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8800" windowHeight="12045"/>
  </bookViews>
  <sheets>
    <sheet name="Hoja7" sheetId="1" r:id="rId1"/>
  </sheets>
  <externalReferences>
    <externalReference r:id="rId2"/>
    <externalReference r:id="rId3"/>
  </externalReferences>
  <definedNames>
    <definedName name="\0">#REF!</definedName>
    <definedName name="\a">#REF!</definedName>
    <definedName name="\b">#REF!</definedName>
    <definedName name="\c">#REF!</definedName>
    <definedName name="\e">#REF!</definedName>
    <definedName name="\g">#REF!</definedName>
    <definedName name="\i">#REF!</definedName>
    <definedName name="\l">#REF!</definedName>
    <definedName name="\m">#REF!</definedName>
    <definedName name="\p">#REF!</definedName>
    <definedName name="\q">#REF!</definedName>
    <definedName name="\r">#REF!</definedName>
    <definedName name="\s">#REF!</definedName>
    <definedName name="\t">#REF!</definedName>
    <definedName name="\x">#REF!</definedName>
    <definedName name="\z">#REF!</definedName>
    <definedName name="_">#REF!</definedName>
    <definedName name="_115A">#REF!</definedName>
    <definedName name="_116B">#REF!</definedName>
    <definedName name="_117A">#REF!</definedName>
    <definedName name="_117B">#REF!</definedName>
    <definedName name="_120A">#REF!</definedName>
    <definedName name="_120B">#REF!</definedName>
    <definedName name="_121A">#REF!</definedName>
    <definedName name="_121B">#REF!</definedName>
    <definedName name="_122A">#REF!</definedName>
    <definedName name="_122B">#REF!</definedName>
    <definedName name="_123A">#REF!</definedName>
    <definedName name="_123B">#REF!</definedName>
    <definedName name="_124A">#REF!</definedName>
    <definedName name="_124B">#REF!</definedName>
    <definedName name="_125A">#REF!</definedName>
    <definedName name="_125B">#REF!</definedName>
    <definedName name="_126A">#REF!</definedName>
    <definedName name="_126B">#REF!</definedName>
    <definedName name="_130A">#REF!</definedName>
    <definedName name="_130B">#REF!</definedName>
    <definedName name="_131A">#REF!</definedName>
    <definedName name="_131B">#REF!</definedName>
    <definedName name="_132A">#REF!</definedName>
    <definedName name="_132B">#REF!</definedName>
    <definedName name="_133A">#REF!</definedName>
    <definedName name="_133B">#REF!</definedName>
    <definedName name="_134A">#REF!</definedName>
    <definedName name="_134B">#REF!</definedName>
    <definedName name="_150A">#REF!</definedName>
    <definedName name="_150B">#REF!</definedName>
    <definedName name="_151A">#REF!</definedName>
    <definedName name="_151B">#REF!</definedName>
    <definedName name="_152A">#REF!</definedName>
    <definedName name="_152B">#REF!</definedName>
    <definedName name="_153A">#REF!</definedName>
    <definedName name="_153B">#REF!</definedName>
    <definedName name="_154A">#REF!</definedName>
    <definedName name="_154B">#REF!</definedName>
    <definedName name="_160A">#REF!</definedName>
    <definedName name="_160B">#REF!</definedName>
    <definedName name="_161A">#REF!</definedName>
    <definedName name="_161B">#REF!</definedName>
    <definedName name="_162A">#REF!</definedName>
    <definedName name="_162B">#REF!</definedName>
    <definedName name="_163A">#REF!</definedName>
    <definedName name="_163B">#REF!</definedName>
    <definedName name="_164A">#REF!</definedName>
    <definedName name="_164B">#REF!</definedName>
    <definedName name="_165A">#REF!</definedName>
    <definedName name="_165B">#REF!</definedName>
    <definedName name="_166A">#REF!</definedName>
    <definedName name="_166B">#REF!</definedName>
    <definedName name="_167A">#REF!</definedName>
    <definedName name="_167B">#REF!</definedName>
    <definedName name="_170A">#REF!</definedName>
    <definedName name="_170B">#REF!</definedName>
    <definedName name="_171A">#REF!</definedName>
    <definedName name="_171B">#REF!</definedName>
    <definedName name="_172A">#REF!</definedName>
    <definedName name="_172B">#REF!</definedName>
    <definedName name="_173A">#REF!</definedName>
    <definedName name="_173B">#REF!</definedName>
    <definedName name="_174A">#REF!</definedName>
    <definedName name="_174B">#REF!</definedName>
    <definedName name="_175A">#REF!</definedName>
    <definedName name="_175B">#REF!</definedName>
    <definedName name="_180A">#REF!</definedName>
    <definedName name="_180B">#REF!</definedName>
    <definedName name="_181A">#REF!</definedName>
    <definedName name="_181B">#REF!</definedName>
    <definedName name="_182A">#REF!</definedName>
    <definedName name="_182B">#REF!</definedName>
    <definedName name="_183A">#REF!</definedName>
    <definedName name="_183B">#REF!</definedName>
    <definedName name="_184A">#REF!</definedName>
    <definedName name="_184B">#REF!</definedName>
    <definedName name="_185A">#REF!</definedName>
    <definedName name="_185B">#REF!</definedName>
    <definedName name="_190A">#REF!</definedName>
    <definedName name="_190B">#REF!</definedName>
    <definedName name="_191A">#REF!</definedName>
    <definedName name="_191B">#REF!</definedName>
    <definedName name="_192A">#REF!</definedName>
    <definedName name="_192B">#REF!</definedName>
    <definedName name="_193A">#REF!</definedName>
    <definedName name="_193B">#REF!</definedName>
    <definedName name="_194A">#REF!</definedName>
    <definedName name="_194B">#REF!</definedName>
    <definedName name="_195A">#REF!</definedName>
    <definedName name="_195B">#REF!</definedName>
    <definedName name="_196A">#REF!</definedName>
    <definedName name="_196B">#REF!</definedName>
    <definedName name="_197A">#REF!</definedName>
    <definedName name="_197B">#REF!</definedName>
    <definedName name="_200A">#REF!</definedName>
    <definedName name="_200B">#REF!</definedName>
    <definedName name="_201A">#REF!</definedName>
    <definedName name="_201B">#REF!</definedName>
    <definedName name="_202A">#REF!</definedName>
    <definedName name="_202B">#REF!</definedName>
    <definedName name="_203A">#REF!</definedName>
    <definedName name="_203B">#REF!</definedName>
    <definedName name="_204A">#REF!</definedName>
    <definedName name="_204B">#REF!</definedName>
    <definedName name="_205A">#REF!</definedName>
    <definedName name="_205B">#REF!</definedName>
    <definedName name="_210A">#REF!</definedName>
    <definedName name="_210B">#REF!</definedName>
    <definedName name="_211A">#REF!</definedName>
    <definedName name="_211B">#REF!</definedName>
    <definedName name="_212A">#REF!</definedName>
    <definedName name="_212B">#REF!</definedName>
    <definedName name="_213A">#REF!</definedName>
    <definedName name="_213B">#REF!</definedName>
    <definedName name="_214A">#REF!</definedName>
    <definedName name="_214B">#REF!</definedName>
    <definedName name="_215A">#REF!</definedName>
    <definedName name="_215B">#REF!</definedName>
    <definedName name="_216A">#REF!</definedName>
    <definedName name="_216B">#REF!</definedName>
    <definedName name="_217A">#REF!</definedName>
    <definedName name="_217B">#REF!</definedName>
    <definedName name="_220A">#REF!</definedName>
    <definedName name="_220B">#REF!</definedName>
    <definedName name="_221A">#REF!</definedName>
    <definedName name="_221B">#REF!</definedName>
    <definedName name="_222A">#REF!</definedName>
    <definedName name="_222B">#REF!</definedName>
    <definedName name="_223A">#REF!</definedName>
    <definedName name="_223B">#REF!</definedName>
    <definedName name="_224A">#REF!</definedName>
    <definedName name="_224B">#REF!</definedName>
    <definedName name="_240A">#REF!</definedName>
    <definedName name="_240B">#REF!</definedName>
    <definedName name="_241A">#REF!</definedName>
    <definedName name="_241B">#REF!</definedName>
    <definedName name="_242A">#REF!</definedName>
    <definedName name="_242B">#REF!</definedName>
    <definedName name="_243A">#REF!</definedName>
    <definedName name="_243B">#REF!</definedName>
    <definedName name="_244A">#REF!</definedName>
    <definedName name="_244B">#REF!</definedName>
    <definedName name="_250A">#REF!</definedName>
    <definedName name="_250B">#REF!</definedName>
    <definedName name="_251A">#REF!</definedName>
    <definedName name="_251B">#REF!</definedName>
    <definedName name="_252A">#REF!</definedName>
    <definedName name="_252B">#REF!</definedName>
    <definedName name="_253A">#REF!</definedName>
    <definedName name="_253B">#REF!</definedName>
    <definedName name="_254A">#REF!</definedName>
    <definedName name="_254B">#REF!</definedName>
    <definedName name="_255A">#REF!</definedName>
    <definedName name="_255B">#REF!</definedName>
    <definedName name="_260A">#REF!</definedName>
    <definedName name="_260B">#REF!</definedName>
    <definedName name="_261A">#REF!</definedName>
    <definedName name="_261B">#REF!</definedName>
    <definedName name="_262A">#REF!</definedName>
    <definedName name="_262B">#REF!</definedName>
    <definedName name="_263A">#REF!</definedName>
    <definedName name="_263B">#REF!</definedName>
    <definedName name="_264A">#REF!</definedName>
    <definedName name="_264B">#REF!</definedName>
    <definedName name="_265A">#REF!</definedName>
    <definedName name="_265B">#REF!</definedName>
    <definedName name="_266A">#REF!</definedName>
    <definedName name="_266B">#REF!</definedName>
    <definedName name="_270A">#REF!</definedName>
    <definedName name="_270B">#REF!</definedName>
    <definedName name="_271A">#REF!</definedName>
    <definedName name="_271B">#REF!</definedName>
    <definedName name="_272A">#REF!</definedName>
    <definedName name="_272B">#REF!</definedName>
    <definedName name="_273A">#REF!</definedName>
    <definedName name="_273B">#REF!</definedName>
    <definedName name="_274A">#REF!</definedName>
    <definedName name="_274B">#REF!</definedName>
    <definedName name="_275A">#REF!</definedName>
    <definedName name="_275B">#REF!</definedName>
    <definedName name="_280A">#REF!</definedName>
    <definedName name="_280B">#REF!</definedName>
    <definedName name="_281A">#REF!</definedName>
    <definedName name="_281B">#REF!</definedName>
    <definedName name="_282A">#REF!</definedName>
    <definedName name="_282B">#REF!</definedName>
    <definedName name="_283A">#REF!</definedName>
    <definedName name="_283B">#REF!</definedName>
    <definedName name="_284A">#REF!</definedName>
    <definedName name="_284B">#REF!</definedName>
    <definedName name="_285A">#REF!</definedName>
    <definedName name="_285B">#REF!</definedName>
    <definedName name="_290A">#REF!</definedName>
    <definedName name="_290B">#REF!</definedName>
    <definedName name="_291A">#REF!</definedName>
    <definedName name="_291B">#REF!</definedName>
    <definedName name="_292A">#REF!</definedName>
    <definedName name="_292B">#REF!</definedName>
    <definedName name="_293A">#REF!</definedName>
    <definedName name="_293B">#REF!</definedName>
    <definedName name="_4201A">#REF!</definedName>
    <definedName name="_4201B">#REF!</definedName>
    <definedName name="_4202A">#REF!</definedName>
    <definedName name="_4202B">#REF!</definedName>
    <definedName name="_4203A">#REF!</definedName>
    <definedName name="_4203B">#REF!</definedName>
    <definedName name="_4204A">#REF!</definedName>
    <definedName name="_4204B">#REF!</definedName>
    <definedName name="_4206A">#REF!</definedName>
    <definedName name="_4206B">#REF!</definedName>
    <definedName name="_4207A">#REF!</definedName>
    <definedName name="_4207B">#REF!</definedName>
    <definedName name="_4208A">#REF!</definedName>
    <definedName name="_4208B">#REF!</definedName>
    <definedName name="_4209A">#REF!</definedName>
    <definedName name="_4209B">#REF!</definedName>
    <definedName name="_4210A">#REF!</definedName>
    <definedName name="_4210B">#REF!</definedName>
    <definedName name="_4211A">#REF!</definedName>
    <definedName name="_4211B">#REF!</definedName>
    <definedName name="_4212A">#REF!</definedName>
    <definedName name="_4212B">#REF!</definedName>
    <definedName name="_4221A">#REF!</definedName>
    <definedName name="_4221B">#REF!</definedName>
    <definedName name="_4222A">#REF!</definedName>
    <definedName name="_4222B">#REF!</definedName>
    <definedName name="_4231A">#REF!</definedName>
    <definedName name="_4231B">#REF!</definedName>
    <definedName name="_4232A">#REF!</definedName>
    <definedName name="_4232B">#REF!</definedName>
    <definedName name="_4234A">#REF!</definedName>
    <definedName name="_4234B">#REF!</definedName>
    <definedName name="_4235A">#REF!</definedName>
    <definedName name="_4235B">#REF!</definedName>
    <definedName name="_4236A">#REF!</definedName>
    <definedName name="_4236B">#REF!</definedName>
    <definedName name="_4240A">#REF!</definedName>
    <definedName name="_4240B">#REF!</definedName>
    <definedName name="_4243A">#REF!</definedName>
    <definedName name="_4245A">#REF!</definedName>
    <definedName name="_4245B">#REF!</definedName>
    <definedName name="_4246A">#REF!</definedName>
    <definedName name="_4246B">#REF!</definedName>
    <definedName name="_4251A">#REF!</definedName>
    <definedName name="_4251B">#REF!</definedName>
    <definedName name="_4251C">#REF!</definedName>
    <definedName name="_4252A">#REF!</definedName>
    <definedName name="_4252B">#REF!</definedName>
    <definedName name="_4255A">#REF!</definedName>
    <definedName name="_4255B">#REF!</definedName>
    <definedName name="_4257A">#REF!</definedName>
    <definedName name="_4257B">#REF!</definedName>
    <definedName name="_4262A">#REF!</definedName>
    <definedName name="_4262B">#REF!</definedName>
    <definedName name="_4265A">#REF!</definedName>
    <definedName name="_4265B">#REF!</definedName>
    <definedName name="_4270A">#REF!</definedName>
    <definedName name="_4270B">#REF!</definedName>
    <definedName name="_4283A">#REF!</definedName>
    <definedName name="_4283B">#REF!</definedName>
    <definedName name="_4290A">#REF!</definedName>
    <definedName name="_4290B">#REF!</definedName>
    <definedName name="_4294A">#REF!</definedName>
    <definedName name="_4294B">#REF!</definedName>
    <definedName name="_4298A">#REF!</definedName>
    <definedName name="_4298B">#REF!</definedName>
    <definedName name="_911A">#REF!</definedName>
    <definedName name="_912A">#REF!</definedName>
    <definedName name="_921A">#REF!</definedName>
    <definedName name="_922A">#REF!</definedName>
    <definedName name="_Key1" hidden="1">#REF!</definedName>
    <definedName name="_LC002">#REF!</definedName>
    <definedName name="_Order1" hidden="1">255</definedName>
    <definedName name="_Order2" hidden="1">255</definedName>
    <definedName name="_Sort" hidden="1">#REF!</definedName>
    <definedName name="A">#REF!</definedName>
    <definedName name="A_IMPRESIÓN_IM">#REF!</definedName>
    <definedName name="AAAAAASSS">#REF!</definedName>
    <definedName name="AAAAASSSAAA">#REF!</definedName>
    <definedName name="AASF" hidden="1">#REF!</definedName>
    <definedName name="Access_Button" hidden="1">"Maestro_Equipo_Lista"</definedName>
    <definedName name="AccessDatabase" hidden="1">"C:\USUARIO\USUARIOS\Petroductos\Precios unitarios\Maestro.mdb"</definedName>
    <definedName name="ACT">#REF!</definedName>
    <definedName name="Actividades">#REF!</definedName>
    <definedName name="AD">#REF!</definedName>
    <definedName name="ADS" hidden="1">#REF!</definedName>
    <definedName name="ANALISIS">#REF!</definedName>
    <definedName name="ANALISIS_UNITARIOS">#REF!</definedName>
    <definedName name="Antecedentes_y_Riesgo___geotécnico">#REF!</definedName>
    <definedName name="AR">#REF!</definedName>
    <definedName name="ASD" hidden="1">#REF!</definedName>
    <definedName name="ASDASDFSDF">#REF!</definedName>
    <definedName name="ASDFG">#REF!</definedName>
    <definedName name="B">#REF!</definedName>
    <definedName name="Base_datos_IM">#REF!</definedName>
    <definedName name="BASE_DE_DATOS">#REF!</definedName>
    <definedName name="_xlnm.Database">#REF!</definedName>
    <definedName name="BASEPERSONAL">#REF!</definedName>
    <definedName name="BBBBBBBBBBBB">#REF!</definedName>
    <definedName name="BBBBBBBBBBBBBBBBBBBBB">#REF!</definedName>
    <definedName name="BGGGGGGGGG">#REF!</definedName>
    <definedName name="BGT">#REF!</definedName>
    <definedName name="BORDE1">#REF!</definedName>
    <definedName name="BORDE2">#REF!</definedName>
    <definedName name="BORDE3">#REF!</definedName>
    <definedName name="BQ">#REF!</definedName>
    <definedName name="CARGO">#REF!</definedName>
    <definedName name="CC" hidden="1">#REF!</definedName>
    <definedName name="CCCCC">#REF!</definedName>
    <definedName name="CCCCCCC">#REF!</definedName>
    <definedName name="CDDDDDDDDD">#REF!</definedName>
    <definedName name="CEDULA">#REF!</definedName>
    <definedName name="CLASE_DE_MANTTO">#REF!</definedName>
    <definedName name="COL">#REF!</definedName>
    <definedName name="COMPMEDFAM">#REF!</definedName>
    <definedName name="CONCDATABASE">#REF!</definedName>
    <definedName name="CONVENCION">#REF!</definedName>
    <definedName name="CONVENCIONAL">#REF!</definedName>
    <definedName name="_xlnm.Criteria">#REF!</definedName>
    <definedName name="Criterios_IM">#REF!</definedName>
    <definedName name="CS_AVG_SIZE">#REF!</definedName>
    <definedName name="CS_WELDING">#REF!</definedName>
    <definedName name="CUADRILLAS">#REF!</definedName>
    <definedName name="curva">"Chart 11"</definedName>
    <definedName name="D">#REF!</definedName>
    <definedName name="DA">#REF!</definedName>
    <definedName name="DDDDDDD">#REF!</definedName>
    <definedName name="DDDDDDDD">#REF!</definedName>
    <definedName name="DDIDIAS">#REF!</definedName>
    <definedName name="DEEEEEEEEE">#REF!</definedName>
    <definedName name="Descripción">#REF!</definedName>
    <definedName name="DOM">#REF!</definedName>
    <definedName name="dos">#REF!</definedName>
    <definedName name="DOT">#REF!</definedName>
    <definedName name="DOTACIO">#REF!</definedName>
    <definedName name="DOTACION">#REF!</definedName>
    <definedName name="DSQA">#REF!</definedName>
    <definedName name="DTBASICOS">#REF!</definedName>
    <definedName name="DURACION">#REF!</definedName>
    <definedName name="E">#REF!</definedName>
    <definedName name="EE">#REF!</definedName>
    <definedName name="ELECT_DATABASE">#REF!</definedName>
    <definedName name="elementoshse">'[1]Data Base'!$I$759:$I$788</definedName>
    <definedName name="EN">#REF!</definedName>
    <definedName name="EQUIPMENT">#REF!</definedName>
    <definedName name="equiposyherramientas">#REF!</definedName>
    <definedName name="escalafonconvencional">#REF!</definedName>
    <definedName name="ESPECIALIDAD" hidden="1">#REF!</definedName>
    <definedName name="FEST">#REF!</definedName>
    <definedName name="FFFFFFF">#REF!</definedName>
    <definedName name="FG">#REF!</definedName>
    <definedName name="FILA">#REF!</definedName>
    <definedName name="Formatos">#REF!</definedName>
    <definedName name="FRRRRRRRRRRR">#REF!</definedName>
    <definedName name="G" hidden="1">#REF!</definedName>
    <definedName name="geddjy" hidden="1">#REF!</definedName>
    <definedName name="GERENCIA">#REF!</definedName>
    <definedName name="GGGGGGGGGG">#REF!</definedName>
    <definedName name="GGGGHHH">#REF!</definedName>
    <definedName name="GH">#REF!</definedName>
    <definedName name="GHJKL">#REF!</definedName>
    <definedName name="GLORIA">#REF!</definedName>
    <definedName name="GR10F">#REF!</definedName>
    <definedName name="GR10I">#REF!</definedName>
    <definedName name="GR11F">#REF!</definedName>
    <definedName name="GR11I">#REF!</definedName>
    <definedName name="GR12F">#REF!</definedName>
    <definedName name="GR12I">#REF!</definedName>
    <definedName name="GR1F">#REF!</definedName>
    <definedName name="GR1I">#REF!</definedName>
    <definedName name="GR2F">#REF!</definedName>
    <definedName name="GR2I">#REF!</definedName>
    <definedName name="GR3F">#REF!</definedName>
    <definedName name="GR3I">#REF!</definedName>
    <definedName name="GR4F">#REF!</definedName>
    <definedName name="GR4I">#REF!</definedName>
    <definedName name="GR5F">#REF!</definedName>
    <definedName name="GR5I">#REF!</definedName>
    <definedName name="GR6F">#REF!</definedName>
    <definedName name="GR6I">#REF!</definedName>
    <definedName name="GR7F">#REF!</definedName>
    <definedName name="GR7I">#REF!</definedName>
    <definedName name="GR8F">#REF!</definedName>
    <definedName name="GR8I">#REF!</definedName>
    <definedName name="GR9F">#REF!</definedName>
    <definedName name="GR9I">#REF!</definedName>
    <definedName name="_xlnm.Recorder">#REF!</definedName>
    <definedName name="H">#REF!</definedName>
    <definedName name="HD">#REF!</definedName>
    <definedName name="HEDF">#REF!</definedName>
    <definedName name="HEND">#REF!</definedName>
    <definedName name="HENF">#REF!</definedName>
    <definedName name="HJ">#REF!</definedName>
    <definedName name="HJK">#REF!</definedName>
    <definedName name="HOD">#REF!</definedName>
    <definedName name="HODF">#REF!</definedName>
    <definedName name="HON">#REF!</definedName>
    <definedName name="HONF">#REF!</definedName>
    <definedName name="HT">#REF!</definedName>
    <definedName name="HTF">#REF!</definedName>
    <definedName name="HYYYYYYYY">#REF!</definedName>
    <definedName name="I">#REF!</definedName>
    <definedName name="ICSS">#REF!</definedName>
    <definedName name="IIIIIIIIIIIII">#REF!</definedName>
    <definedName name="IMPR">#REF!</definedName>
    <definedName name="INFORME">#REF!</definedName>
    <definedName name="INICIA">#REF!</definedName>
    <definedName name="INSTR_DATABASE">#REF!</definedName>
    <definedName name="INSUMOS">#REF!</definedName>
    <definedName name="INSUMOS2">#REF!</definedName>
    <definedName name="INSUMOSTOTAL">#REF!</definedName>
    <definedName name="ITEM">#REF!</definedName>
    <definedName name="ITEMS">#REF!</definedName>
    <definedName name="JJJJJJJ">#REF!</definedName>
    <definedName name="JKHUIO">#REF!</definedName>
    <definedName name="K">#REF!</definedName>
    <definedName name="KIIIIIIIIIII">#REF!</definedName>
    <definedName name="KKK">#REF!</definedName>
    <definedName name="L">#REF!</definedName>
    <definedName name="LAF">#REF!</definedName>
    <definedName name="LC056JUN07">#REF!</definedName>
    <definedName name="LEGALDIRECCION">#REF!</definedName>
    <definedName name="LLLLLLLLLLL">#REF!</definedName>
    <definedName name="lpt">[2]InformaXion!$G$4:$G$26</definedName>
    <definedName name="M">#REF!</definedName>
    <definedName name="manodeobra">#REF!</definedName>
    <definedName name="MAQUINARIAPESADA">#REF!</definedName>
    <definedName name="marina">#REF!</definedName>
    <definedName name="materiales">#REF!</definedName>
    <definedName name="MEDFAM">#REF!</definedName>
    <definedName name="MENU">#REF!</definedName>
    <definedName name="MJY">#REF!</definedName>
    <definedName name="MJYU">#REF!</definedName>
    <definedName name="MJYUHG">#REF!</definedName>
    <definedName name="MMMMMMMMMMMMM">#REF!</definedName>
    <definedName name="MMMMMMMMMN">#REF!</definedName>
    <definedName name="municipio">[2]InformaXion!$I$3:$I$45</definedName>
    <definedName name="MZAQWWERT">#REF!</definedName>
    <definedName name="NHHHHHHHH">#REF!</definedName>
    <definedName name="NHT">#REF!</definedName>
    <definedName name="NHYTGBVF">#REF!</definedName>
    <definedName name="NINGUNO">#REF!</definedName>
    <definedName name="NNNNNNNNNN">#REF!</definedName>
    <definedName name="NNNNNNNNNNNN">#REF!</definedName>
    <definedName name="no">#REF!</definedName>
    <definedName name="NOMAYU">#REF!</definedName>
    <definedName name="NOMAYUDAN">#REF!</definedName>
    <definedName name="NOMBRE">#REF!</definedName>
    <definedName name="Norte">#REF!</definedName>
    <definedName name="O">#REF!</definedName>
    <definedName name="OBRAS_INICIADAS_NO_ESTAN_EN_EL_DATO_DE_PRODUCCION">#REF!</definedName>
    <definedName name="OBRAS_POR_INICIAR">#REF!</definedName>
    <definedName name="OLLLLLLLLLL">#REF!</definedName>
    <definedName name="OO">#REF!</definedName>
    <definedName name="ORD">#REF!</definedName>
    <definedName name="OT_No">#REF!</definedName>
    <definedName name="otro">#REF!</definedName>
    <definedName name="PACC">#REF!</definedName>
    <definedName name="PERSONALLEGAL">#REF!</definedName>
    <definedName name="PIPE_DATA">#REF!</definedName>
    <definedName name="PM">#REF!</definedName>
    <definedName name="POR">#REF!</definedName>
    <definedName name="PRESUPUESTO">#REF!</definedName>
    <definedName name="PRIMERO">#REF!</definedName>
    <definedName name="profesionales">#REF!</definedName>
    <definedName name="PROGRAMADO">#REF!</definedName>
    <definedName name="PSTRESS_RELIEVI">#REF!</definedName>
    <definedName name="Q">#REF!</definedName>
    <definedName name="QAAAAAA">#REF!</definedName>
    <definedName name="QQQQQQQQQQ">#REF!</definedName>
    <definedName name="que">#REF!</definedName>
    <definedName name="QWERTY">#REF!</definedName>
    <definedName name="QWERTYU">#REF!</definedName>
    <definedName name="QWERTYUASD">#REF!</definedName>
    <definedName name="QXPORT">#REF!</definedName>
    <definedName name="recomendacion">#REF!</definedName>
    <definedName name="RRRRRRRRRRR">#REF!</definedName>
    <definedName name="RUT">#REF!</definedName>
    <definedName name="S">#REF!</definedName>
    <definedName name="SALARIO">#REF!</definedName>
    <definedName name="SALARIOMINIMO">#REF!</definedName>
    <definedName name="SAPBEXrevision" hidden="1">1</definedName>
    <definedName name="SAPBEXsysID" hidden="1">"BWP"</definedName>
    <definedName name="SEG">#REF!</definedName>
    <definedName name="SEGISS">#REF!</definedName>
    <definedName name="SINMEDFAM">#REF!</definedName>
    <definedName name="SS_AVG_SIZE">#REF!</definedName>
    <definedName name="SS_WELDING">#REF!</definedName>
    <definedName name="SSSSSSSSSSS">#REF!</definedName>
    <definedName name="SSSSSSSSSSSS">#REF!</definedName>
    <definedName name="sswdw">#REF!</definedName>
    <definedName name="STRESS_RELIEVIN">#REF!</definedName>
    <definedName name="SUBSALIMENT">#REF!</definedName>
    <definedName name="SUBSIHABITACION">#REF!</definedName>
    <definedName name="SUBSITRANSP">#REF!</definedName>
    <definedName name="SUBTRANS">#REF!</definedName>
    <definedName name="T">#REF!</definedName>
    <definedName name="TGGGGGGGGG">#REF!</definedName>
    <definedName name="tipo">[2]InformaXion!$B$3:$B$7</definedName>
    <definedName name="TIPO_DE_MANTTO">#REF!</definedName>
    <definedName name="TITLE">#REF!</definedName>
    <definedName name="TITULOANALISISUNITARIOS">#REF!</definedName>
    <definedName name="TITULOPRESUPUESTO">#REF!</definedName>
    <definedName name="TODOANA">#REF!</definedName>
    <definedName name="TODOINSU">#REF!</definedName>
    <definedName name="TODOITEM">#REF!</definedName>
    <definedName name="TOTA">#REF!</definedName>
    <definedName name="TOTAL_BASICO_A_DICIEMBRE">#REF!</definedName>
    <definedName name="TOTAL_ESPECIALIDADES">#REF!</definedName>
    <definedName name="TOTAL_LINEA">#REF!</definedName>
    <definedName name="TOTAL_OBRAS_PROGRAMADAS_POR_INICIAR">#REF!</definedName>
    <definedName name="TOTAL_PRODUCCION_A_LA_FECHA">#REF!</definedName>
    <definedName name="transporte">#REF!</definedName>
    <definedName name="U">#REF!</definedName>
    <definedName name="Unidad">#REF!</definedName>
    <definedName name="USUARIOS">#REF!</definedName>
    <definedName name="VALOR_OBRAS_INICIADAS_PENDIENTES_POR_TERMINAR">#REF!</definedName>
    <definedName name="Valor_Unitario">#REF!</definedName>
    <definedName name="VEHICULOS">#REF!</definedName>
    <definedName name="VFFFFFFF">#REF!</definedName>
    <definedName name="VFGBNHJ">#REF!</definedName>
    <definedName name="VFR">#REF!</definedName>
    <definedName name="VIATICOS">#REF!</definedName>
    <definedName name="VOY">#REF!</definedName>
    <definedName name="VVVVVVBBB">#REF!</definedName>
    <definedName name="VVVVVVCC">#REF!</definedName>
    <definedName name="W">#REF!</definedName>
    <definedName name="WAGE_RATE">#REF!</definedName>
    <definedName name="Wage0100">#REF!</definedName>
    <definedName name="Wage0200">#REF!</definedName>
    <definedName name="WGT">#REF!</definedName>
    <definedName name="WSSSSSSSSSS">#REF!</definedName>
    <definedName name="WWWWWWWWW">#REF!</definedName>
    <definedName name="XSSSSSSSSS">#REF!</definedName>
    <definedName name="XSW">#REF!</definedName>
    <definedName name="xxxx">#REF!</definedName>
    <definedName name="XXXXX">#REF!</definedName>
    <definedName name="Y">#REF!</definedName>
    <definedName name="Z">#REF!</definedName>
    <definedName name="ZAQ">#REF!</definedName>
    <definedName name="ZAQWWSSX">#REF!</definedName>
    <definedName name="ZASXCD">#REF!</definedName>
    <definedName name="ZASXCDFV">#REF!</definedName>
    <definedName name="ZASXCDFVBGH">#REF!</definedName>
    <definedName name="ZONA">[2]INFORMACION!$A$5:$E$5</definedName>
    <definedName name="ZXCDERT">#REF!</definedName>
    <definedName name="ZXCV">#REF!</definedName>
    <definedName name="ZXCVB">#REF!</definedName>
    <definedName name="ZXCVBN">#REF!</definedName>
    <definedName name="ZXCVBNM">#REF!</definedName>
    <definedName name="ZXDSER">#REF!</definedName>
    <definedName name="ZZZZZ">#REF!</definedName>
    <definedName name="ZZZZZZ">#REF!</definedName>
    <definedName name="zzzzzzz" hidden="1">#REF!</definedName>
    <definedName name="ZZZZZZZZZ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" i="1" l="1"/>
  <c r="F4" i="1"/>
  <c r="F7" i="1" s="1"/>
  <c r="F5" i="1"/>
  <c r="F6" i="1"/>
  <c r="F10" i="1"/>
  <c r="F11" i="1"/>
  <c r="F12" i="1"/>
  <c r="F13" i="1"/>
  <c r="F14" i="1"/>
  <c r="F17" i="1"/>
  <c r="F18" i="1"/>
  <c r="F21" i="1" s="1"/>
  <c r="F19" i="1"/>
  <c r="F20" i="1"/>
  <c r="F24" i="1"/>
  <c r="F25" i="1"/>
  <c r="F26" i="1"/>
  <c r="F29" i="1"/>
  <c r="F30" i="1"/>
  <c r="F31" i="1"/>
  <c r="F32" i="1"/>
  <c r="F35" i="1"/>
  <c r="F36" i="1"/>
  <c r="F37" i="1"/>
  <c r="F38" i="1"/>
  <c r="F41" i="1"/>
  <c r="F43" i="1"/>
  <c r="F46" i="1"/>
  <c r="F47" i="1"/>
  <c r="F48" i="1"/>
  <c r="F49" i="1"/>
  <c r="F50" i="1"/>
  <c r="F51" i="1"/>
  <c r="F54" i="1"/>
  <c r="F55" i="1"/>
  <c r="F58" i="1"/>
  <c r="F59" i="1"/>
  <c r="F62" i="1" s="1"/>
  <c r="F60" i="1"/>
  <c r="F61" i="1"/>
  <c r="F65" i="1"/>
  <c r="F66" i="1"/>
  <c r="F67" i="1"/>
  <c r="F68" i="1"/>
  <c r="F69" i="1"/>
  <c r="F72" i="1"/>
  <c r="F73" i="1"/>
  <c r="F74" i="1"/>
  <c r="F75" i="1"/>
  <c r="F76" i="1"/>
  <c r="F77" i="1"/>
  <c r="F80" i="1"/>
  <c r="F81" i="1"/>
  <c r="F82" i="1"/>
  <c r="F83" i="1"/>
  <c r="F84" i="1"/>
  <c r="F85" i="1"/>
  <c r="F88" i="1"/>
  <c r="F89" i="1"/>
  <c r="F94" i="1" s="1"/>
  <c r="F90" i="1"/>
  <c r="F91" i="1"/>
  <c r="F92" i="1"/>
  <c r="F93" i="1"/>
  <c r="F97" i="1"/>
  <c r="F98" i="1"/>
  <c r="F99" i="1"/>
  <c r="F100" i="1"/>
  <c r="F101" i="1"/>
  <c r="F104" i="1"/>
  <c r="F105" i="1"/>
  <c r="F108" i="1"/>
  <c r="F109" i="1"/>
  <c r="F110" i="1"/>
  <c r="F111" i="1"/>
  <c r="F112" i="1"/>
  <c r="F113" i="1"/>
  <c r="F116" i="1"/>
  <c r="F117" i="1"/>
  <c r="F118" i="1"/>
  <c r="F119" i="1"/>
  <c r="F122" i="1"/>
  <c r="F123" i="1"/>
  <c r="F124" i="1"/>
  <c r="F125" i="1"/>
  <c r="F128" i="1"/>
  <c r="F129" i="1"/>
  <c r="F132" i="1" s="1"/>
  <c r="F130" i="1"/>
  <c r="F131" i="1"/>
  <c r="F135" i="1"/>
  <c r="F136" i="1" s="1"/>
  <c r="F139" i="1"/>
  <c r="F140" i="1"/>
  <c r="F141" i="1"/>
  <c r="F142" i="1"/>
  <c r="F143" i="1"/>
  <c r="F146" i="1"/>
  <c r="F147" i="1"/>
  <c r="F150" i="1" s="1"/>
  <c r="F148" i="1"/>
  <c r="F149" i="1"/>
  <c r="F153" i="1"/>
  <c r="F154" i="1"/>
  <c r="F155" i="1"/>
  <c r="F156" i="1"/>
  <c r="F157" i="1"/>
  <c r="F160" i="1"/>
  <c r="F161" i="1"/>
  <c r="F164" i="1" s="1"/>
  <c r="F162" i="1"/>
  <c r="F163" i="1"/>
  <c r="F167" i="1"/>
  <c r="F168" i="1" s="1"/>
  <c r="F171" i="1"/>
  <c r="F172" i="1" s="1"/>
  <c r="F175" i="1"/>
  <c r="F178" i="1" s="1"/>
  <c r="F176" i="1"/>
  <c r="F177" i="1"/>
  <c r="F181" i="1"/>
  <c r="F182" i="1"/>
  <c r="F183" i="1"/>
  <c r="F184" i="1"/>
  <c r="F185" i="1"/>
  <c r="F188" i="1"/>
  <c r="F189" i="1"/>
  <c r="F190" i="1"/>
  <c r="F191" i="1"/>
  <c r="F194" i="1"/>
  <c r="F195" i="1"/>
  <c r="F198" i="1" s="1"/>
  <c r="F196" i="1"/>
  <c r="F197" i="1"/>
  <c r="F201" i="1"/>
  <c r="F202" i="1"/>
  <c r="F203" i="1"/>
  <c r="F204" i="1"/>
  <c r="F205" i="1"/>
  <c r="F208" i="1"/>
  <c r="F209" i="1"/>
  <c r="F210" i="1"/>
  <c r="F211" i="1"/>
  <c r="F214" i="1"/>
  <c r="F215" i="1"/>
  <c r="F218" i="1" s="1"/>
  <c r="F216" i="1"/>
  <c r="F217" i="1"/>
  <c r="F221" i="1"/>
  <c r="F222" i="1"/>
  <c r="F223" i="1"/>
  <c r="F226" i="1"/>
  <c r="F227" i="1"/>
  <c r="F230" i="1" s="1"/>
  <c r="F228" i="1"/>
  <c r="F229" i="1"/>
  <c r="F233" i="1"/>
  <c r="F234" i="1"/>
  <c r="F235" i="1"/>
  <c r="F236" i="1"/>
  <c r="F237" i="1"/>
  <c r="F240" i="1"/>
  <c r="F241" i="1"/>
  <c r="F244" i="1" s="1"/>
  <c r="F242" i="1"/>
  <c r="F243" i="1"/>
  <c r="F247" i="1"/>
  <c r="F248" i="1"/>
  <c r="F249" i="1"/>
  <c r="F250" i="1"/>
  <c r="F251" i="1"/>
  <c r="F254" i="1"/>
  <c r="F255" i="1"/>
  <c r="F258" i="1" s="1"/>
  <c r="F260" i="1" s="1"/>
  <c r="F256" i="1"/>
  <c r="F257" i="1"/>
</calcChain>
</file>

<file path=xl/sharedStrings.xml><?xml version="1.0" encoding="utf-8"?>
<sst xmlns="http://schemas.openxmlformats.org/spreadsheetml/2006/main" count="637" uniqueCount="93">
  <si>
    <t>TOTAL</t>
  </si>
  <si>
    <t xml:space="preserve">TOTAL INCLUIDO IVA </t>
  </si>
  <si>
    <t>Un</t>
  </si>
  <si>
    <t>Silletas yee  de 14 x 6"</t>
  </si>
  <si>
    <t>Cuarto</t>
  </si>
  <si>
    <t>ADHESIVO ACONDICIONADOR</t>
  </si>
  <si>
    <t>ml</t>
  </si>
  <si>
    <t>Tuberia Corrugada PVC-S  de 14"  S-8</t>
  </si>
  <si>
    <t>Ml</t>
  </si>
  <si>
    <t>Tuberia Corrugada PVC-S  de 06" S-8</t>
  </si>
  <si>
    <t>CODIGO</t>
  </si>
  <si>
    <t>VALOR TOTAL</t>
  </si>
  <si>
    <t>VALOR  UNIT</t>
  </si>
  <si>
    <t>CANTIDAD</t>
  </si>
  <si>
    <t>UND</t>
  </si>
  <si>
    <t>DETALLE</t>
  </si>
  <si>
    <t>ITEM</t>
  </si>
  <si>
    <t>Reposicion de red de alcantarillado de la carrera 5 entre calles 11 y 12, municipio de Victoria, Caldas</t>
  </si>
  <si>
    <t>und</t>
  </si>
  <si>
    <t>Silletas yee  de 12 x 6"</t>
  </si>
  <si>
    <t xml:space="preserve">Tuberia Corrugada PVC-S  de 12" S-8 </t>
  </si>
  <si>
    <t>Reposicion de red de alcantarillado de la carrera 5 entre calles 13 y 14, municipio de Victoria, Caldas</t>
  </si>
  <si>
    <t>SILLAS YEE 24"X6"</t>
  </si>
  <si>
    <t xml:space="preserve">Tuberia Corrugada PVC-S  de 24" S-8 </t>
  </si>
  <si>
    <t>Reposicion de red de alcantarillado de la Calle 12 entre carreras 3 y 4, municipio de Victoria, Caldas</t>
  </si>
  <si>
    <t>Reposicion de red de alcantarillado de la Calle 10 entre carreras 3 y 4, municipio de Victoria, Caldas</t>
  </si>
  <si>
    <t>Adaptador macho PF+UAD de 1/2"</t>
  </si>
  <si>
    <t>un</t>
  </si>
  <si>
    <t xml:space="preserve">Collar de derivacion de 4" a 1/2"  PVC </t>
  </si>
  <si>
    <t>Tubería PVC de 4" RDE 21  unión mecánica</t>
  </si>
  <si>
    <t>Manguera PF+UAD de 1/2" RDE 9</t>
  </si>
  <si>
    <t>Cambio red acueducto salida los Talleres, municipio de Samana, Caldas</t>
  </si>
  <si>
    <t>TUBERIA PVC ALCANTARILLADO UNION CAUCHO DE 20"  S-.8</t>
  </si>
  <si>
    <t xml:space="preserve">Descole en el  barrio Villapilar en el Municipio de Samana caldas </t>
  </si>
  <si>
    <t>Reposicion de red de alcantarillado de la carrera  8 entre calles 6 y 7, municipio de Samana, Caldas</t>
  </si>
  <si>
    <t>Reposicion de red de alcantarillado de la calle 7 entre carreras 8 y 9, municipio de Samana, Caldas</t>
  </si>
  <si>
    <t xml:space="preserve">un </t>
  </si>
  <si>
    <t xml:space="preserve">Collar de derivacion de 3" a 1/2" PVC </t>
  </si>
  <si>
    <t>Tubería PVC de 3" RDE 21  unión mecánica</t>
  </si>
  <si>
    <t>Cambio red acueducto barrio la Inmaculada, municipio de Samana, Caldas</t>
  </si>
  <si>
    <t>REPOSICION Y OPTIMIZACIÓN DE ACUEDUCTO Y ALCANTARILLADO EN EL SECTOR DE LA CALLE 3 ENTRE  CARRERAS 4 Y 5 EN EL MUNICIPIO DE SALAMINA, CALDAS.-</t>
  </si>
  <si>
    <t>UN</t>
  </si>
  <si>
    <t>ML</t>
  </si>
  <si>
    <t>REPOSICION DE REDES DE ALCANTARILLADO EN EL BARRIO VICTOR RENAN FRENTE AL JARDIN INFANTIL EN EL MUNICIPIO DE RISARALDA CALDAS</t>
  </si>
  <si>
    <t xml:space="preserve"> REPOSICIÓN Y OPTIMIZACION DE ALCANTARILLADO Y CAMBIO RED ACUEDUCTO. LOCALIZADA EN LA CARRERA 11 ENTRE CALLES 7 A 8  EN EL MUNICIPIO DE NEIRA, CALDAS.</t>
  </si>
  <si>
    <t>REPOSICIÓN Y OPTIMIZACION DE ALCANTARILLADO, LOCALIZACION CAMINO A LA VIRGEN, SECTOR CANTA DELICIAS MUNICIPIO DE NEIRA, CALDAS.-</t>
  </si>
  <si>
    <t>Tuberia PVC de 6" RDE 21 union mecanica</t>
  </si>
  <si>
    <t xml:space="preserve">Cambio red acueducto en la aducción bocatoma el Rosario, municipio de Manzanares, Caldas </t>
  </si>
  <si>
    <t xml:space="preserve">DESCOLE PLANTA DE TRATAMIENTO MUNICIPIO MANZANARES </t>
  </si>
  <si>
    <t>Cambio red acueducto sector salida a victoria  en el  municipio de marquetalia caldas</t>
  </si>
  <si>
    <t>Cambio red acueducto sector parque risaralda en el  municipio de marquetalia caldas</t>
  </si>
  <si>
    <t>Cambio red acueducto sector salida a manzanares municipio de marquetalia caldas</t>
  </si>
  <si>
    <t xml:space="preserve">Cambio red acueducto sector versalles municipio de marquetalia caldas </t>
  </si>
  <si>
    <t xml:space="preserve"> PLAN DE CONTINGENCIA DE RED  ACUEDUCTO PARA ALIMENTAR EL HOSPITAL SAN FÉLIX DE LA DORADA CALDAS </t>
  </si>
  <si>
    <t>Cambio red acueducto en la carrera 7 entre las calles 11, 12, 13, 14 y 15, municipio de la Dorada, Caldas</t>
  </si>
  <si>
    <t xml:space="preserve"> </t>
  </si>
  <si>
    <t xml:space="preserve">TUBERIA PVC ALCANTARILLADO UNION CAUCHO DE 16" S-8 </t>
  </si>
  <si>
    <t xml:space="preserve">Reposición red de alcantarillado callejón 13ª entre 13 y 15 con variante barrio Sara López Municipio de la Dorada Caldas </t>
  </si>
  <si>
    <t>Reposición Red de Alcantarillado calle 5a con carreras 8 y 9  Barrio Magdalena municipio de la Dorada Caldas</t>
  </si>
  <si>
    <t xml:space="preserve">Codos de 6" x 90º PVC </t>
  </si>
  <si>
    <t xml:space="preserve">Sillas  TEE 18"X6" </t>
  </si>
  <si>
    <t xml:space="preserve">Tuberia  PVC alcantarillado union caucho de 18" S-8 </t>
  </si>
  <si>
    <t>Reposición de alcantarillado  Carrera  2 calles 13 y 14 en el municipio de La Dorada  Caldas</t>
  </si>
  <si>
    <t>Tuberia PVC de 8" RDE 21 union mecanica</t>
  </si>
  <si>
    <t>Reposicion  red acueducto carrera 9 con calle 10 a 6a zona sur municipio de la Dorada  Caldas</t>
  </si>
  <si>
    <t>Reposición de alcantarillado barrio la ceiba carrera 4 en el municipio de Chinchina  Caldas</t>
  </si>
  <si>
    <t>Silletas Tee  de 24 x 6"</t>
  </si>
  <si>
    <t>Tuberia Corrugada PVC-S  de 10"  S-8</t>
  </si>
  <si>
    <t xml:space="preserve"> REPOSICIÓN Y OPTIMIZACIÓN DE LA RED DE ALCANTARILLADO Y CAMBIO DE RED DE ACUEDUCTO   LOCALIZADO EN LA CARRERA 6 ENTRE CALLES 12 Y 13  MUNICIPIO DE CHINCHINA, CALDAS.-</t>
  </si>
  <si>
    <t>REPOSICIÓN Y OPTIMIZACIÓN DE LA RED DE ALCANTARILLADO Y CAMBIO DE RED DE ACUEDUCTO   LOCALIZADO EN LA CARRERA 6 ENTRE CALLES 11 Y 12  MUNICIPIO DE CHINCHINA, CALDAS.-</t>
  </si>
  <si>
    <t xml:space="preserve"> REPOSICIÓN Y OPTIMIZACIÓN DE LA RED DE ALCANTARILLADO  LOCALIZADO EN LA CARRERA 4 BIS ENTRE CALLES 12 Y 13  MUNICIPIO DE CHINCHINA, CALDAS.-</t>
  </si>
  <si>
    <t xml:space="preserve"> REPOSICIÓN Y OPTIMIZACIÓN DE LA RED DE ALCANTARILLADO  LOCALIZADO EN LA CARR. 11B ENTRE CALLE 13 A 14 BARRIO LA PLAYITA, MUNICIPIO DE CHINCHINA,CALDAS.-</t>
  </si>
  <si>
    <t>REPOSICIÓN Y OPTIMIZACIÓN DE LA RED DE ALCANTARILLADO, LOCALIZADO EN LA CARRERA 10 ENTRE CALLES  8 A 9 CENTRO, MUNICIPIO DE CHINCHINA, CALDAS.</t>
  </si>
  <si>
    <t>Cambio red acueducto y optimizacion del alcantarillado carrera 7 de la calle 9 hasta la 13 en el municipio de Chinchina Caldas</t>
  </si>
  <si>
    <t>Cambio red acueducto calle principal desde el puesto de salud hasta el puente en el corregimiento de Arauca municipio de Palestina  Caldas</t>
  </si>
  <si>
    <t>Tuberia PVC de 8" RDE 13.5 union mecanica</t>
  </si>
  <si>
    <t>VR. TOTAL</t>
  </si>
  <si>
    <t>VR.UNITARIO</t>
  </si>
  <si>
    <t>DESCRIPCIÒN</t>
  </si>
  <si>
    <t>Reposicion tuberia de acueducto aduccion  Arauca Finca  Pablo Trujillo en el corregimiento de Arauca municipio de Palestina Caldas</t>
  </si>
  <si>
    <t>Reposición de alcantarillado barrio Renan Barco sector La cabaña Ramon elias Largo Sanchez corregimiento de Arauca  municipio de Palestina Caldas</t>
  </si>
  <si>
    <t>Reposición de alcantarillado calle 25A entre calles 2 ala 3  en el municipio de Anserma  Caldas</t>
  </si>
  <si>
    <t xml:space="preserve">REPOSICION DE REDES DE ALCANTARILLADO EN LA CALLE 1 ENTRE CARRERAS 3 y 4 EN EL MUNICIPIO DE ANSERMA </t>
  </si>
  <si>
    <t>Tubería PVC  de 3" RDE 21 200 PSI union mecanica</t>
  </si>
  <si>
    <t>REPOSICIÒN DE REDES DE ACUEDUCTO CARRERA 4 ENTRE CALLES 3 Y 5 EN EL MUNICIPÌO DE ANSERMA CALDAS</t>
  </si>
  <si>
    <t>TOTAL INCLUIDO IVA</t>
  </si>
  <si>
    <t xml:space="preserve">VR. TOTAL </t>
  </si>
  <si>
    <t>VR. UNITARIO</t>
  </si>
  <si>
    <t>UNID</t>
  </si>
  <si>
    <t xml:space="preserve">DESCRIPCION </t>
  </si>
  <si>
    <t>ITEMS</t>
  </si>
  <si>
    <t xml:space="preserve">OBJETO: REPOSICIÓN Y OPTIMIZACIÓN DE ALCANTARILLADO Y CAMBIO DE ACUEDUCTO , EN LA CALLE 8 ENTRE CARRERA 3 Y 4, CALLE LOS FAROLES,  MUNICIPIO DE AGUADAS, CALDAS.- </t>
  </si>
  <si>
    <t xml:space="preserve">REPOSICIÓN Y OPTIMIZACIÓN DE RED DE ALCANTARILLADO, EN LA CARRERA 3 ENTRE  CALLES 2 Y 3 SECTOR MONSERRATE, MUNICIPIO DE AGUADAS, CALDAS.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</si>
</sst>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6" formatCode="_(* #,##0.00_);_(* \(#,##0.00\);_(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color theme="1"/>
      <name val="Arial"/>
      <family val="2"/>
    </font>
    <font>
      <sz val="12"/>
      <color rgb="FFFF0000"/>
      <name val="Arial"/>
      <family val="2"/>
    </font>
    <font>
      <sz val="10"/>
      <color indexed="8"/>
      <name val="MS Sans Serif"/>
      <family val="2"/>
    </font>
    <font>
      <sz val="12"/>
      <name val="Arial"/>
      <family val="2"/>
    </font>
    <font>
      <b/>
      <sz val="12"/>
      <color rgb="FF000000"/>
      <name val="Arial"/>
      <family val="2"/>
    </font>
    <font>
      <sz val="11"/>
      <color theme="1"/>
      <name val="Arial"/>
      <family val="2"/>
    </font>
    <font>
      <sz val="12"/>
      <color rgb="FF000000"/>
      <name val="Arial"/>
      <family val="2"/>
    </font>
    <font>
      <b/>
      <sz val="12"/>
      <name val="Arial"/>
      <family val="2"/>
    </font>
    <font>
      <sz val="11"/>
      <name val="Calibri"/>
      <family val="2"/>
      <scheme val="minor"/>
    </font>
    <font>
      <b/>
      <sz val="11"/>
      <color theme="1"/>
      <name val="Arial"/>
      <family val="2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8" fillId="0" borderId="0"/>
    <xf numFmtId="0" fontId="1" fillId="0" borderId="0"/>
    <xf numFmtId="166" fontId="1" fillId="0" borderId="0" applyFont="0" applyFill="0" applyBorder="0" applyAlignment="0" applyProtection="0"/>
  </cellStyleXfs>
  <cellXfs count="116">
    <xf numFmtId="0" fontId="0" fillId="0" borderId="0" xfId="0"/>
    <xf numFmtId="0" fontId="0" fillId="0" borderId="0" xfId="0" applyFill="1"/>
    <xf numFmtId="0" fontId="4" fillId="0" borderId="0" xfId="0" applyNumberFormat="1" applyFont="1" applyFill="1" applyBorder="1" applyAlignment="1">
      <alignment horizontal="justify" vertical="center" wrapText="1"/>
    </xf>
    <xf numFmtId="0" fontId="4" fillId="0" borderId="1" xfId="0" applyNumberFormat="1" applyFont="1" applyFill="1" applyBorder="1" applyAlignment="1">
      <alignment horizontal="center"/>
    </xf>
    <xf numFmtId="0" fontId="5" fillId="0" borderId="1" xfId="0" applyNumberFormat="1" applyFont="1" applyFill="1" applyBorder="1" applyAlignment="1"/>
    <xf numFmtId="0" fontId="6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/>
    </xf>
    <xf numFmtId="0" fontId="9" fillId="0" borderId="1" xfId="2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justify" vertical="center" wrapText="1"/>
    </xf>
    <xf numFmtId="0" fontId="9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wrapText="1"/>
    </xf>
    <xf numFmtId="0" fontId="5" fillId="0" borderId="1" xfId="0" applyNumberFormat="1" applyFont="1" applyFill="1" applyBorder="1" applyAlignment="1">
      <alignment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wrapText="1"/>
    </xf>
    <xf numFmtId="0" fontId="13" fillId="0" borderId="1" xfId="0" applyNumberFormat="1" applyFont="1" applyFill="1" applyBorder="1" applyAlignment="1">
      <alignment horizontal="center"/>
    </xf>
    <xf numFmtId="0" fontId="6" fillId="0" borderId="1" xfId="0" applyNumberFormat="1" applyFont="1" applyFill="1" applyBorder="1" applyAlignment="1">
      <alignment horizontal="center"/>
    </xf>
    <xf numFmtId="0" fontId="9" fillId="0" borderId="1" xfId="0" applyNumberFormat="1" applyFont="1" applyFill="1" applyBorder="1" applyAlignment="1">
      <alignment horizontal="center"/>
    </xf>
    <xf numFmtId="0" fontId="9" fillId="0" borderId="1" xfId="0" applyNumberFormat="1" applyFont="1" applyFill="1" applyBorder="1" applyAlignment="1">
      <alignment horizontal="justify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vertical="center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5" xfId="0" applyNumberFormat="1" applyFont="1" applyFill="1" applyBorder="1" applyAlignment="1">
      <alignment horizontal="center" vertical="center"/>
    </xf>
    <xf numFmtId="0" fontId="3" fillId="0" borderId="5" xfId="0" applyNumberFormat="1" applyFont="1" applyFill="1" applyBorder="1" applyAlignment="1">
      <alignment horizontal="center"/>
    </xf>
    <xf numFmtId="0" fontId="6" fillId="0" borderId="1" xfId="0" applyNumberFormat="1" applyFont="1" applyFill="1" applyBorder="1" applyAlignment="1">
      <alignment wrapText="1"/>
    </xf>
    <xf numFmtId="0" fontId="7" fillId="0" borderId="1" xfId="0" applyNumberFormat="1" applyFont="1" applyFill="1" applyBorder="1" applyAlignment="1">
      <alignment horizontal="right" vertical="center"/>
    </xf>
    <xf numFmtId="0" fontId="6" fillId="2" borderId="1" xfId="0" applyNumberFormat="1" applyFont="1" applyFill="1" applyBorder="1" applyAlignment="1">
      <alignment wrapText="1"/>
    </xf>
    <xf numFmtId="0" fontId="6" fillId="2" borderId="1" xfId="0" applyNumberFormat="1" applyFont="1" applyFill="1" applyBorder="1" applyAlignment="1">
      <alignment horizontal="center" vertical="center"/>
    </xf>
    <xf numFmtId="0" fontId="6" fillId="2" borderId="1" xfId="0" applyNumberFormat="1" applyFont="1" applyFill="1" applyBorder="1" applyAlignment="1">
      <alignment horizontal="right" vertical="center"/>
    </xf>
    <xf numFmtId="0" fontId="7" fillId="0" borderId="1" xfId="0" applyNumberFormat="1" applyFont="1" applyFill="1" applyBorder="1" applyAlignment="1">
      <alignment horizontal="right"/>
    </xf>
    <xf numFmtId="0" fontId="6" fillId="0" borderId="1" xfId="0" applyNumberFormat="1" applyFont="1" applyFill="1" applyBorder="1"/>
    <xf numFmtId="0" fontId="3" fillId="0" borderId="1" xfId="0" applyNumberFormat="1" applyFont="1" applyFill="1" applyBorder="1" applyAlignment="1"/>
    <xf numFmtId="0" fontId="3" fillId="0" borderId="1" xfId="0" applyNumberFormat="1" applyFont="1" applyFill="1" applyBorder="1" applyAlignment="1">
      <alignment horizontal="center"/>
    </xf>
    <xf numFmtId="0" fontId="6" fillId="0" borderId="7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0" fontId="6" fillId="0" borderId="6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vertical="center"/>
    </xf>
    <xf numFmtId="0" fontId="6" fillId="0" borderId="1" xfId="0" applyNumberFormat="1" applyFont="1" applyFill="1" applyBorder="1" applyAlignment="1">
      <alignment vertical="center" wrapText="1"/>
    </xf>
    <xf numFmtId="0" fontId="6" fillId="0" borderId="1" xfId="0" applyNumberFormat="1" applyFont="1" applyFill="1" applyBorder="1" applyAlignment="1">
      <alignment vertical="center"/>
    </xf>
    <xf numFmtId="0" fontId="3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Fill="1" applyBorder="1"/>
    <xf numFmtId="0" fontId="15" fillId="0" borderId="4" xfId="0" applyNumberFormat="1" applyFont="1" applyFill="1" applyBorder="1" applyAlignment="1">
      <alignment horizontal="center" vertical="center" wrapText="1"/>
    </xf>
    <xf numFmtId="0" fontId="15" fillId="0" borderId="3" xfId="0" applyNumberFormat="1" applyFont="1" applyFill="1" applyBorder="1" applyAlignment="1">
      <alignment horizontal="center" vertical="center" wrapText="1"/>
    </xf>
    <xf numFmtId="0" fontId="15" fillId="0" borderId="2" xfId="0" applyNumberFormat="1" applyFont="1" applyFill="1" applyBorder="1" applyAlignment="1">
      <alignment horizontal="center" vertical="center" wrapText="1"/>
    </xf>
    <xf numFmtId="0" fontId="15" fillId="0" borderId="8" xfId="0" applyNumberFormat="1" applyFont="1" applyFill="1" applyBorder="1" applyAlignment="1">
      <alignment vertical="center" wrapText="1"/>
    </xf>
    <xf numFmtId="0" fontId="15" fillId="0" borderId="1" xfId="0" applyNumberFormat="1" applyFont="1" applyFill="1" applyBorder="1" applyAlignment="1">
      <alignment vertical="center" wrapText="1"/>
    </xf>
    <xf numFmtId="0" fontId="15" fillId="0" borderId="1" xfId="0" applyNumberFormat="1" applyFont="1" applyFill="1" applyBorder="1" applyAlignment="1">
      <alignment horizontal="center"/>
    </xf>
    <xf numFmtId="0" fontId="16" fillId="0" borderId="1" xfId="0" applyNumberFormat="1" applyFont="1" applyFill="1" applyBorder="1" applyAlignment="1">
      <alignment horizontal="center"/>
    </xf>
    <xf numFmtId="0" fontId="6" fillId="0" borderId="4" xfId="0" applyNumberFormat="1" applyFont="1" applyFill="1" applyBorder="1" applyAlignment="1">
      <alignment wrapText="1"/>
    </xf>
    <xf numFmtId="0" fontId="6" fillId="0" borderId="5" xfId="0" applyNumberFormat="1" applyFont="1" applyFill="1" applyBorder="1" applyAlignment="1">
      <alignment horizontal="center" vertical="center"/>
    </xf>
    <xf numFmtId="0" fontId="7" fillId="0" borderId="5" xfId="0" applyNumberFormat="1" applyFont="1" applyFill="1" applyBorder="1" applyAlignment="1">
      <alignment vertical="center"/>
    </xf>
    <xf numFmtId="0" fontId="7" fillId="0" borderId="1" xfId="0" applyNumberFormat="1" applyFont="1" applyFill="1" applyBorder="1" applyAlignment="1">
      <alignment vertical="center"/>
    </xf>
    <xf numFmtId="0" fontId="6" fillId="0" borderId="1" xfId="0" applyNumberFormat="1" applyFont="1" applyFill="1" applyBorder="1" applyAlignment="1">
      <alignment horizontal="right" vertical="center"/>
    </xf>
    <xf numFmtId="0" fontId="16" fillId="0" borderId="1" xfId="0" applyNumberFormat="1" applyFont="1" applyFill="1" applyBorder="1" applyAlignment="1">
      <alignment horizontal="left"/>
    </xf>
    <xf numFmtId="0" fontId="6" fillId="2" borderId="1" xfId="0" applyNumberFormat="1" applyFont="1" applyFill="1" applyBorder="1" applyAlignment="1">
      <alignment horizontal="center"/>
    </xf>
    <xf numFmtId="0" fontId="7" fillId="2" borderId="1" xfId="0" applyNumberFormat="1" applyFont="1" applyFill="1" applyBorder="1" applyAlignment="1">
      <alignment horizontal="right" vertical="center"/>
    </xf>
    <xf numFmtId="0" fontId="3" fillId="0" borderId="1" xfId="0" applyNumberFormat="1" applyFont="1" applyFill="1" applyBorder="1"/>
    <xf numFmtId="0" fontId="10" fillId="0" borderId="4" xfId="0" applyNumberFormat="1" applyFont="1" applyFill="1" applyBorder="1" applyAlignment="1">
      <alignment horizontal="center" vertical="center" wrapText="1"/>
    </xf>
    <xf numFmtId="0" fontId="10" fillId="0" borderId="3" xfId="0" applyNumberFormat="1" applyFont="1" applyFill="1" applyBorder="1" applyAlignment="1">
      <alignment horizontal="center" vertical="center" wrapText="1"/>
    </xf>
    <xf numFmtId="0" fontId="10" fillId="0" borderId="2" xfId="0" applyNumberFormat="1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wrapText="1"/>
    </xf>
    <xf numFmtId="0" fontId="12" fillId="2" borderId="1" xfId="0" applyNumberFormat="1" applyFont="1" applyFill="1" applyBorder="1" applyAlignment="1">
      <alignment horizontal="center"/>
    </xf>
    <xf numFmtId="0" fontId="12" fillId="0" borderId="1" xfId="0" applyNumberFormat="1" applyFont="1" applyFill="1" applyBorder="1" applyAlignment="1">
      <alignment horizontal="center"/>
    </xf>
    <xf numFmtId="0" fontId="12" fillId="0" borderId="1" xfId="0" applyNumberFormat="1" applyFont="1" applyFill="1" applyBorder="1"/>
    <xf numFmtId="0" fontId="10" fillId="0" borderId="1" xfId="0" applyNumberFormat="1" applyFont="1" applyFill="1" applyBorder="1" applyAlignment="1">
      <alignment horizontal="center"/>
    </xf>
    <xf numFmtId="0" fontId="10" fillId="0" borderId="1" xfId="0" applyNumberFormat="1" applyFont="1" applyFill="1" applyBorder="1"/>
    <xf numFmtId="0" fontId="10" fillId="0" borderId="1" xfId="0" applyNumberFormat="1" applyFont="1" applyFill="1" applyBorder="1" applyAlignment="1">
      <alignment horizontal="right"/>
    </xf>
    <xf numFmtId="0" fontId="12" fillId="0" borderId="4" xfId="0" applyNumberFormat="1" applyFont="1" applyFill="1" applyBorder="1" applyAlignment="1">
      <alignment horizontal="center" vertical="center" wrapText="1"/>
    </xf>
    <xf numFmtId="0" fontId="12" fillId="0" borderId="3" xfId="0" applyNumberFormat="1" applyFont="1" applyFill="1" applyBorder="1" applyAlignment="1">
      <alignment horizontal="center" vertical="center" wrapText="1"/>
    </xf>
    <xf numFmtId="0" fontId="12" fillId="0" borderId="2" xfId="0" applyNumberFormat="1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wrapText="1"/>
    </xf>
    <xf numFmtId="0" fontId="7" fillId="0" borderId="1" xfId="0" applyNumberFormat="1" applyFont="1" applyFill="1" applyBorder="1"/>
    <xf numFmtId="0" fontId="12" fillId="0" borderId="1" xfId="0" applyNumberFormat="1" applyFont="1" applyFill="1" applyBorder="1" applyAlignment="1">
      <alignment vertical="center" wrapText="1"/>
    </xf>
    <xf numFmtId="0" fontId="6" fillId="0" borderId="1" xfId="1" applyNumberFormat="1" applyFont="1" applyFill="1" applyBorder="1" applyAlignment="1">
      <alignment horizontal="center" vertical="center"/>
    </xf>
    <xf numFmtId="0" fontId="12" fillId="0" borderId="1" xfId="0" applyNumberFormat="1" applyFont="1" applyFill="1" applyBorder="1" applyAlignment="1">
      <alignment horizontal="justify" vertical="center" wrapText="1"/>
    </xf>
    <xf numFmtId="0" fontId="12" fillId="0" borderId="1" xfId="0" applyNumberFormat="1" applyFont="1" applyFill="1" applyBorder="1" applyAlignment="1">
      <alignment horizontal="center" vertical="center"/>
    </xf>
    <xf numFmtId="0" fontId="3" fillId="0" borderId="7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0" borderId="6" xfId="0" applyNumberFormat="1" applyFont="1" applyFill="1" applyBorder="1" applyAlignment="1">
      <alignment horizontal="center" vertical="center" wrapText="1"/>
    </xf>
    <xf numFmtId="0" fontId="10" fillId="0" borderId="5" xfId="0" applyNumberFormat="1" applyFont="1" applyFill="1" applyBorder="1" applyAlignment="1">
      <alignment horizontal="center"/>
    </xf>
    <xf numFmtId="0" fontId="3" fillId="0" borderId="5" xfId="0" applyNumberFormat="1" applyFont="1" applyFill="1" applyBorder="1" applyAlignment="1">
      <alignment vertical="center"/>
    </xf>
    <xf numFmtId="0" fontId="12" fillId="0" borderId="5" xfId="0" applyNumberFormat="1" applyFont="1" applyFill="1" applyBorder="1" applyAlignment="1">
      <alignment vertical="center" wrapText="1"/>
    </xf>
    <xf numFmtId="0" fontId="12" fillId="2" borderId="1" xfId="0" applyNumberFormat="1" applyFont="1" applyFill="1" applyBorder="1" applyAlignment="1">
      <alignment horizontal="center" vertical="center"/>
    </xf>
    <xf numFmtId="0" fontId="7" fillId="0" borderId="1" xfId="3" applyNumberFormat="1" applyFont="1" applyFill="1" applyBorder="1" applyAlignment="1">
      <alignment horizontal="right" vertical="center"/>
    </xf>
    <xf numFmtId="0" fontId="12" fillId="0" borderId="1" xfId="0" applyNumberFormat="1" applyFont="1" applyFill="1" applyBorder="1" applyAlignment="1">
      <alignment horizontal="right" vertical="center"/>
    </xf>
    <xf numFmtId="0" fontId="14" fillId="0" borderId="1" xfId="0" applyNumberFormat="1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vertical="center"/>
    </xf>
    <xf numFmtId="0" fontId="4" fillId="0" borderId="1" xfId="0" applyNumberFormat="1" applyFont="1" applyFill="1" applyBorder="1" applyAlignment="1">
      <alignment horizontal="right" vertical="center"/>
    </xf>
    <xf numFmtId="0" fontId="5" fillId="2" borderId="1" xfId="0" applyNumberFormat="1" applyFont="1" applyFill="1" applyBorder="1" applyAlignment="1">
      <alignment horizontal="center"/>
    </xf>
    <xf numFmtId="0" fontId="4" fillId="0" borderId="1" xfId="0" applyNumberFormat="1" applyFont="1" applyFill="1" applyBorder="1" applyAlignment="1"/>
    <xf numFmtId="0" fontId="4" fillId="0" borderId="1" xfId="0" applyNumberFormat="1" applyFont="1" applyFill="1" applyBorder="1" applyAlignment="1">
      <alignment horizontal="right"/>
    </xf>
    <xf numFmtId="0" fontId="3" fillId="0" borderId="4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9" fillId="0" borderId="1" xfId="3" applyNumberFormat="1" applyFont="1" applyFill="1" applyBorder="1" applyAlignment="1">
      <alignment horizontal="center" vertical="center"/>
    </xf>
    <xf numFmtId="0" fontId="7" fillId="0" borderId="1" xfId="4" applyNumberFormat="1" applyFont="1" applyFill="1" applyBorder="1" applyAlignment="1">
      <alignment horizontal="right"/>
    </xf>
    <xf numFmtId="0" fontId="13" fillId="0" borderId="1" xfId="0" applyNumberFormat="1" applyFont="1" applyFill="1" applyBorder="1" applyAlignment="1"/>
    <xf numFmtId="0" fontId="13" fillId="0" borderId="1" xfId="0" applyNumberFormat="1" applyFont="1" applyFill="1" applyBorder="1" applyAlignment="1">
      <alignment horizontal="right"/>
    </xf>
    <xf numFmtId="0" fontId="3" fillId="0" borderId="1" xfId="0" applyNumberFormat="1" applyFont="1" applyFill="1" applyBorder="1" applyAlignment="1">
      <alignment horizontal="right"/>
    </xf>
    <xf numFmtId="0" fontId="6" fillId="2" borderId="5" xfId="0" applyNumberFormat="1" applyFont="1" applyFill="1" applyBorder="1" applyAlignment="1">
      <alignment horizontal="center"/>
    </xf>
    <xf numFmtId="0" fontId="7" fillId="2" borderId="1" xfId="0" applyNumberFormat="1" applyFont="1" applyFill="1" applyBorder="1" applyAlignment="1">
      <alignment horizontal="right"/>
    </xf>
    <xf numFmtId="0" fontId="4" fillId="0" borderId="1" xfId="0" applyNumberFormat="1" applyFont="1" applyFill="1" applyBorder="1" applyAlignment="1">
      <alignment wrapText="1"/>
    </xf>
    <xf numFmtId="0" fontId="4" fillId="0" borderId="1" xfId="0" applyNumberFormat="1" applyFont="1" applyFill="1" applyBorder="1" applyAlignment="1">
      <alignment horizontal="right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right" vertical="center"/>
    </xf>
    <xf numFmtId="0" fontId="7" fillId="0" borderId="1" xfId="0" applyNumberFormat="1" applyFont="1" applyFill="1" applyBorder="1" applyAlignment="1">
      <alignment horizontal="center"/>
    </xf>
    <xf numFmtId="0" fontId="11" fillId="0" borderId="1" xfId="0" applyNumberFormat="1" applyFont="1" applyFill="1" applyBorder="1" applyAlignment="1">
      <alignment horizontal="center"/>
    </xf>
    <xf numFmtId="0" fontId="0" fillId="0" borderId="0" xfId="0" applyNumberFormat="1" applyFill="1"/>
    <xf numFmtId="0" fontId="2" fillId="0" borderId="0" xfId="0" applyNumberFormat="1" applyFont="1" applyFill="1"/>
    <xf numFmtId="0" fontId="3" fillId="0" borderId="0" xfId="0" applyNumberFormat="1" applyFont="1" applyFill="1"/>
  </cellXfs>
  <cellStyles count="5">
    <cellStyle name="Millares" xfId="1" builtinId="3"/>
    <cellStyle name="Millares 2" xfId="4"/>
    <cellStyle name="Normal" xfId="0" builtinId="0"/>
    <cellStyle name="Normal 2" xfId="2"/>
    <cellStyle name="Normal 2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acros%202013-2018/CONSOLIDADO_CANTIDAES_VIT_Macro_Mmto_por_Zonas_2013_-_2018_V5%20DEF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Users/usuario/Documents/MORELCO/MACRO%202013-2018/MODELO%20OT%20CTO%20MACRO%20-%20Occidente%20arreglad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CALAFON CONVENCIONAL"/>
      <sheetName val="DESCRIP DESGL SALARIOS - CONV"/>
      <sheetName val="DESCRIP DESGL SALARIOS - LEGAL"/>
      <sheetName val="SALARIO CONVENCIONAL BASICO"/>
      <sheetName val="SALARIO CONVENCIONAL VARIABLE"/>
      <sheetName val="SALARIO PERSONAL LEGAL VARIABLE"/>
      <sheetName val="SALARIO PERSONAL LEGAL BASICO"/>
      <sheetName val="EQ BASICO"/>
      <sheetName val="EQ VARIABLE"/>
      <sheetName val="Data Base"/>
      <sheetName val="APU-Actividades"/>
      <sheetName val="RESUMEN"/>
      <sheetName val="RESUMEN-2"/>
      <sheetName val="RESUMEN (ZxA)"/>
      <sheetName val="RESUMEN (ZxA) (2)"/>
      <sheetName val="ZONA NORTE"/>
      <sheetName val="ZONA NORTE (Cant)"/>
      <sheetName val="ZONA NORTE (Cant-Val)"/>
      <sheetName val="ZONA NORTE (Comp Val)"/>
      <sheetName val="ZONA NORTE (Dat Ana)"/>
      <sheetName val="ZONA CENTRO ORIENTE"/>
      <sheetName val="ZONA CENTRO ORIENTE (Cant)"/>
      <sheetName val="ZONA CENTRO ORIENTE (Cant-Val)"/>
      <sheetName val="ZONA CENTRO ORIENTE (Comp Val)"/>
      <sheetName val="ZONA CENTRO ORIENTE (Dat Ana)"/>
      <sheetName val="ZONA OCCIDENTE"/>
      <sheetName val="ZONA OCCIDENTE (Cant)"/>
      <sheetName val="ZONA OCCIDENTE (Cant-Val)"/>
      <sheetName val="ZONA OCCIDENTE (Comp Val)"/>
      <sheetName val="ZONA OCCIDENTE (Dat Ana)"/>
      <sheetName val="ZONA SUR"/>
      <sheetName val="ZONA SUR (Cant)"/>
      <sheetName val="ZONA SUR (Cant-Val)"/>
      <sheetName val="ZONA SUR (Comp Val)"/>
      <sheetName val="ZONA SUR (Dat Ana)"/>
      <sheetName val="ZONA LLANOS - ANDINA"/>
      <sheetName val="ZONA LLANOS - ANDINA (Cant)"/>
      <sheetName val="ZONA LLANOS - ANDINA (Cant-Val)"/>
      <sheetName val="ZONA LLANOS - ANDINA (Comp Val)"/>
      <sheetName val="ZONA LLANOS - ANDINA (Dat Ana)"/>
      <sheetName val="ZONA 6"/>
      <sheetName val="ZONA 6 (Cant)"/>
      <sheetName val="ZONA 6 (Cant-Val)"/>
      <sheetName val="ZONA 6 (Comp Val)"/>
      <sheetName val="ZONA 6 (Dat Ana)"/>
      <sheetName val="Informacion L&amp;P"/>
      <sheetName val="2"/>
      <sheetName val="3"/>
      <sheetName val="Comp Items"/>
      <sheetName val="5"/>
      <sheetName val="6 - Norte"/>
      <sheetName val="6 - Centro Oriente"/>
      <sheetName val="6 - Occidente"/>
      <sheetName val="6 - Sur"/>
      <sheetName val="6 - Llanos Andina"/>
      <sheetName val="7 - Todos Sistemas"/>
      <sheetName val="8 - Norte"/>
      <sheetName val="8 - Centro Oriente"/>
      <sheetName val="8 - Occidente"/>
      <sheetName val="8 - Sur"/>
      <sheetName val="8 - Llanos Andina"/>
      <sheetName val="5 (GR)"/>
      <sheetName val="9- Costos x Dpto"/>
      <sheetName val="11- ORGANIGRAMA TOTAL"/>
      <sheetName val="Rec Basic x Zonas-Bases"/>
      <sheetName val="Roles Basic x Zonas-Bases"/>
      <sheetName val="Hoja1"/>
      <sheetName val="Items sin Cantidad"/>
      <sheetName val="DATOS"/>
    </sheetNames>
    <sheetDataSet>
      <sheetData sheetId="0"/>
      <sheetData sheetId="1"/>
      <sheetData sheetId="2"/>
      <sheetData sheetId="3">
        <row r="9">
          <cell r="G9" t="str">
            <v>A1 Obrero, Marinero de Cubierta, Marinero de Maquinas, etc.</v>
          </cell>
        </row>
      </sheetData>
      <sheetData sheetId="4">
        <row r="9">
          <cell r="G9" t="str">
            <v>A1 Obrero, Marinero de Cubierta, Marinero de Maquinas, etc.</v>
          </cell>
        </row>
      </sheetData>
      <sheetData sheetId="5">
        <row r="11">
          <cell r="J11" t="str">
            <v xml:space="preserve">Profesional Senior Nivel XI </v>
          </cell>
        </row>
      </sheetData>
      <sheetData sheetId="6">
        <row r="11">
          <cell r="G11" t="str">
            <v>Profesional Pleno Nivel X - Profesional Residente I, Profesional Civil, Analista de Riesgos del Entorno, etc.</v>
          </cell>
        </row>
      </sheetData>
      <sheetData sheetId="7">
        <row r="4">
          <cell r="C4" t="str">
            <v>Baño Portátil</v>
          </cell>
        </row>
      </sheetData>
      <sheetData sheetId="8">
        <row r="4">
          <cell r="C4" t="str">
            <v>Abrebridas.</v>
          </cell>
        </row>
      </sheetData>
      <sheetData sheetId="9">
        <row r="12">
          <cell r="E12" t="str">
            <v>A1</v>
          </cell>
        </row>
        <row r="759">
          <cell r="I759" t="str">
            <v>ARNES</v>
          </cell>
        </row>
        <row r="760">
          <cell r="I760" t="str">
            <v>BOTAS DE CAUCHO</v>
          </cell>
        </row>
        <row r="761">
          <cell r="I761" t="str">
            <v>BOTAS DIELECTRICA</v>
          </cell>
        </row>
        <row r="762">
          <cell r="I762" t="str">
            <v>BOTAS PUNTERA ACERO</v>
          </cell>
        </row>
        <row r="763">
          <cell r="I763" t="str">
            <v>CAMISA</v>
          </cell>
        </row>
        <row r="764">
          <cell r="I764" t="str">
            <v>CARETA TERMOPLASTICA DE ESMERILAR</v>
          </cell>
        </row>
        <row r="765">
          <cell r="I765" t="str">
            <v>CARTUCHO PARA VAPORES ORGANICOS  6001-3M (JGO X 2 UND )</v>
          </cell>
        </row>
        <row r="766">
          <cell r="I766" t="str">
            <v>CASCO</v>
          </cell>
        </row>
        <row r="767">
          <cell r="I767" t="str">
            <v>DOTACIÓN INVIERNO</v>
          </cell>
        </row>
        <row r="768">
          <cell r="I768" t="str">
            <v>DOTACION PARA TRABAJO ELECTRICO</v>
          </cell>
        </row>
        <row r="769">
          <cell r="I769" t="str">
            <v>Elementos de Señalización</v>
          </cell>
        </row>
        <row r="770">
          <cell r="I770" t="str">
            <v>ESLINGA PARA DETECCION DE CAIDAS, CON MOSQUETON DE DOBLE SEGURO DE 3/4" LONGITUD 1.8 Mts. (LINEA DE VIDA)</v>
          </cell>
        </row>
        <row r="771">
          <cell r="I771" t="str">
            <v>EXPLOSIMETRO MODELO ALTAIR 4 MULTIGAS MOTION ALERT LEL (PENTANE) MARCA MSA</v>
          </cell>
        </row>
        <row r="772">
          <cell r="I772" t="str">
            <v>GAFAS LENTE CLARO</v>
          </cell>
        </row>
        <row r="773">
          <cell r="I773" t="str">
            <v>GAFAS LENTE OSCURO</v>
          </cell>
        </row>
        <row r="774">
          <cell r="I774" t="str">
            <v>GUANTES DE VAQUETA</v>
          </cell>
        </row>
        <row r="775">
          <cell r="I775" t="str">
            <v>Guantes Dielectricos</v>
          </cell>
        </row>
        <row r="776">
          <cell r="I776" t="str">
            <v>Guantes Dieléctricos Media Tensión Clase 4  - [Salisbury]</v>
          </cell>
        </row>
        <row r="777">
          <cell r="I777" t="str">
            <v>GUANTES NITRILO</v>
          </cell>
        </row>
        <row r="778">
          <cell r="I778" t="str">
            <v>MASCARA MEDIACARA  PARA VAPORES ORGANICO</v>
          </cell>
        </row>
        <row r="779">
          <cell r="I779" t="str">
            <v>PANTALON</v>
          </cell>
        </row>
        <row r="780">
          <cell r="I780" t="str">
            <v>PETO DE CUERO</v>
          </cell>
        </row>
        <row r="781">
          <cell r="I781" t="str">
            <v>Tapete Dieléctrico de Media Tensión has 30000 V - [Greenmats]</v>
          </cell>
        </row>
        <row r="782">
          <cell r="I782" t="str">
            <v>TRAJE NOMEX</v>
          </cell>
        </row>
        <row r="783">
          <cell r="I783">
            <v>0</v>
          </cell>
        </row>
        <row r="784">
          <cell r="I784">
            <v>0</v>
          </cell>
        </row>
        <row r="785">
          <cell r="I785">
            <v>0</v>
          </cell>
        </row>
        <row r="786">
          <cell r="I786">
            <v>0</v>
          </cell>
        </row>
        <row r="787">
          <cell r="I787">
            <v>0</v>
          </cell>
        </row>
        <row r="788">
          <cell r="I788">
            <v>0</v>
          </cell>
        </row>
      </sheetData>
      <sheetData sheetId="10"/>
      <sheetData sheetId="11"/>
      <sheetData sheetId="12"/>
      <sheetData sheetId="13"/>
      <sheetData sheetId="14"/>
      <sheetData sheetId="15">
        <row r="14">
          <cell r="D14">
            <v>1.1000000000000001</v>
          </cell>
        </row>
      </sheetData>
      <sheetData sheetId="16"/>
      <sheetData sheetId="17">
        <row r="14">
          <cell r="D14">
            <v>1.1000000000000001</v>
          </cell>
        </row>
      </sheetData>
      <sheetData sheetId="18">
        <row r="14">
          <cell r="D14">
            <v>1.1000000000000001</v>
          </cell>
        </row>
      </sheetData>
      <sheetData sheetId="19"/>
      <sheetData sheetId="20">
        <row r="14">
          <cell r="D14">
            <v>1.1000000000000001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>
        <row r="14">
          <cell r="D14">
            <v>1.1000000000000001</v>
          </cell>
        </row>
      </sheetData>
      <sheetData sheetId="29"/>
      <sheetData sheetId="30">
        <row r="14">
          <cell r="D14">
            <v>1.1000000000000001</v>
          </cell>
        </row>
      </sheetData>
      <sheetData sheetId="31"/>
      <sheetData sheetId="32"/>
      <sheetData sheetId="33">
        <row r="14">
          <cell r="D14">
            <v>1.1000000000000001</v>
          </cell>
        </row>
      </sheetData>
      <sheetData sheetId="34"/>
      <sheetData sheetId="35">
        <row r="14">
          <cell r="D14">
            <v>1.1000000000000001</v>
          </cell>
        </row>
      </sheetData>
      <sheetData sheetId="36"/>
      <sheetData sheetId="37">
        <row r="14">
          <cell r="D14">
            <v>1.1000000000000001</v>
          </cell>
        </row>
      </sheetData>
      <sheetData sheetId="38">
        <row r="14">
          <cell r="D14">
            <v>1.1000000000000001</v>
          </cell>
        </row>
      </sheetData>
      <sheetData sheetId="39"/>
      <sheetData sheetId="40">
        <row r="14">
          <cell r="D14">
            <v>1.1000000000000001</v>
          </cell>
        </row>
      </sheetData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CHAS"/>
      <sheetName val="INFORMACION"/>
      <sheetName val="InformaXion"/>
      <sheetName val="OT"/>
      <sheetName val="TARIFAS"/>
      <sheetName val="OT-formulada"/>
      <sheetName val="DATOS"/>
    </sheetNames>
    <sheetDataSet>
      <sheetData sheetId="0" refreshError="1"/>
      <sheetData sheetId="1">
        <row r="5">
          <cell r="A5" t="str">
            <v>NORTE</v>
          </cell>
          <cell r="B5" t="str">
            <v>CENTRO_ORIENTE</v>
          </cell>
          <cell r="C5" t="str">
            <v>OCCIDENTE</v>
          </cell>
          <cell r="D5" t="str">
            <v>SUR</v>
          </cell>
          <cell r="E5" t="str">
            <v>LLANOS_ANDINA</v>
          </cell>
        </row>
      </sheetData>
      <sheetData sheetId="2">
        <row r="3">
          <cell r="B3" t="str">
            <v>CO : Correctivo</v>
          </cell>
          <cell r="I3" t="str">
            <v>AIPE</v>
          </cell>
        </row>
        <row r="4">
          <cell r="B4" t="str">
            <v>BC-CO : Correctivo Basado en Condicion</v>
          </cell>
          <cell r="G4" t="str">
            <v>SISTEMA 8" PUERTO SALGAR - MANSILLA</v>
          </cell>
          <cell r="I4" t="str">
            <v>ALBAN</v>
          </cell>
        </row>
        <row r="5">
          <cell r="B5" t="str">
            <v>PV : Preventivo</v>
          </cell>
          <cell r="G5" t="str">
            <v>SISTEMA 10" PUERTO SALGAR - MANSILLA</v>
          </cell>
          <cell r="I5" t="str">
            <v>ALVARADO</v>
          </cell>
        </row>
        <row r="6">
          <cell r="B6" t="str">
            <v>AJ : Ajeno</v>
          </cell>
          <cell r="G6" t="str">
            <v>SISTEMA 8" SALGAR - MARIQUITA (ODECA)</v>
          </cell>
          <cell r="I6" t="str">
            <v>AMBALEMA</v>
          </cell>
        </row>
        <row r="7">
          <cell r="B7" t="str">
            <v>EM : Emergencia</v>
          </cell>
          <cell r="G7" t="str">
            <v>SISTEMA 8" Y 6"POLIDUCTO  GUALANDAY NEIVA</v>
          </cell>
          <cell r="I7" t="str">
            <v>ARMERO</v>
          </cell>
        </row>
        <row r="8">
          <cell r="G8" t="str">
            <v>SISTEMA 12" POLIDUCTO SALGAR-GUALANDAY</v>
          </cell>
          <cell r="I8" t="str">
            <v>BARRANCABERMEJA</v>
          </cell>
        </row>
        <row r="9">
          <cell r="G9" t="str">
            <v>SISTEMA SALGAR LA DORADA 8" EXXON MOBIL</v>
          </cell>
          <cell r="I9" t="str">
            <v>CAPARRAPÍ</v>
          </cell>
        </row>
        <row r="10">
          <cell r="G10" t="str">
            <v>SISTEMA SALGAR PALANQUERO 6"</v>
          </cell>
          <cell r="I10" t="str">
            <v>CARARE</v>
          </cell>
        </row>
        <row r="11">
          <cell r="G11" t="str">
            <v>SISTEMA SEBASTOPOL-SALGAR D:12"</v>
          </cell>
          <cell r="I11" t="str">
            <v>COELLO</v>
          </cell>
        </row>
        <row r="12">
          <cell r="G12" t="str">
            <v>SISTEMA SEBASTOPOL-SALGAR DIA:16</v>
          </cell>
          <cell r="I12" t="str">
            <v>COYAIMA</v>
          </cell>
        </row>
        <row r="13">
          <cell r="G13" t="str">
            <v>SISTEMA 16" POLIDUCTO GALAN-SEBASTOPOL</v>
          </cell>
          <cell r="I13" t="str">
            <v>ESPINAL</v>
          </cell>
        </row>
        <row r="14">
          <cell r="G14" t="str">
            <v>SISTEMA 12" POLIDUCTO GALAN-SEBASTOPOL</v>
          </cell>
          <cell r="I14" t="str">
            <v>FACATATIVA</v>
          </cell>
        </row>
        <row r="15">
          <cell r="G15" t="str">
            <v>SISTEMA 8" PROPANO GALAN-SEBASTOPOL</v>
          </cell>
          <cell r="I15" t="str">
            <v>FALAN</v>
          </cell>
        </row>
        <row r="16">
          <cell r="G16" t="str">
            <v>ESTACION GALAN</v>
          </cell>
          <cell r="I16" t="str">
            <v>GUADUAS</v>
          </cell>
        </row>
        <row r="17">
          <cell r="G17" t="str">
            <v>REFINERIA BARRANCABERMEJA</v>
          </cell>
          <cell r="I17" t="str">
            <v>GUAMO</v>
          </cell>
        </row>
        <row r="18">
          <cell r="G18" t="str">
            <v>PLANTA SEBASTOPOL</v>
          </cell>
          <cell r="I18" t="str">
            <v>HONDA</v>
          </cell>
        </row>
        <row r="19">
          <cell r="G19" t="str">
            <v>PLANTA VASCONIA</v>
          </cell>
          <cell r="I19" t="str">
            <v>IBAGUE</v>
          </cell>
        </row>
        <row r="20">
          <cell r="G20" t="str">
            <v>PLANTA PUERTO SALGAR</v>
          </cell>
          <cell r="I20" t="str">
            <v>LA DORADA</v>
          </cell>
        </row>
        <row r="21">
          <cell r="G21" t="str">
            <v>PLANTA GUADUERO</v>
          </cell>
          <cell r="I21" t="str">
            <v>LA VIZCAINA</v>
          </cell>
        </row>
        <row r="22">
          <cell r="G22" t="str">
            <v>PLANTA VILLETA</v>
          </cell>
          <cell r="I22" t="str">
            <v>LERIDA</v>
          </cell>
        </row>
        <row r="23">
          <cell r="G23" t="str">
            <v>PLANTA ALBAN</v>
          </cell>
          <cell r="I23" t="str">
            <v>LIBANO</v>
          </cell>
        </row>
        <row r="24">
          <cell r="G24" t="str">
            <v>PLANTA MARIQUITA</v>
          </cell>
          <cell r="I24" t="str">
            <v>MARIQUITA</v>
          </cell>
        </row>
        <row r="25">
          <cell r="G25" t="str">
            <v>PLANTA GUALANDAY</v>
          </cell>
          <cell r="I25" t="str">
            <v>NATAGAIMA</v>
          </cell>
        </row>
        <row r="26">
          <cell r="G26" t="str">
            <v>PLANTA NEIVA</v>
          </cell>
          <cell r="I26" t="str">
            <v>NEIVA</v>
          </cell>
        </row>
        <row r="27">
          <cell r="I27" t="str">
            <v>OPÓN</v>
          </cell>
        </row>
        <row r="28">
          <cell r="I28" t="str">
            <v>PIEDRAS</v>
          </cell>
        </row>
        <row r="29">
          <cell r="I29" t="str">
            <v>PUERTO ARAUJO</v>
          </cell>
        </row>
        <row r="30">
          <cell r="I30" t="str">
            <v>PUERTO BERRIO</v>
          </cell>
        </row>
        <row r="31">
          <cell r="I31" t="str">
            <v>PUERTO BOYACA</v>
          </cell>
        </row>
        <row r="32">
          <cell r="I32" t="str">
            <v>PUERTO LIBRE</v>
          </cell>
        </row>
        <row r="33">
          <cell r="I33" t="str">
            <v>PUERTO OLAYA</v>
          </cell>
        </row>
        <row r="34">
          <cell r="I34" t="str">
            <v>PUERTO PARRA</v>
          </cell>
        </row>
        <row r="35">
          <cell r="I35" t="str">
            <v>PUERTO SALGAR</v>
          </cell>
        </row>
        <row r="36">
          <cell r="I36" t="str">
            <v>PUERTO SERVIEZ</v>
          </cell>
        </row>
        <row r="37">
          <cell r="I37" t="str">
            <v>QUEBRADANEGRA</v>
          </cell>
        </row>
        <row r="38">
          <cell r="I38" t="str">
            <v>SALDAÑA</v>
          </cell>
        </row>
        <row r="39">
          <cell r="I39" t="str">
            <v>SAN PEDRO DE LA PAZ</v>
          </cell>
        </row>
        <row r="40">
          <cell r="I40" t="str">
            <v>SASAIMA</v>
          </cell>
        </row>
        <row r="41">
          <cell r="I41" t="str">
            <v>TELLO</v>
          </cell>
        </row>
        <row r="42">
          <cell r="I42" t="str">
            <v>VENADILLO</v>
          </cell>
        </row>
        <row r="43">
          <cell r="I43" t="str">
            <v>VICTORIA</v>
          </cell>
        </row>
        <row r="44">
          <cell r="I44" t="str">
            <v>VILLAVIEJA</v>
          </cell>
        </row>
        <row r="45">
          <cell r="I45" t="str">
            <v>VILLETA</v>
          </cell>
        </row>
      </sheetData>
      <sheetData sheetId="3" refreshError="1"/>
      <sheetData sheetId="4" refreshError="1"/>
      <sheetData sheetId="5"/>
      <sheetData sheetId="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0"/>
  <sheetViews>
    <sheetView tabSelected="1" topLeftCell="A249" workbookViewId="0">
      <selection activeCell="A260" sqref="A260"/>
    </sheetView>
  </sheetViews>
  <sheetFormatPr baseColWidth="10" defaultColWidth="11.42578125" defaultRowHeight="15" x14ac:dyDescent="0.25"/>
  <cols>
    <col min="1" max="1" width="11.7109375" style="1" bestFit="1" customWidth="1"/>
    <col min="2" max="2" width="51.85546875" style="1" customWidth="1"/>
    <col min="3" max="3" width="11.42578125" style="1"/>
    <col min="4" max="4" width="13.28515625" style="1" bestFit="1" customWidth="1"/>
    <col min="5" max="5" width="16.85546875" style="1" bestFit="1" customWidth="1"/>
    <col min="6" max="6" width="17.5703125" style="1" bestFit="1" customWidth="1"/>
    <col min="7" max="7" width="10.42578125" style="1" bestFit="1" customWidth="1"/>
    <col min="8" max="16384" width="11.42578125" style="1"/>
  </cols>
  <sheetData>
    <row r="1" spans="1:7" ht="48" customHeight="1" x14ac:dyDescent="0.25">
      <c r="A1" s="23" t="s">
        <v>92</v>
      </c>
      <c r="B1" s="24"/>
      <c r="C1" s="24"/>
      <c r="D1" s="24"/>
      <c r="E1" s="24"/>
      <c r="F1" s="24"/>
      <c r="G1" s="25"/>
    </row>
    <row r="2" spans="1:7" ht="15.75" x14ac:dyDescent="0.25">
      <c r="A2" s="26" t="s">
        <v>90</v>
      </c>
      <c r="B2" s="26" t="s">
        <v>89</v>
      </c>
      <c r="C2" s="26" t="s">
        <v>88</v>
      </c>
      <c r="D2" s="26" t="s">
        <v>13</v>
      </c>
      <c r="E2" s="26" t="s">
        <v>87</v>
      </c>
      <c r="F2" s="26" t="s">
        <v>86</v>
      </c>
      <c r="G2" s="27" t="s">
        <v>10</v>
      </c>
    </row>
    <row r="3" spans="1:7" ht="15.75" x14ac:dyDescent="0.25">
      <c r="A3" s="5">
        <v>1</v>
      </c>
      <c r="B3" s="28" t="s">
        <v>7</v>
      </c>
      <c r="C3" s="5" t="s">
        <v>6</v>
      </c>
      <c r="D3" s="5">
        <v>210</v>
      </c>
      <c r="E3" s="29">
        <v>73940</v>
      </c>
      <c r="F3" s="5">
        <f>ROUND(D3*E3,0)</f>
        <v>15527400</v>
      </c>
      <c r="G3" s="5">
        <v>6962</v>
      </c>
    </row>
    <row r="4" spans="1:7" ht="15.75" x14ac:dyDescent="0.25">
      <c r="A4" s="5">
        <v>2</v>
      </c>
      <c r="B4" s="30" t="s">
        <v>9</v>
      </c>
      <c r="C4" s="31" t="s">
        <v>8</v>
      </c>
      <c r="D4" s="31">
        <v>162</v>
      </c>
      <c r="E4" s="32">
        <v>17500</v>
      </c>
      <c r="F4" s="5">
        <f>ROUND(D4*E4,0)</f>
        <v>2835000</v>
      </c>
      <c r="G4" s="5">
        <v>14807</v>
      </c>
    </row>
    <row r="5" spans="1:7" ht="15.75" x14ac:dyDescent="0.25">
      <c r="A5" s="5">
        <v>3</v>
      </c>
      <c r="B5" s="28" t="s">
        <v>3</v>
      </c>
      <c r="C5" s="17" t="s">
        <v>2</v>
      </c>
      <c r="D5" s="17">
        <v>35</v>
      </c>
      <c r="E5" s="33">
        <v>123100</v>
      </c>
      <c r="F5" s="5">
        <f>ROUND(D5*E5,0)</f>
        <v>4308500</v>
      </c>
      <c r="G5" s="17">
        <v>1649</v>
      </c>
    </row>
    <row r="6" spans="1:7" ht="15.75" x14ac:dyDescent="0.25">
      <c r="A6" s="5">
        <v>4</v>
      </c>
      <c r="B6" s="28" t="s">
        <v>5</v>
      </c>
      <c r="C6" s="6" t="s">
        <v>4</v>
      </c>
      <c r="D6" s="17">
        <v>17</v>
      </c>
      <c r="E6" s="33">
        <v>53220</v>
      </c>
      <c r="F6" s="5">
        <f>ROUND(D6*E6,0)</f>
        <v>904740</v>
      </c>
      <c r="G6" s="17">
        <v>2087</v>
      </c>
    </row>
    <row r="7" spans="1:7" ht="15.75" x14ac:dyDescent="0.25">
      <c r="A7" s="34"/>
      <c r="B7" s="35" t="s">
        <v>85</v>
      </c>
      <c r="C7" s="17"/>
      <c r="D7" s="17"/>
      <c r="E7" s="17"/>
      <c r="F7" s="36">
        <f>SUM(F3:F6)</f>
        <v>23575640</v>
      </c>
      <c r="G7" s="17" t="s">
        <v>55</v>
      </c>
    </row>
    <row r="8" spans="1:7" ht="51" customHeight="1" thickBot="1" x14ac:dyDescent="0.3">
      <c r="A8" s="37" t="s">
        <v>91</v>
      </c>
      <c r="B8" s="38"/>
      <c r="C8" s="38"/>
      <c r="D8" s="38"/>
      <c r="E8" s="38"/>
      <c r="F8" s="38"/>
      <c r="G8" s="39"/>
    </row>
    <row r="9" spans="1:7" ht="15.75" x14ac:dyDescent="0.25">
      <c r="A9" s="40" t="s">
        <v>90</v>
      </c>
      <c r="B9" s="40" t="s">
        <v>89</v>
      </c>
      <c r="C9" s="40" t="s">
        <v>88</v>
      </c>
      <c r="D9" s="40" t="s">
        <v>13</v>
      </c>
      <c r="E9" s="40" t="s">
        <v>87</v>
      </c>
      <c r="F9" s="40" t="s">
        <v>86</v>
      </c>
      <c r="G9" s="41" t="s">
        <v>10</v>
      </c>
    </row>
    <row r="10" spans="1:7" x14ac:dyDescent="0.25">
      <c r="A10" s="5">
        <v>1</v>
      </c>
      <c r="B10" s="42" t="s">
        <v>20</v>
      </c>
      <c r="C10" s="5" t="s">
        <v>8</v>
      </c>
      <c r="D10" s="5">
        <v>90</v>
      </c>
      <c r="E10" s="29">
        <v>51600</v>
      </c>
      <c r="F10" s="5">
        <f>ROUND(D10*E10,0)</f>
        <v>4644000</v>
      </c>
      <c r="G10" s="9">
        <v>14808</v>
      </c>
    </row>
    <row r="11" spans="1:7" ht="15.75" x14ac:dyDescent="0.25">
      <c r="A11" s="5">
        <v>2</v>
      </c>
      <c r="B11" s="30" t="s">
        <v>9</v>
      </c>
      <c r="C11" s="31" t="s">
        <v>8</v>
      </c>
      <c r="D11" s="31">
        <v>90</v>
      </c>
      <c r="E11" s="29">
        <v>17500</v>
      </c>
      <c r="F11" s="5">
        <f>ROUND(D11*E11,0)</f>
        <v>1575000</v>
      </c>
      <c r="G11" s="5">
        <v>14807</v>
      </c>
    </row>
    <row r="12" spans="1:7" x14ac:dyDescent="0.25">
      <c r="A12" s="5">
        <v>3</v>
      </c>
      <c r="B12" s="42" t="s">
        <v>19</v>
      </c>
      <c r="C12" s="5" t="s">
        <v>18</v>
      </c>
      <c r="D12" s="5">
        <v>21</v>
      </c>
      <c r="E12" s="29">
        <v>81760</v>
      </c>
      <c r="F12" s="5">
        <f>ROUND(D12*E12,0)</f>
        <v>1716960</v>
      </c>
      <c r="G12" s="9">
        <v>1655</v>
      </c>
    </row>
    <row r="13" spans="1:7" ht="15.75" x14ac:dyDescent="0.25">
      <c r="A13" s="5">
        <v>4</v>
      </c>
      <c r="B13" s="28" t="s">
        <v>5</v>
      </c>
      <c r="C13" s="6" t="s">
        <v>4</v>
      </c>
      <c r="D13" s="5">
        <v>10</v>
      </c>
      <c r="E13" s="33">
        <v>53220</v>
      </c>
      <c r="F13" s="5">
        <f>ROUND(D13*E13,0)</f>
        <v>532200</v>
      </c>
      <c r="G13" s="7">
        <v>14873</v>
      </c>
    </row>
    <row r="14" spans="1:7" ht="15.75" x14ac:dyDescent="0.25">
      <c r="A14" s="43"/>
      <c r="B14" s="35" t="s">
        <v>85</v>
      </c>
      <c r="C14" s="5"/>
      <c r="D14" s="5"/>
      <c r="E14" s="5"/>
      <c r="F14" s="44">
        <f>SUM(F10:F13)</f>
        <v>8468160</v>
      </c>
      <c r="G14" s="45"/>
    </row>
    <row r="15" spans="1:7" ht="15" customHeight="1" x14ac:dyDescent="0.25">
      <c r="A15" s="46" t="s">
        <v>84</v>
      </c>
      <c r="B15" s="47"/>
      <c r="C15" s="47"/>
      <c r="D15" s="47"/>
      <c r="E15" s="47"/>
      <c r="F15" s="47"/>
      <c r="G15" s="48"/>
    </row>
    <row r="16" spans="1:7" ht="15.75" x14ac:dyDescent="0.25">
      <c r="A16" s="49" t="s">
        <v>16</v>
      </c>
      <c r="B16" s="50" t="s">
        <v>78</v>
      </c>
      <c r="C16" s="49" t="s">
        <v>14</v>
      </c>
      <c r="D16" s="51" t="s">
        <v>13</v>
      </c>
      <c r="E16" s="51" t="s">
        <v>77</v>
      </c>
      <c r="F16" s="51" t="s">
        <v>76</v>
      </c>
      <c r="G16" s="41" t="s">
        <v>10</v>
      </c>
    </row>
    <row r="17" spans="1:7" ht="15.75" x14ac:dyDescent="0.25">
      <c r="A17" s="52">
        <v>1</v>
      </c>
      <c r="B17" s="53" t="s">
        <v>30</v>
      </c>
      <c r="C17" s="9" t="s">
        <v>42</v>
      </c>
      <c r="D17" s="54">
        <v>270</v>
      </c>
      <c r="E17" s="55">
        <v>1260</v>
      </c>
      <c r="F17" s="5">
        <f>ROUND(D17*E17,0)</f>
        <v>340200</v>
      </c>
      <c r="G17" s="5">
        <v>950</v>
      </c>
    </row>
    <row r="18" spans="1:7" ht="30.75" x14ac:dyDescent="0.25">
      <c r="A18" s="52">
        <v>2</v>
      </c>
      <c r="B18" s="53" t="s">
        <v>83</v>
      </c>
      <c r="C18" s="9" t="s">
        <v>42</v>
      </c>
      <c r="D18" s="5">
        <v>150</v>
      </c>
      <c r="E18" s="56">
        <v>12320</v>
      </c>
      <c r="F18" s="5">
        <f>ROUND(D18*E18,0)</f>
        <v>1848000</v>
      </c>
      <c r="G18" s="5">
        <v>1619</v>
      </c>
    </row>
    <row r="19" spans="1:7" ht="15.75" x14ac:dyDescent="0.25">
      <c r="A19" s="52">
        <v>3</v>
      </c>
      <c r="B19" s="53" t="s">
        <v>37</v>
      </c>
      <c r="C19" s="9" t="s">
        <v>41</v>
      </c>
      <c r="D19" s="5">
        <v>40</v>
      </c>
      <c r="E19" s="57">
        <v>9710</v>
      </c>
      <c r="F19" s="5">
        <f>ROUND(D19*E19,0)</f>
        <v>388400</v>
      </c>
      <c r="G19" s="5">
        <v>7328</v>
      </c>
    </row>
    <row r="20" spans="1:7" ht="15.75" x14ac:dyDescent="0.25">
      <c r="A20" s="52">
        <v>4</v>
      </c>
      <c r="B20" s="53" t="s">
        <v>26</v>
      </c>
      <c r="C20" s="9" t="s">
        <v>41</v>
      </c>
      <c r="D20" s="5">
        <v>80</v>
      </c>
      <c r="E20" s="29">
        <v>1270</v>
      </c>
      <c r="F20" s="5">
        <f>ROUND(D20*E20,0)</f>
        <v>101600</v>
      </c>
      <c r="G20" s="5">
        <v>325</v>
      </c>
    </row>
    <row r="21" spans="1:7" ht="15.75" x14ac:dyDescent="0.25">
      <c r="A21" s="58"/>
      <c r="B21" s="30"/>
      <c r="C21" s="31"/>
      <c r="D21" s="59"/>
      <c r="E21" s="60"/>
      <c r="F21" s="44">
        <f>SUM(F17:F20)</f>
        <v>2678200</v>
      </c>
      <c r="G21" s="61"/>
    </row>
    <row r="22" spans="1:7" ht="27" customHeight="1" x14ac:dyDescent="0.25">
      <c r="A22" s="46" t="s">
        <v>82</v>
      </c>
      <c r="B22" s="47"/>
      <c r="C22" s="47"/>
      <c r="D22" s="47"/>
      <c r="E22" s="47"/>
      <c r="F22" s="47"/>
      <c r="G22" s="48"/>
    </row>
    <row r="23" spans="1:7" ht="15.75" x14ac:dyDescent="0.25">
      <c r="A23" s="50" t="s">
        <v>16</v>
      </c>
      <c r="B23" s="50" t="s">
        <v>78</v>
      </c>
      <c r="C23" s="50" t="s">
        <v>14</v>
      </c>
      <c r="D23" s="51" t="s">
        <v>13</v>
      </c>
      <c r="E23" s="51" t="s">
        <v>77</v>
      </c>
      <c r="F23" s="51" t="s">
        <v>76</v>
      </c>
      <c r="G23" s="41" t="s">
        <v>10</v>
      </c>
    </row>
    <row r="24" spans="1:7" ht="15.75" x14ac:dyDescent="0.25">
      <c r="A24" s="52">
        <v>1</v>
      </c>
      <c r="B24" s="30" t="s">
        <v>9</v>
      </c>
      <c r="C24" s="31" t="s">
        <v>8</v>
      </c>
      <c r="D24" s="59">
        <v>78</v>
      </c>
      <c r="E24" s="60">
        <v>17500</v>
      </c>
      <c r="F24" s="5">
        <f>ROUND(D24*E24,0)</f>
        <v>1365000</v>
      </c>
      <c r="G24" s="5">
        <v>14807</v>
      </c>
    </row>
    <row r="25" spans="1:7" ht="15.75" x14ac:dyDescent="0.25">
      <c r="A25" s="52">
        <v>2</v>
      </c>
      <c r="B25" s="28" t="s">
        <v>7</v>
      </c>
      <c r="C25" s="20" t="s">
        <v>42</v>
      </c>
      <c r="D25" s="17">
        <v>78</v>
      </c>
      <c r="E25" s="33">
        <v>73940</v>
      </c>
      <c r="F25" s="5">
        <f>ROUND(D25*E25,0)</f>
        <v>5767320</v>
      </c>
      <c r="G25" s="5">
        <v>6962</v>
      </c>
    </row>
    <row r="26" spans="1:7" ht="15.75" x14ac:dyDescent="0.25">
      <c r="A26" s="52"/>
      <c r="B26" s="61" t="s">
        <v>1</v>
      </c>
      <c r="C26" s="45"/>
      <c r="D26" s="34"/>
      <c r="E26" s="34"/>
      <c r="F26" s="61">
        <f>SUM(F24:F25)</f>
        <v>7132320</v>
      </c>
      <c r="G26" s="61"/>
    </row>
    <row r="27" spans="1:7" ht="15" customHeight="1" x14ac:dyDescent="0.25">
      <c r="A27" s="62" t="s">
        <v>81</v>
      </c>
      <c r="B27" s="63"/>
      <c r="C27" s="63"/>
      <c r="D27" s="63"/>
      <c r="E27" s="63"/>
      <c r="F27" s="63"/>
      <c r="G27" s="64"/>
    </row>
    <row r="28" spans="1:7" ht="15.75" x14ac:dyDescent="0.25">
      <c r="A28" s="50" t="s">
        <v>16</v>
      </c>
      <c r="B28" s="50" t="s">
        <v>78</v>
      </c>
      <c r="C28" s="50" t="s">
        <v>14</v>
      </c>
      <c r="D28" s="51" t="s">
        <v>13</v>
      </c>
      <c r="E28" s="51" t="s">
        <v>77</v>
      </c>
      <c r="F28" s="51" t="s">
        <v>76</v>
      </c>
      <c r="G28" s="41" t="s">
        <v>10</v>
      </c>
    </row>
    <row r="29" spans="1:7" ht="15.75" x14ac:dyDescent="0.25">
      <c r="A29" s="65">
        <v>1</v>
      </c>
      <c r="B29" s="30" t="s">
        <v>9</v>
      </c>
      <c r="C29" s="31" t="s">
        <v>8</v>
      </c>
      <c r="D29" s="66">
        <v>60</v>
      </c>
      <c r="E29" s="60">
        <v>17500</v>
      </c>
      <c r="F29" s="5">
        <f>ROUND(D29*E29,0)</f>
        <v>1050000</v>
      </c>
      <c r="G29" s="5">
        <v>14807</v>
      </c>
    </row>
    <row r="30" spans="1:7" ht="15.75" x14ac:dyDescent="0.25">
      <c r="A30" s="65">
        <v>2</v>
      </c>
      <c r="B30" s="42" t="s">
        <v>20</v>
      </c>
      <c r="C30" s="5" t="s">
        <v>8</v>
      </c>
      <c r="D30" s="67">
        <v>54</v>
      </c>
      <c r="E30" s="29">
        <v>51600</v>
      </c>
      <c r="F30" s="5">
        <f>ROUND(D30*E30,0)</f>
        <v>2786400</v>
      </c>
      <c r="G30" s="9">
        <v>14808</v>
      </c>
    </row>
    <row r="31" spans="1:7" ht="15.75" x14ac:dyDescent="0.25">
      <c r="A31" s="65">
        <v>3</v>
      </c>
      <c r="B31" s="28" t="s">
        <v>5</v>
      </c>
      <c r="C31" s="6" t="s">
        <v>4</v>
      </c>
      <c r="D31" s="67">
        <v>8</v>
      </c>
      <c r="E31" s="33">
        <v>53220</v>
      </c>
      <c r="F31" s="5">
        <f>ROUND(D31*E31,0)</f>
        <v>425760</v>
      </c>
      <c r="G31" s="7">
        <v>14873</v>
      </c>
    </row>
    <row r="32" spans="1:7" ht="15.75" x14ac:dyDescent="0.25">
      <c r="A32" s="68"/>
      <c r="B32" s="61" t="s">
        <v>1</v>
      </c>
      <c r="C32" s="69"/>
      <c r="D32" s="70"/>
      <c r="E32" s="69"/>
      <c r="F32" s="71">
        <f>SUM(F29:F31)</f>
        <v>4262160</v>
      </c>
      <c r="G32" s="45"/>
    </row>
    <row r="33" spans="1:7" ht="34.5" customHeight="1" x14ac:dyDescent="0.25">
      <c r="A33" s="72" t="s">
        <v>80</v>
      </c>
      <c r="B33" s="73"/>
      <c r="C33" s="73"/>
      <c r="D33" s="73"/>
      <c r="E33" s="73"/>
      <c r="F33" s="73"/>
      <c r="G33" s="74"/>
    </row>
    <row r="34" spans="1:7" ht="15.75" x14ac:dyDescent="0.25">
      <c r="A34" s="50" t="s">
        <v>16</v>
      </c>
      <c r="B34" s="50" t="s">
        <v>78</v>
      </c>
      <c r="C34" s="50" t="s">
        <v>14</v>
      </c>
      <c r="D34" s="51" t="s">
        <v>13</v>
      </c>
      <c r="E34" s="51" t="s">
        <v>77</v>
      </c>
      <c r="F34" s="51" t="s">
        <v>76</v>
      </c>
      <c r="G34" s="41" t="s">
        <v>10</v>
      </c>
    </row>
    <row r="35" spans="1:7" ht="15.75" x14ac:dyDescent="0.25">
      <c r="A35" s="67">
        <v>1</v>
      </c>
      <c r="B35" s="30" t="s">
        <v>9</v>
      </c>
      <c r="C35" s="31" t="s">
        <v>8</v>
      </c>
      <c r="D35" s="66">
        <v>48</v>
      </c>
      <c r="E35" s="60">
        <v>17500</v>
      </c>
      <c r="F35" s="5">
        <f>ROUND(D35*E35,0)</f>
        <v>840000</v>
      </c>
      <c r="G35" s="5">
        <v>14807</v>
      </c>
    </row>
    <row r="36" spans="1:7" ht="15.75" x14ac:dyDescent="0.25">
      <c r="A36" s="67">
        <v>2</v>
      </c>
      <c r="B36" s="42" t="s">
        <v>20</v>
      </c>
      <c r="C36" s="5" t="s">
        <v>8</v>
      </c>
      <c r="D36" s="67">
        <v>72</v>
      </c>
      <c r="E36" s="29">
        <v>51600</v>
      </c>
      <c r="F36" s="5">
        <f>ROUND(D36*E36,0)</f>
        <v>3715200</v>
      </c>
      <c r="G36" s="9">
        <v>14808</v>
      </c>
    </row>
    <row r="37" spans="1:7" ht="36.75" customHeight="1" x14ac:dyDescent="0.25">
      <c r="A37" s="67">
        <v>3</v>
      </c>
      <c r="B37" s="28" t="s">
        <v>5</v>
      </c>
      <c r="C37" s="6" t="s">
        <v>4</v>
      </c>
      <c r="D37" s="67">
        <v>6</v>
      </c>
      <c r="E37" s="33">
        <v>53220</v>
      </c>
      <c r="F37" s="5">
        <f>ROUND(D37*E37,0)</f>
        <v>319320</v>
      </c>
      <c r="G37" s="7">
        <v>14873</v>
      </c>
    </row>
    <row r="38" spans="1:7" ht="15.75" x14ac:dyDescent="0.25">
      <c r="A38" s="67"/>
      <c r="B38" s="61" t="s">
        <v>1</v>
      </c>
      <c r="C38" s="69"/>
      <c r="D38" s="70"/>
      <c r="E38" s="69"/>
      <c r="F38" s="71">
        <f>SUM(F35:F37)</f>
        <v>4874520</v>
      </c>
      <c r="G38" s="45"/>
    </row>
    <row r="39" spans="1:7" ht="40.5" customHeight="1" x14ac:dyDescent="0.25">
      <c r="A39" s="62" t="s">
        <v>79</v>
      </c>
      <c r="B39" s="63"/>
      <c r="C39" s="63"/>
      <c r="D39" s="63"/>
      <c r="E39" s="63"/>
      <c r="F39" s="63"/>
      <c r="G39" s="64"/>
    </row>
    <row r="40" spans="1:7" ht="15.75" x14ac:dyDescent="0.25">
      <c r="A40" s="50" t="s">
        <v>16</v>
      </c>
      <c r="B40" s="50" t="s">
        <v>78</v>
      </c>
      <c r="C40" s="50" t="s">
        <v>14</v>
      </c>
      <c r="D40" s="51" t="s">
        <v>13</v>
      </c>
      <c r="E40" s="51" t="s">
        <v>77</v>
      </c>
      <c r="F40" s="51" t="s">
        <v>76</v>
      </c>
      <c r="G40" s="41" t="s">
        <v>10</v>
      </c>
    </row>
    <row r="41" spans="1:7" ht="15.75" x14ac:dyDescent="0.25">
      <c r="A41" s="67">
        <v>1</v>
      </c>
      <c r="B41" s="75" t="s">
        <v>75</v>
      </c>
      <c r="C41" s="67" t="s">
        <v>6</v>
      </c>
      <c r="D41" s="67">
        <v>396</v>
      </c>
      <c r="E41" s="76">
        <v>151030</v>
      </c>
      <c r="F41" s="5">
        <f>ROUND(D41*E41,0)</f>
        <v>59807880</v>
      </c>
      <c r="G41" s="9">
        <v>15358</v>
      </c>
    </row>
    <row r="42" spans="1:7" ht="15.75" x14ac:dyDescent="0.25">
      <c r="A42" s="67"/>
      <c r="B42" s="77"/>
      <c r="C42" s="67"/>
      <c r="D42" s="68"/>
      <c r="E42" s="68"/>
      <c r="F42" s="78"/>
      <c r="G42" s="9"/>
    </row>
    <row r="43" spans="1:7" ht="15.75" x14ac:dyDescent="0.25">
      <c r="A43" s="68"/>
      <c r="B43" s="61" t="s">
        <v>1</v>
      </c>
      <c r="C43" s="68"/>
      <c r="D43" s="68"/>
      <c r="E43" s="68"/>
      <c r="F43" s="70">
        <f>SUM(F41:F42)</f>
        <v>59807880</v>
      </c>
      <c r="G43" s="45"/>
    </row>
    <row r="44" spans="1:7" ht="36" customHeight="1" x14ac:dyDescent="0.25">
      <c r="A44" s="62" t="s">
        <v>74</v>
      </c>
      <c r="B44" s="63"/>
      <c r="C44" s="63"/>
      <c r="D44" s="63"/>
      <c r="E44" s="63"/>
      <c r="F44" s="63"/>
      <c r="G44" s="64"/>
    </row>
    <row r="45" spans="1:7" ht="15.75" x14ac:dyDescent="0.25">
      <c r="A45" s="69" t="s">
        <v>16</v>
      </c>
      <c r="B45" s="69" t="s">
        <v>15</v>
      </c>
      <c r="C45" s="69" t="s">
        <v>14</v>
      </c>
      <c r="D45" s="69" t="s">
        <v>13</v>
      </c>
      <c r="E45" s="69" t="s">
        <v>12</v>
      </c>
      <c r="F45" s="69" t="s">
        <v>11</v>
      </c>
      <c r="G45" s="41" t="s">
        <v>10</v>
      </c>
    </row>
    <row r="46" spans="1:7" ht="15.75" x14ac:dyDescent="0.25">
      <c r="A46" s="67">
        <v>1</v>
      </c>
      <c r="B46" s="79" t="s">
        <v>30</v>
      </c>
      <c r="C46" s="67" t="s">
        <v>6</v>
      </c>
      <c r="D46" s="67">
        <v>900</v>
      </c>
      <c r="E46" s="55">
        <v>1260</v>
      </c>
      <c r="F46" s="5">
        <f>ROUND(D46*E46,0)</f>
        <v>1134000</v>
      </c>
      <c r="G46" s="5">
        <v>950</v>
      </c>
    </row>
    <row r="47" spans="1:7" ht="15.75" x14ac:dyDescent="0.25">
      <c r="A47" s="67">
        <v>2</v>
      </c>
      <c r="B47" s="79" t="s">
        <v>38</v>
      </c>
      <c r="C47" s="67" t="s">
        <v>6</v>
      </c>
      <c r="D47" s="67">
        <v>90</v>
      </c>
      <c r="E47" s="56">
        <v>12320</v>
      </c>
      <c r="F47" s="5">
        <f>ROUND(D47*E47,0)</f>
        <v>1108800</v>
      </c>
      <c r="G47" s="5">
        <v>1619</v>
      </c>
    </row>
    <row r="48" spans="1:7" ht="15.75" x14ac:dyDescent="0.25">
      <c r="A48" s="67">
        <v>3</v>
      </c>
      <c r="B48" s="79" t="s">
        <v>29</v>
      </c>
      <c r="C48" s="67" t="s">
        <v>6</v>
      </c>
      <c r="D48" s="67">
        <v>444</v>
      </c>
      <c r="E48" s="33">
        <v>20320</v>
      </c>
      <c r="F48" s="5">
        <f>ROUND(D48*E48,0)</f>
        <v>9022080</v>
      </c>
      <c r="G48" s="5">
        <v>1629</v>
      </c>
    </row>
    <row r="49" spans="1:7" ht="15.75" x14ac:dyDescent="0.25">
      <c r="A49" s="67">
        <v>4</v>
      </c>
      <c r="B49" s="53" t="s">
        <v>37</v>
      </c>
      <c r="C49" s="67" t="s">
        <v>2</v>
      </c>
      <c r="D49" s="67">
        <v>30</v>
      </c>
      <c r="E49" s="57">
        <v>9710</v>
      </c>
      <c r="F49" s="5">
        <f>ROUND(D49*E49,0)</f>
        <v>291300</v>
      </c>
      <c r="G49" s="17">
        <v>7328</v>
      </c>
    </row>
    <row r="50" spans="1:7" ht="15.75" x14ac:dyDescent="0.25">
      <c r="A50" s="67">
        <v>6</v>
      </c>
      <c r="B50" s="53" t="s">
        <v>26</v>
      </c>
      <c r="C50" s="67" t="s">
        <v>2</v>
      </c>
      <c r="D50" s="67">
        <v>150</v>
      </c>
      <c r="E50" s="29">
        <v>1270</v>
      </c>
      <c r="F50" s="5">
        <f>ROUND(D50*E50,0)</f>
        <v>190500</v>
      </c>
      <c r="G50" s="5">
        <v>325</v>
      </c>
    </row>
    <row r="51" spans="1:7" ht="15.75" x14ac:dyDescent="0.25">
      <c r="A51" s="68"/>
      <c r="B51" s="61" t="s">
        <v>1</v>
      </c>
      <c r="C51" s="69"/>
      <c r="D51" s="70"/>
      <c r="E51" s="69"/>
      <c r="F51" s="71">
        <f>SUM(F46:F50)</f>
        <v>11746680</v>
      </c>
      <c r="G51" s="45"/>
    </row>
    <row r="52" spans="1:7" ht="38.25" customHeight="1" x14ac:dyDescent="0.25">
      <c r="A52" s="62" t="s">
        <v>73</v>
      </c>
      <c r="B52" s="63"/>
      <c r="C52" s="63"/>
      <c r="D52" s="63"/>
      <c r="E52" s="63"/>
      <c r="F52" s="63"/>
      <c r="G52" s="64"/>
    </row>
    <row r="53" spans="1:7" ht="15.75" x14ac:dyDescent="0.25">
      <c r="A53" s="69" t="s">
        <v>16</v>
      </c>
      <c r="B53" s="69" t="s">
        <v>15</v>
      </c>
      <c r="C53" s="69" t="s">
        <v>14</v>
      </c>
      <c r="D53" s="69" t="s">
        <v>13</v>
      </c>
      <c r="E53" s="69" t="s">
        <v>12</v>
      </c>
      <c r="F53" s="69" t="s">
        <v>11</v>
      </c>
      <c r="G53" s="41" t="s">
        <v>10</v>
      </c>
    </row>
    <row r="54" spans="1:7" ht="15.75" x14ac:dyDescent="0.25">
      <c r="A54" s="80">
        <v>1</v>
      </c>
      <c r="B54" s="79" t="s">
        <v>29</v>
      </c>
      <c r="C54" s="80" t="s">
        <v>6</v>
      </c>
      <c r="D54" s="80">
        <v>372</v>
      </c>
      <c r="E54" s="33">
        <v>20320</v>
      </c>
      <c r="F54" s="5">
        <f>ROUND(D54*E54,0)</f>
        <v>7559040</v>
      </c>
      <c r="G54" s="5">
        <v>1629</v>
      </c>
    </row>
    <row r="55" spans="1:7" ht="15.75" x14ac:dyDescent="0.25">
      <c r="A55" s="45"/>
      <c r="B55" s="61" t="s">
        <v>1</v>
      </c>
      <c r="C55" s="69"/>
      <c r="D55" s="70"/>
      <c r="E55" s="69"/>
      <c r="F55" s="71">
        <f>SUM(F54)</f>
        <v>7559040</v>
      </c>
      <c r="G55" s="45"/>
    </row>
    <row r="56" spans="1:7" ht="41.25" customHeight="1" x14ac:dyDescent="0.25">
      <c r="A56" s="81" t="s">
        <v>72</v>
      </c>
      <c r="B56" s="82"/>
      <c r="C56" s="82"/>
      <c r="D56" s="82"/>
      <c r="E56" s="82"/>
      <c r="F56" s="82"/>
      <c r="G56" s="83"/>
    </row>
    <row r="57" spans="1:7" ht="15.75" x14ac:dyDescent="0.25">
      <c r="A57" s="69" t="s">
        <v>16</v>
      </c>
      <c r="B57" s="69" t="s">
        <v>15</v>
      </c>
      <c r="C57" s="69" t="s">
        <v>14</v>
      </c>
      <c r="D57" s="69" t="s">
        <v>13</v>
      </c>
      <c r="E57" s="69" t="s">
        <v>12</v>
      </c>
      <c r="F57" s="69" t="s">
        <v>11</v>
      </c>
      <c r="G57" s="41" t="s">
        <v>10</v>
      </c>
    </row>
    <row r="58" spans="1:7" ht="15.75" x14ac:dyDescent="0.25">
      <c r="A58" s="80">
        <v>1</v>
      </c>
      <c r="B58" s="30" t="s">
        <v>9</v>
      </c>
      <c r="C58" s="31" t="s">
        <v>8</v>
      </c>
      <c r="D58" s="31">
        <v>42</v>
      </c>
      <c r="E58" s="60">
        <v>17500</v>
      </c>
      <c r="F58" s="5">
        <f>ROUND(D58*E58,0)</f>
        <v>735000</v>
      </c>
      <c r="G58" s="5">
        <v>14807</v>
      </c>
    </row>
    <row r="59" spans="1:7" x14ac:dyDescent="0.25">
      <c r="A59" s="80">
        <v>2</v>
      </c>
      <c r="B59" s="42" t="s">
        <v>20</v>
      </c>
      <c r="C59" s="5" t="s">
        <v>8</v>
      </c>
      <c r="D59" s="5">
        <v>48</v>
      </c>
      <c r="E59" s="29">
        <v>51600</v>
      </c>
      <c r="F59" s="5">
        <f>ROUND(D59*E59,0)</f>
        <v>2476800</v>
      </c>
      <c r="G59" s="9">
        <v>14808</v>
      </c>
    </row>
    <row r="60" spans="1:7" x14ac:dyDescent="0.25">
      <c r="A60" s="80">
        <v>3</v>
      </c>
      <c r="B60" s="42" t="s">
        <v>19</v>
      </c>
      <c r="C60" s="5" t="s">
        <v>18</v>
      </c>
      <c r="D60" s="5">
        <v>11</v>
      </c>
      <c r="E60" s="29">
        <v>81760</v>
      </c>
      <c r="F60" s="5">
        <f>ROUND(D60*E60,0)</f>
        <v>899360</v>
      </c>
      <c r="G60" s="9">
        <v>1655</v>
      </c>
    </row>
    <row r="61" spans="1:7" ht="15.75" x14ac:dyDescent="0.25">
      <c r="A61" s="80">
        <v>4</v>
      </c>
      <c r="B61" s="28" t="s">
        <v>5</v>
      </c>
      <c r="C61" s="6" t="s">
        <v>4</v>
      </c>
      <c r="D61" s="5">
        <v>6</v>
      </c>
      <c r="E61" s="33">
        <v>53220</v>
      </c>
      <c r="F61" s="5">
        <f>ROUND(D61*E61,0)</f>
        <v>319320</v>
      </c>
      <c r="G61" s="7">
        <v>14873</v>
      </c>
    </row>
    <row r="62" spans="1:7" ht="15.75" x14ac:dyDescent="0.25">
      <c r="A62" s="45"/>
      <c r="B62" s="61" t="s">
        <v>1</v>
      </c>
      <c r="C62" s="69"/>
      <c r="D62" s="70"/>
      <c r="E62" s="69"/>
      <c r="F62" s="71">
        <f>SUM(F58:F61)</f>
        <v>4430480</v>
      </c>
      <c r="G62" s="45"/>
    </row>
    <row r="63" spans="1:7" ht="38.25" customHeight="1" x14ac:dyDescent="0.25">
      <c r="A63" s="81" t="s">
        <v>71</v>
      </c>
      <c r="B63" s="82"/>
      <c r="C63" s="82"/>
      <c r="D63" s="82"/>
      <c r="E63" s="82"/>
      <c r="F63" s="82"/>
      <c r="G63" s="83"/>
    </row>
    <row r="64" spans="1:7" ht="15.75" x14ac:dyDescent="0.25">
      <c r="A64" s="69" t="s">
        <v>16</v>
      </c>
      <c r="B64" s="69" t="s">
        <v>15</v>
      </c>
      <c r="C64" s="69" t="s">
        <v>14</v>
      </c>
      <c r="D64" s="69" t="s">
        <v>13</v>
      </c>
      <c r="E64" s="69" t="s">
        <v>12</v>
      </c>
      <c r="F64" s="69" t="s">
        <v>11</v>
      </c>
      <c r="G64" s="41" t="s">
        <v>10</v>
      </c>
    </row>
    <row r="65" spans="1:7" x14ac:dyDescent="0.25">
      <c r="A65" s="80">
        <v>1</v>
      </c>
      <c r="B65" s="42" t="s">
        <v>20</v>
      </c>
      <c r="C65" s="5" t="s">
        <v>8</v>
      </c>
      <c r="D65" s="5">
        <v>48</v>
      </c>
      <c r="E65" s="29">
        <v>51600</v>
      </c>
      <c r="F65" s="5">
        <f>ROUND(D65*E65,0)</f>
        <v>2476800</v>
      </c>
      <c r="G65" s="9">
        <v>14808</v>
      </c>
    </row>
    <row r="66" spans="1:7" ht="15.75" x14ac:dyDescent="0.25">
      <c r="A66" s="80">
        <v>2</v>
      </c>
      <c r="B66" s="30" t="s">
        <v>9</v>
      </c>
      <c r="C66" s="31" t="s">
        <v>8</v>
      </c>
      <c r="D66" s="31">
        <v>72</v>
      </c>
      <c r="E66" s="60">
        <v>17500</v>
      </c>
      <c r="F66" s="5">
        <f>ROUND(D66*E66,0)</f>
        <v>1260000</v>
      </c>
      <c r="G66" s="5">
        <v>14807</v>
      </c>
    </row>
    <row r="67" spans="1:7" x14ac:dyDescent="0.25">
      <c r="A67" s="80">
        <v>3</v>
      </c>
      <c r="B67" s="42" t="s">
        <v>19</v>
      </c>
      <c r="C67" s="5" t="s">
        <v>18</v>
      </c>
      <c r="D67" s="5">
        <v>19</v>
      </c>
      <c r="E67" s="29">
        <v>81760</v>
      </c>
      <c r="F67" s="5">
        <f>ROUND(D67*E67,0)</f>
        <v>1553440</v>
      </c>
      <c r="G67" s="5">
        <v>1655</v>
      </c>
    </row>
    <row r="68" spans="1:7" ht="15.75" x14ac:dyDescent="0.25">
      <c r="A68" s="80">
        <v>4</v>
      </c>
      <c r="B68" s="28" t="s">
        <v>5</v>
      </c>
      <c r="C68" s="6" t="s">
        <v>4</v>
      </c>
      <c r="D68" s="5">
        <v>9</v>
      </c>
      <c r="E68" s="33">
        <v>53220</v>
      </c>
      <c r="F68" s="5">
        <f>ROUND(D68*E68,0)</f>
        <v>478980</v>
      </c>
      <c r="G68" s="7">
        <v>14873</v>
      </c>
    </row>
    <row r="69" spans="1:7" ht="15.75" x14ac:dyDescent="0.25">
      <c r="A69" s="45"/>
      <c r="B69" s="61" t="s">
        <v>1</v>
      </c>
      <c r="C69" s="69"/>
      <c r="D69" s="70"/>
      <c r="E69" s="69"/>
      <c r="F69" s="71">
        <f>SUM(F65:F68)</f>
        <v>5769220</v>
      </c>
      <c r="G69" s="45"/>
    </row>
    <row r="70" spans="1:7" ht="36.75" customHeight="1" x14ac:dyDescent="0.25">
      <c r="A70" s="62" t="s">
        <v>70</v>
      </c>
      <c r="B70" s="63"/>
      <c r="C70" s="63"/>
      <c r="D70" s="63"/>
      <c r="E70" s="63"/>
      <c r="F70" s="63"/>
      <c r="G70" s="64"/>
    </row>
    <row r="71" spans="1:7" ht="15.75" x14ac:dyDescent="0.25">
      <c r="A71" s="84" t="s">
        <v>16</v>
      </c>
      <c r="B71" s="84" t="s">
        <v>15</v>
      </c>
      <c r="C71" s="84" t="s">
        <v>14</v>
      </c>
      <c r="D71" s="84" t="s">
        <v>13</v>
      </c>
      <c r="E71" s="84" t="s">
        <v>12</v>
      </c>
      <c r="F71" s="84" t="s">
        <v>11</v>
      </c>
      <c r="G71" s="85" t="s">
        <v>10</v>
      </c>
    </row>
    <row r="72" spans="1:7" x14ac:dyDescent="0.25">
      <c r="A72" s="80">
        <v>1</v>
      </c>
      <c r="B72" s="86" t="s">
        <v>67</v>
      </c>
      <c r="C72" s="80" t="s">
        <v>6</v>
      </c>
      <c r="D72" s="80">
        <v>12</v>
      </c>
      <c r="E72" s="29">
        <v>34900</v>
      </c>
      <c r="F72" s="5">
        <f>ROUND(D72*E72,0)</f>
        <v>418800</v>
      </c>
      <c r="G72" s="9">
        <v>14810</v>
      </c>
    </row>
    <row r="73" spans="1:7" ht="15.75" x14ac:dyDescent="0.25">
      <c r="A73" s="80">
        <v>2</v>
      </c>
      <c r="B73" s="30" t="s">
        <v>9</v>
      </c>
      <c r="C73" s="31" t="s">
        <v>8</v>
      </c>
      <c r="D73" s="87">
        <v>90</v>
      </c>
      <c r="E73" s="60">
        <v>17500</v>
      </c>
      <c r="F73" s="5">
        <f>ROUND(D73*E73,0)</f>
        <v>1575000</v>
      </c>
      <c r="G73" s="5">
        <v>14807</v>
      </c>
    </row>
    <row r="74" spans="1:7" ht="15.75" x14ac:dyDescent="0.25">
      <c r="A74" s="80">
        <v>3</v>
      </c>
      <c r="B74" s="28" t="s">
        <v>7</v>
      </c>
      <c r="C74" s="5" t="s">
        <v>6</v>
      </c>
      <c r="D74" s="80">
        <v>90</v>
      </c>
      <c r="E74" s="33">
        <v>73940</v>
      </c>
      <c r="F74" s="5">
        <f>ROUND(D74*E74,0)</f>
        <v>6654600</v>
      </c>
      <c r="G74" s="5">
        <v>6962</v>
      </c>
    </row>
    <row r="75" spans="1:7" ht="15.75" x14ac:dyDescent="0.25">
      <c r="A75" s="80">
        <v>4</v>
      </c>
      <c r="B75" s="28" t="s">
        <v>3</v>
      </c>
      <c r="C75" s="17" t="s">
        <v>2</v>
      </c>
      <c r="D75" s="80">
        <v>15</v>
      </c>
      <c r="E75" s="33">
        <v>123100</v>
      </c>
      <c r="F75" s="5">
        <f>ROUND(D75*E75,0)</f>
        <v>1846500</v>
      </c>
      <c r="G75" s="5">
        <v>1649</v>
      </c>
    </row>
    <row r="76" spans="1:7" ht="15.75" x14ac:dyDescent="0.25">
      <c r="A76" s="80">
        <v>5</v>
      </c>
      <c r="B76" s="28" t="s">
        <v>5</v>
      </c>
      <c r="C76" s="6" t="s">
        <v>4</v>
      </c>
      <c r="D76" s="80">
        <v>8</v>
      </c>
      <c r="E76" s="33">
        <v>53220</v>
      </c>
      <c r="F76" s="5">
        <f>ROUND(D76*E76,0)</f>
        <v>425760</v>
      </c>
      <c r="G76" s="7">
        <v>14873</v>
      </c>
    </row>
    <row r="77" spans="1:7" ht="15.75" x14ac:dyDescent="0.25">
      <c r="A77" s="45"/>
      <c r="B77" s="61" t="s">
        <v>1</v>
      </c>
      <c r="C77" s="69"/>
      <c r="D77" s="70"/>
      <c r="E77" s="69"/>
      <c r="F77" s="71">
        <f>SUM(F72:F76)</f>
        <v>10920660</v>
      </c>
      <c r="G77" s="45"/>
    </row>
    <row r="78" spans="1:7" ht="39" customHeight="1" x14ac:dyDescent="0.25">
      <c r="A78" s="62" t="s">
        <v>69</v>
      </c>
      <c r="B78" s="63"/>
      <c r="C78" s="63"/>
      <c r="D78" s="63"/>
      <c r="E78" s="63"/>
      <c r="F78" s="63"/>
      <c r="G78" s="64"/>
    </row>
    <row r="79" spans="1:7" ht="15.75" x14ac:dyDescent="0.25">
      <c r="A79" s="84" t="s">
        <v>16</v>
      </c>
      <c r="B79" s="84" t="s">
        <v>15</v>
      </c>
      <c r="C79" s="84" t="s">
        <v>14</v>
      </c>
      <c r="D79" s="84" t="s">
        <v>13</v>
      </c>
      <c r="E79" s="84" t="s">
        <v>12</v>
      </c>
      <c r="F79" s="84" t="s">
        <v>11</v>
      </c>
      <c r="G79" s="85" t="s">
        <v>10</v>
      </c>
    </row>
    <row r="80" spans="1:7" x14ac:dyDescent="0.25">
      <c r="A80" s="80">
        <v>1</v>
      </c>
      <c r="B80" s="86" t="s">
        <v>67</v>
      </c>
      <c r="C80" s="80" t="s">
        <v>6</v>
      </c>
      <c r="D80" s="80">
        <v>12</v>
      </c>
      <c r="E80" s="29">
        <v>34900</v>
      </c>
      <c r="F80" s="5">
        <f>ROUND(D80*E80,0)</f>
        <v>418800</v>
      </c>
      <c r="G80" s="9">
        <v>14810</v>
      </c>
    </row>
    <row r="81" spans="1:7" ht="15.75" x14ac:dyDescent="0.25">
      <c r="A81" s="80">
        <v>2</v>
      </c>
      <c r="B81" s="30" t="s">
        <v>9</v>
      </c>
      <c r="C81" s="31" t="s">
        <v>8</v>
      </c>
      <c r="D81" s="87">
        <v>138</v>
      </c>
      <c r="E81" s="60">
        <v>17500</v>
      </c>
      <c r="F81" s="5">
        <f>ROUND(D81*E81,0)</f>
        <v>2415000</v>
      </c>
      <c r="G81" s="5">
        <v>14807</v>
      </c>
    </row>
    <row r="82" spans="1:7" x14ac:dyDescent="0.25">
      <c r="A82" s="80">
        <v>3</v>
      </c>
      <c r="B82" s="77" t="s">
        <v>23</v>
      </c>
      <c r="C82" s="80" t="s">
        <v>6</v>
      </c>
      <c r="D82" s="80">
        <v>84</v>
      </c>
      <c r="E82" s="88">
        <v>325950</v>
      </c>
      <c r="F82" s="5">
        <f>ROUND(D82*E82,0)</f>
        <v>27379800</v>
      </c>
      <c r="G82" s="5">
        <v>6820</v>
      </c>
    </row>
    <row r="83" spans="1:7" x14ac:dyDescent="0.25">
      <c r="A83" s="80">
        <v>4</v>
      </c>
      <c r="B83" s="77" t="s">
        <v>66</v>
      </c>
      <c r="C83" s="80" t="s">
        <v>18</v>
      </c>
      <c r="D83" s="80">
        <v>25</v>
      </c>
      <c r="E83" s="89">
        <v>205920</v>
      </c>
      <c r="F83" s="5">
        <f>ROUND(D83*E83,0)</f>
        <v>5148000</v>
      </c>
      <c r="G83" s="5">
        <v>15360</v>
      </c>
    </row>
    <row r="84" spans="1:7" ht="15.75" x14ac:dyDescent="0.25">
      <c r="A84" s="80">
        <v>5</v>
      </c>
      <c r="B84" s="28" t="s">
        <v>5</v>
      </c>
      <c r="C84" s="6" t="s">
        <v>4</v>
      </c>
      <c r="D84" s="80">
        <v>12</v>
      </c>
      <c r="E84" s="33">
        <v>53220</v>
      </c>
      <c r="F84" s="5">
        <f>ROUND(D84*E84,0)</f>
        <v>638640</v>
      </c>
      <c r="G84" s="7">
        <v>14873</v>
      </c>
    </row>
    <row r="85" spans="1:7" ht="15.75" x14ac:dyDescent="0.25">
      <c r="A85" s="45"/>
      <c r="B85" s="61" t="s">
        <v>1</v>
      </c>
      <c r="C85" s="69"/>
      <c r="D85" s="70"/>
      <c r="E85" s="69"/>
      <c r="F85" s="71">
        <f>SUM(F80:F84)</f>
        <v>36000240</v>
      </c>
      <c r="G85" s="45"/>
    </row>
    <row r="86" spans="1:7" ht="42.75" customHeight="1" x14ac:dyDescent="0.25">
      <c r="A86" s="62" t="s">
        <v>68</v>
      </c>
      <c r="B86" s="63"/>
      <c r="C86" s="63"/>
      <c r="D86" s="63"/>
      <c r="E86" s="63"/>
      <c r="F86" s="63"/>
      <c r="G86" s="64"/>
    </row>
    <row r="87" spans="1:7" ht="15.75" x14ac:dyDescent="0.25">
      <c r="A87" s="84" t="s">
        <v>16</v>
      </c>
      <c r="B87" s="84" t="s">
        <v>15</v>
      </c>
      <c r="C87" s="84" t="s">
        <v>14</v>
      </c>
      <c r="D87" s="84" t="s">
        <v>13</v>
      </c>
      <c r="E87" s="84" t="s">
        <v>12</v>
      </c>
      <c r="F87" s="84" t="s">
        <v>11</v>
      </c>
      <c r="G87" s="85" t="s">
        <v>10</v>
      </c>
    </row>
    <row r="88" spans="1:7" x14ac:dyDescent="0.25">
      <c r="A88" s="80">
        <v>1</v>
      </c>
      <c r="B88" s="86" t="s">
        <v>67</v>
      </c>
      <c r="C88" s="80" t="s">
        <v>6</v>
      </c>
      <c r="D88" s="80">
        <v>12</v>
      </c>
      <c r="E88" s="29">
        <v>34900</v>
      </c>
      <c r="F88" s="5">
        <f t="shared" ref="F88:F93" si="0">ROUND(D88*E88,0)</f>
        <v>418800</v>
      </c>
      <c r="G88" s="9">
        <v>14810</v>
      </c>
    </row>
    <row r="89" spans="1:7" ht="15.75" x14ac:dyDescent="0.25">
      <c r="A89" s="80">
        <v>2</v>
      </c>
      <c r="B89" s="30" t="s">
        <v>9</v>
      </c>
      <c r="C89" s="31" t="s">
        <v>8</v>
      </c>
      <c r="D89" s="87">
        <v>96</v>
      </c>
      <c r="E89" s="60">
        <v>17500</v>
      </c>
      <c r="F89" s="5">
        <f t="shared" si="0"/>
        <v>1680000</v>
      </c>
      <c r="G89" s="5">
        <v>14807</v>
      </c>
    </row>
    <row r="90" spans="1:7" x14ac:dyDescent="0.25">
      <c r="A90" s="80">
        <v>3</v>
      </c>
      <c r="B90" s="77" t="s">
        <v>23</v>
      </c>
      <c r="C90" s="80" t="s">
        <v>6</v>
      </c>
      <c r="D90" s="80">
        <v>90</v>
      </c>
      <c r="E90" s="88">
        <v>325950</v>
      </c>
      <c r="F90" s="5">
        <f t="shared" si="0"/>
        <v>29335500</v>
      </c>
      <c r="G90" s="5">
        <v>6820</v>
      </c>
    </row>
    <row r="91" spans="1:7" x14ac:dyDescent="0.25">
      <c r="A91" s="80">
        <v>4</v>
      </c>
      <c r="B91" s="77" t="s">
        <v>66</v>
      </c>
      <c r="C91" s="80" t="s">
        <v>18</v>
      </c>
      <c r="D91" s="80">
        <v>15</v>
      </c>
      <c r="E91" s="89">
        <v>205920</v>
      </c>
      <c r="F91" s="5">
        <f t="shared" si="0"/>
        <v>3088800</v>
      </c>
      <c r="G91" s="90">
        <v>15360</v>
      </c>
    </row>
    <row r="92" spans="1:7" ht="15.75" x14ac:dyDescent="0.25">
      <c r="A92" s="80">
        <v>5</v>
      </c>
      <c r="B92" s="28" t="s">
        <v>5</v>
      </c>
      <c r="C92" s="6" t="s">
        <v>4</v>
      </c>
      <c r="D92" s="80">
        <v>8</v>
      </c>
      <c r="E92" s="33">
        <v>53220</v>
      </c>
      <c r="F92" s="5">
        <f t="shared" si="0"/>
        <v>425760</v>
      </c>
      <c r="G92" s="7">
        <v>14873</v>
      </c>
    </row>
    <row r="93" spans="1:7" ht="15.75" x14ac:dyDescent="0.25">
      <c r="A93" s="80">
        <v>6</v>
      </c>
      <c r="B93" s="10" t="s">
        <v>59</v>
      </c>
      <c r="C93" s="80" t="s">
        <v>27</v>
      </c>
      <c r="D93" s="80">
        <v>40</v>
      </c>
      <c r="E93" s="33">
        <v>51720</v>
      </c>
      <c r="F93" s="5">
        <f t="shared" si="0"/>
        <v>2068800</v>
      </c>
      <c r="G93" s="5">
        <v>488</v>
      </c>
    </row>
    <row r="94" spans="1:7" ht="15.75" x14ac:dyDescent="0.25">
      <c r="A94" s="45"/>
      <c r="B94" s="61" t="s">
        <v>1</v>
      </c>
      <c r="C94" s="69"/>
      <c r="D94" s="70"/>
      <c r="E94" s="69"/>
      <c r="F94" s="71">
        <f>SUM(F88:F93)</f>
        <v>37017660</v>
      </c>
      <c r="G94" s="45"/>
    </row>
    <row r="95" spans="1:7" ht="15" customHeight="1" x14ac:dyDescent="0.25">
      <c r="A95" s="62" t="s">
        <v>65</v>
      </c>
      <c r="B95" s="63"/>
      <c r="C95" s="63"/>
      <c r="D95" s="63"/>
      <c r="E95" s="63"/>
      <c r="F95" s="63"/>
      <c r="G95" s="64"/>
    </row>
    <row r="96" spans="1:7" ht="15.75" x14ac:dyDescent="0.25">
      <c r="A96" s="84" t="s">
        <v>16</v>
      </c>
      <c r="B96" s="84" t="s">
        <v>15</v>
      </c>
      <c r="C96" s="84" t="s">
        <v>14</v>
      </c>
      <c r="D96" s="84" t="s">
        <v>13</v>
      </c>
      <c r="E96" s="84" t="s">
        <v>12</v>
      </c>
      <c r="F96" s="84" t="s">
        <v>11</v>
      </c>
      <c r="G96" s="85" t="s">
        <v>10</v>
      </c>
    </row>
    <row r="97" spans="1:7" ht="15.75" x14ac:dyDescent="0.25">
      <c r="A97" s="8">
        <v>1</v>
      </c>
      <c r="B97" s="30" t="s">
        <v>9</v>
      </c>
      <c r="C97" s="31" t="s">
        <v>8</v>
      </c>
      <c r="D97" s="91">
        <v>102</v>
      </c>
      <c r="E97" s="60">
        <v>17500</v>
      </c>
      <c r="F97" s="5">
        <f>ROUND(D97*E97,0)</f>
        <v>1785000</v>
      </c>
      <c r="G97" s="5">
        <v>14807</v>
      </c>
    </row>
    <row r="98" spans="1:7" ht="15.75" x14ac:dyDescent="0.25">
      <c r="A98" s="8">
        <v>2</v>
      </c>
      <c r="B98" s="28" t="s">
        <v>7</v>
      </c>
      <c r="C98" s="8" t="s">
        <v>6</v>
      </c>
      <c r="D98" s="8">
        <v>258</v>
      </c>
      <c r="E98" s="29">
        <v>73940</v>
      </c>
      <c r="F98" s="5">
        <f>ROUND(D98*E98,0)</f>
        <v>19076520</v>
      </c>
      <c r="G98" s="9">
        <v>14808</v>
      </c>
    </row>
    <row r="99" spans="1:7" ht="30" customHeight="1" x14ac:dyDescent="0.25">
      <c r="A99" s="8">
        <v>3</v>
      </c>
      <c r="B99" s="28" t="s">
        <v>5</v>
      </c>
      <c r="C99" s="6" t="s">
        <v>4</v>
      </c>
      <c r="D99" s="8">
        <v>8</v>
      </c>
      <c r="E99" s="33">
        <v>53220</v>
      </c>
      <c r="F99" s="5">
        <f>ROUND(D99*E99,0)</f>
        <v>425760</v>
      </c>
      <c r="G99" s="7">
        <v>14873</v>
      </c>
    </row>
    <row r="100" spans="1:7" ht="15.75" x14ac:dyDescent="0.25">
      <c r="A100" s="8">
        <v>4</v>
      </c>
      <c r="B100" s="28" t="s">
        <v>3</v>
      </c>
      <c r="C100" s="17" t="s">
        <v>2</v>
      </c>
      <c r="D100" s="8">
        <v>17</v>
      </c>
      <c r="E100" s="33">
        <v>123100</v>
      </c>
      <c r="F100" s="5">
        <f>ROUND(D100*E100,0)</f>
        <v>2092700</v>
      </c>
      <c r="G100" s="9">
        <v>1655</v>
      </c>
    </row>
    <row r="101" spans="1:7" ht="15.75" x14ac:dyDescent="0.25">
      <c r="A101" s="22"/>
      <c r="B101" s="61" t="s">
        <v>1</v>
      </c>
      <c r="C101" s="21"/>
      <c r="D101" s="92"/>
      <c r="E101" s="21"/>
      <c r="F101" s="93">
        <f>SUM(F97:F100)</f>
        <v>23379980</v>
      </c>
      <c r="G101" s="45"/>
    </row>
    <row r="102" spans="1:7" ht="15" customHeight="1" x14ac:dyDescent="0.25">
      <c r="A102" s="62" t="s">
        <v>64</v>
      </c>
      <c r="B102" s="63"/>
      <c r="C102" s="63"/>
      <c r="D102" s="63"/>
      <c r="E102" s="63"/>
      <c r="F102" s="63"/>
      <c r="G102" s="64"/>
    </row>
    <row r="103" spans="1:7" ht="15.75" x14ac:dyDescent="0.25">
      <c r="A103" s="84" t="s">
        <v>16</v>
      </c>
      <c r="B103" s="84" t="s">
        <v>15</v>
      </c>
      <c r="C103" s="84" t="s">
        <v>14</v>
      </c>
      <c r="D103" s="84" t="s">
        <v>13</v>
      </c>
      <c r="E103" s="84" t="s">
        <v>12</v>
      </c>
      <c r="F103" s="84" t="s">
        <v>11</v>
      </c>
      <c r="G103" s="85" t="s">
        <v>10</v>
      </c>
    </row>
    <row r="104" spans="1:7" ht="15.75" x14ac:dyDescent="0.25">
      <c r="A104" s="8">
        <v>1</v>
      </c>
      <c r="B104" s="79" t="s">
        <v>63</v>
      </c>
      <c r="C104" s="67" t="s">
        <v>6</v>
      </c>
      <c r="D104" s="67">
        <v>300</v>
      </c>
      <c r="E104" s="33">
        <v>75175</v>
      </c>
      <c r="F104" s="5">
        <f>ROUND(D104*E104,0)</f>
        <v>22552500</v>
      </c>
      <c r="G104" s="20">
        <v>1668</v>
      </c>
    </row>
    <row r="105" spans="1:7" ht="15.75" x14ac:dyDescent="0.25">
      <c r="A105" s="45"/>
      <c r="B105" s="61" t="s">
        <v>1</v>
      </c>
      <c r="C105" s="69"/>
      <c r="D105" s="70"/>
      <c r="E105" s="69"/>
      <c r="F105" s="71">
        <f>SUM(F104:F104)</f>
        <v>22552500</v>
      </c>
      <c r="G105" s="45"/>
    </row>
    <row r="106" spans="1:7" ht="15" customHeight="1" x14ac:dyDescent="0.25">
      <c r="A106" s="62" t="s">
        <v>62</v>
      </c>
      <c r="B106" s="63"/>
      <c r="C106" s="63"/>
      <c r="D106" s="63"/>
      <c r="E106" s="63"/>
      <c r="F106" s="63"/>
      <c r="G106" s="64"/>
    </row>
    <row r="107" spans="1:7" ht="15.75" x14ac:dyDescent="0.25">
      <c r="A107" s="84" t="s">
        <v>16</v>
      </c>
      <c r="B107" s="84" t="s">
        <v>15</v>
      </c>
      <c r="C107" s="84" t="s">
        <v>14</v>
      </c>
      <c r="D107" s="84" t="s">
        <v>13</v>
      </c>
      <c r="E107" s="84" t="s">
        <v>12</v>
      </c>
      <c r="F107" s="84" t="s">
        <v>11</v>
      </c>
      <c r="G107" s="85" t="s">
        <v>10</v>
      </c>
    </row>
    <row r="108" spans="1:7" ht="15.75" x14ac:dyDescent="0.25">
      <c r="A108" s="8">
        <v>1</v>
      </c>
      <c r="B108" s="30" t="s">
        <v>9</v>
      </c>
      <c r="C108" s="31" t="s">
        <v>8</v>
      </c>
      <c r="D108" s="94">
        <v>48</v>
      </c>
      <c r="E108" s="60">
        <v>17500</v>
      </c>
      <c r="F108" s="5">
        <f>ROUND(D108*E108,0)</f>
        <v>840000</v>
      </c>
      <c r="G108" s="5">
        <v>14807</v>
      </c>
    </row>
    <row r="109" spans="1:7" ht="30" x14ac:dyDescent="0.25">
      <c r="A109" s="8">
        <v>2</v>
      </c>
      <c r="B109" s="10" t="s">
        <v>61</v>
      </c>
      <c r="C109" s="6" t="s">
        <v>6</v>
      </c>
      <c r="D109" s="6">
        <v>96</v>
      </c>
      <c r="E109" s="33">
        <v>116800</v>
      </c>
      <c r="F109" s="5">
        <f>ROUND(D109*E109,0)</f>
        <v>11212800</v>
      </c>
      <c r="G109" s="5">
        <v>6318</v>
      </c>
    </row>
    <row r="110" spans="1:7" ht="15.75" x14ac:dyDescent="0.25">
      <c r="A110" s="8">
        <v>3</v>
      </c>
      <c r="B110" s="28" t="s">
        <v>5</v>
      </c>
      <c r="C110" s="6" t="s">
        <v>4</v>
      </c>
      <c r="D110" s="6">
        <v>8</v>
      </c>
      <c r="E110" s="33">
        <v>53220</v>
      </c>
      <c r="F110" s="5">
        <f>ROUND(D110*E110,0)</f>
        <v>425760</v>
      </c>
      <c r="G110" s="5">
        <v>14873</v>
      </c>
    </row>
    <row r="111" spans="1:7" ht="15.75" x14ac:dyDescent="0.25">
      <c r="A111" s="8">
        <v>4</v>
      </c>
      <c r="B111" s="10" t="s">
        <v>60</v>
      </c>
      <c r="C111" s="6" t="s">
        <v>18</v>
      </c>
      <c r="D111" s="6">
        <v>10</v>
      </c>
      <c r="E111" s="33">
        <v>144370</v>
      </c>
      <c r="F111" s="5">
        <f>ROUND(D111*E111,0)</f>
        <v>1443700</v>
      </c>
      <c r="G111" s="5">
        <v>15359</v>
      </c>
    </row>
    <row r="112" spans="1:7" ht="15.75" x14ac:dyDescent="0.25">
      <c r="A112" s="8">
        <v>5</v>
      </c>
      <c r="B112" s="10" t="s">
        <v>59</v>
      </c>
      <c r="C112" s="6" t="s">
        <v>18</v>
      </c>
      <c r="D112" s="6">
        <v>10</v>
      </c>
      <c r="E112" s="33">
        <v>51720</v>
      </c>
      <c r="F112" s="5">
        <f>ROUND(D112*E112,0)</f>
        <v>517200</v>
      </c>
      <c r="G112" s="5">
        <v>488</v>
      </c>
    </row>
    <row r="113" spans="1:7" ht="15.75" x14ac:dyDescent="0.25">
      <c r="A113" s="45"/>
      <c r="B113" s="61" t="s">
        <v>1</v>
      </c>
      <c r="C113" s="3"/>
      <c r="D113" s="95"/>
      <c r="E113" s="3"/>
      <c r="F113" s="96">
        <f>SUM(F108:F112)</f>
        <v>14439460</v>
      </c>
      <c r="G113" s="45"/>
    </row>
    <row r="114" spans="1:7" ht="15" customHeight="1" x14ac:dyDescent="0.25">
      <c r="A114" s="97" t="s">
        <v>58</v>
      </c>
      <c r="B114" s="98"/>
      <c r="C114" s="98"/>
      <c r="D114" s="98"/>
      <c r="E114" s="98"/>
      <c r="F114" s="98"/>
      <c r="G114" s="99"/>
    </row>
    <row r="115" spans="1:7" ht="15.75" x14ac:dyDescent="0.25">
      <c r="A115" s="84" t="s">
        <v>16</v>
      </c>
      <c r="B115" s="84" t="s">
        <v>15</v>
      </c>
      <c r="C115" s="84" t="s">
        <v>14</v>
      </c>
      <c r="D115" s="84" t="s">
        <v>13</v>
      </c>
      <c r="E115" s="84" t="s">
        <v>12</v>
      </c>
      <c r="F115" s="84" t="s">
        <v>11</v>
      </c>
      <c r="G115" s="85" t="s">
        <v>10</v>
      </c>
    </row>
    <row r="116" spans="1:7" ht="15.75" x14ac:dyDescent="0.25">
      <c r="A116" s="8">
        <v>1</v>
      </c>
      <c r="B116" s="30" t="s">
        <v>9</v>
      </c>
      <c r="C116" s="31" t="s">
        <v>8</v>
      </c>
      <c r="D116" s="87">
        <v>108</v>
      </c>
      <c r="E116" s="60">
        <v>17500</v>
      </c>
      <c r="F116" s="5">
        <f>ROUND(D116*E116,0)</f>
        <v>1890000</v>
      </c>
      <c r="G116" s="5">
        <v>14807</v>
      </c>
    </row>
    <row r="117" spans="1:7" ht="30" x14ac:dyDescent="0.25">
      <c r="A117" s="8">
        <v>2</v>
      </c>
      <c r="B117" s="79" t="s">
        <v>56</v>
      </c>
      <c r="C117" s="80" t="s">
        <v>6</v>
      </c>
      <c r="D117" s="80">
        <v>96</v>
      </c>
      <c r="E117" s="29">
        <v>90435</v>
      </c>
      <c r="F117" s="5">
        <f>ROUND(D117*E117,0)</f>
        <v>8681760</v>
      </c>
      <c r="G117" s="5">
        <v>1703</v>
      </c>
    </row>
    <row r="118" spans="1:7" ht="27.75" customHeight="1" x14ac:dyDescent="0.25">
      <c r="A118" s="8">
        <v>3</v>
      </c>
      <c r="B118" s="28" t="s">
        <v>5</v>
      </c>
      <c r="C118" s="6" t="s">
        <v>4</v>
      </c>
      <c r="D118" s="67">
        <v>6</v>
      </c>
      <c r="E118" s="33">
        <v>53220</v>
      </c>
      <c r="F118" s="5">
        <f>ROUND(D118*E118,0)</f>
        <v>319320</v>
      </c>
      <c r="G118" s="5">
        <v>14873</v>
      </c>
    </row>
    <row r="119" spans="1:7" ht="15.75" x14ac:dyDescent="0.25">
      <c r="A119" s="8" t="s">
        <v>55</v>
      </c>
      <c r="B119" s="61" t="s">
        <v>1</v>
      </c>
      <c r="C119" s="69"/>
      <c r="D119" s="70"/>
      <c r="E119" s="69"/>
      <c r="F119" s="71">
        <f>SUM(F116:F118)</f>
        <v>10891080</v>
      </c>
      <c r="G119" s="45"/>
    </row>
    <row r="120" spans="1:7" ht="15" customHeight="1" x14ac:dyDescent="0.25">
      <c r="A120" s="97" t="s">
        <v>57</v>
      </c>
      <c r="B120" s="98"/>
      <c r="C120" s="98"/>
      <c r="D120" s="98"/>
      <c r="E120" s="98"/>
      <c r="F120" s="98"/>
      <c r="G120" s="99"/>
    </row>
    <row r="121" spans="1:7" ht="15.75" x14ac:dyDescent="0.25">
      <c r="A121" s="84" t="s">
        <v>16</v>
      </c>
      <c r="B121" s="84" t="s">
        <v>15</v>
      </c>
      <c r="C121" s="84" t="s">
        <v>14</v>
      </c>
      <c r="D121" s="84" t="s">
        <v>13</v>
      </c>
      <c r="E121" s="84" t="s">
        <v>12</v>
      </c>
      <c r="F121" s="84" t="s">
        <v>11</v>
      </c>
      <c r="G121" s="85" t="s">
        <v>10</v>
      </c>
    </row>
    <row r="122" spans="1:7" ht="15.75" x14ac:dyDescent="0.25">
      <c r="A122" s="8">
        <v>1</v>
      </c>
      <c r="B122" s="30" t="s">
        <v>9</v>
      </c>
      <c r="C122" s="31" t="s">
        <v>8</v>
      </c>
      <c r="D122" s="91">
        <v>180</v>
      </c>
      <c r="E122" s="60">
        <v>17500</v>
      </c>
      <c r="F122" s="5">
        <f>ROUND(D122*E122,0)</f>
        <v>3150000</v>
      </c>
      <c r="G122" s="5">
        <v>14807</v>
      </c>
    </row>
    <row r="123" spans="1:7" ht="30" x14ac:dyDescent="0.25">
      <c r="A123" s="8">
        <v>2</v>
      </c>
      <c r="B123" s="79" t="s">
        <v>56</v>
      </c>
      <c r="C123" s="8" t="s">
        <v>6</v>
      </c>
      <c r="D123" s="8">
        <v>138</v>
      </c>
      <c r="E123" s="29">
        <v>90435</v>
      </c>
      <c r="F123" s="5">
        <f>ROUND(D123*E123,0)</f>
        <v>12480030</v>
      </c>
      <c r="G123" s="5">
        <v>1703</v>
      </c>
    </row>
    <row r="124" spans="1:7" ht="15.75" x14ac:dyDescent="0.25">
      <c r="A124" s="8">
        <v>3</v>
      </c>
      <c r="B124" s="28" t="s">
        <v>5</v>
      </c>
      <c r="C124" s="6" t="s">
        <v>4</v>
      </c>
      <c r="D124" s="8">
        <v>25</v>
      </c>
      <c r="E124" s="33">
        <v>53220</v>
      </c>
      <c r="F124" s="5">
        <f>ROUND(D124*E124,0)</f>
        <v>1330500</v>
      </c>
      <c r="G124" s="5">
        <v>14873</v>
      </c>
    </row>
    <row r="125" spans="1:7" ht="15.75" x14ac:dyDescent="0.25">
      <c r="A125" s="8" t="s">
        <v>55</v>
      </c>
      <c r="B125" s="61" t="s">
        <v>1</v>
      </c>
      <c r="C125" s="69"/>
      <c r="D125" s="70"/>
      <c r="E125" s="69"/>
      <c r="F125" s="71">
        <f>SUM(F122:F124)</f>
        <v>16960530</v>
      </c>
      <c r="G125" s="5"/>
    </row>
    <row r="126" spans="1:7" ht="15" customHeight="1" x14ac:dyDescent="0.25">
      <c r="A126" s="97" t="s">
        <v>54</v>
      </c>
      <c r="B126" s="98"/>
      <c r="C126" s="98"/>
      <c r="D126" s="98"/>
      <c r="E126" s="98"/>
      <c r="F126" s="98"/>
      <c r="G126" s="99"/>
    </row>
    <row r="127" spans="1:7" ht="15.75" x14ac:dyDescent="0.25">
      <c r="A127" s="69" t="s">
        <v>16</v>
      </c>
      <c r="B127" s="69" t="s">
        <v>15</v>
      </c>
      <c r="C127" s="69" t="s">
        <v>14</v>
      </c>
      <c r="D127" s="69" t="s">
        <v>13</v>
      </c>
      <c r="E127" s="69" t="s">
        <v>12</v>
      </c>
      <c r="F127" s="69" t="s">
        <v>11</v>
      </c>
      <c r="G127" s="41" t="s">
        <v>10</v>
      </c>
    </row>
    <row r="128" spans="1:7" ht="15.75" x14ac:dyDescent="0.25">
      <c r="A128" s="8">
        <v>1</v>
      </c>
      <c r="B128" s="79" t="s">
        <v>30</v>
      </c>
      <c r="C128" s="67" t="s">
        <v>6</v>
      </c>
      <c r="D128" s="67">
        <v>630</v>
      </c>
      <c r="E128" s="55">
        <v>1260</v>
      </c>
      <c r="F128" s="5">
        <f>ROUND(D128*E128,0)</f>
        <v>793800</v>
      </c>
      <c r="G128" s="5">
        <v>950</v>
      </c>
    </row>
    <row r="129" spans="1:7" ht="15.75" x14ac:dyDescent="0.25">
      <c r="A129" s="8">
        <v>2</v>
      </c>
      <c r="B129" s="79" t="s">
        <v>29</v>
      </c>
      <c r="C129" s="67" t="s">
        <v>6</v>
      </c>
      <c r="D129" s="67">
        <v>354</v>
      </c>
      <c r="E129" s="33">
        <v>20320</v>
      </c>
      <c r="F129" s="5">
        <f>ROUND(D129*E129,0)</f>
        <v>7193280</v>
      </c>
      <c r="G129" s="5">
        <v>1629</v>
      </c>
    </row>
    <row r="130" spans="1:7" ht="15.75" x14ac:dyDescent="0.25">
      <c r="A130" s="8">
        <v>3</v>
      </c>
      <c r="B130" s="79" t="s">
        <v>28</v>
      </c>
      <c r="C130" s="67" t="s">
        <v>27</v>
      </c>
      <c r="D130" s="67">
        <v>112</v>
      </c>
      <c r="E130" s="33">
        <v>11030</v>
      </c>
      <c r="F130" s="5">
        <f>ROUND(D130*E130,0)</f>
        <v>1235360</v>
      </c>
      <c r="G130" s="11">
        <v>3033</v>
      </c>
    </row>
    <row r="131" spans="1:7" ht="15.75" x14ac:dyDescent="0.25">
      <c r="A131" s="8">
        <v>4</v>
      </c>
      <c r="B131" s="53" t="s">
        <v>26</v>
      </c>
      <c r="C131" s="67" t="s">
        <v>2</v>
      </c>
      <c r="D131" s="67">
        <v>224</v>
      </c>
      <c r="E131" s="29">
        <v>1270</v>
      </c>
      <c r="F131" s="5">
        <f>ROUND(D131*E131,0)</f>
        <v>284480</v>
      </c>
      <c r="G131" s="5">
        <v>325</v>
      </c>
    </row>
    <row r="132" spans="1:7" ht="15.75" x14ac:dyDescent="0.25">
      <c r="A132" s="45"/>
      <c r="B132" s="61" t="s">
        <v>1</v>
      </c>
      <c r="C132" s="69"/>
      <c r="D132" s="70"/>
      <c r="E132" s="69"/>
      <c r="F132" s="71">
        <f>SUM(F128:F131)</f>
        <v>9506920</v>
      </c>
      <c r="G132" s="45"/>
    </row>
    <row r="133" spans="1:7" ht="15" customHeight="1" x14ac:dyDescent="0.25">
      <c r="A133" s="97" t="s">
        <v>53</v>
      </c>
      <c r="B133" s="98"/>
      <c r="C133" s="98"/>
      <c r="D133" s="98"/>
      <c r="E133" s="98"/>
      <c r="F133" s="98"/>
      <c r="G133" s="99"/>
    </row>
    <row r="134" spans="1:7" ht="15.75" x14ac:dyDescent="0.25">
      <c r="A134" s="69" t="s">
        <v>16</v>
      </c>
      <c r="B134" s="69" t="s">
        <v>15</v>
      </c>
      <c r="C134" s="69" t="s">
        <v>14</v>
      </c>
      <c r="D134" s="69" t="s">
        <v>13</v>
      </c>
      <c r="E134" s="69" t="s">
        <v>12</v>
      </c>
      <c r="F134" s="69" t="s">
        <v>11</v>
      </c>
      <c r="G134" s="41" t="s">
        <v>10</v>
      </c>
    </row>
    <row r="135" spans="1:7" ht="15.75" x14ac:dyDescent="0.25">
      <c r="A135" s="8">
        <v>1</v>
      </c>
      <c r="B135" s="79" t="s">
        <v>38</v>
      </c>
      <c r="C135" s="67" t="s">
        <v>6</v>
      </c>
      <c r="D135" s="67">
        <v>54</v>
      </c>
      <c r="E135" s="56">
        <v>12320</v>
      </c>
      <c r="F135" s="5">
        <f>ROUND(D135*E135,0)</f>
        <v>665280</v>
      </c>
      <c r="G135" s="5">
        <v>1618</v>
      </c>
    </row>
    <row r="136" spans="1:7" ht="15.75" x14ac:dyDescent="0.25">
      <c r="A136" s="45"/>
      <c r="B136" s="61" t="s">
        <v>1</v>
      </c>
      <c r="C136" s="69"/>
      <c r="D136" s="70"/>
      <c r="E136" s="69"/>
      <c r="F136" s="71">
        <f>SUM(F135:F135)</f>
        <v>665280</v>
      </c>
      <c r="G136" s="45"/>
    </row>
    <row r="137" spans="1:7" ht="15" customHeight="1" x14ac:dyDescent="0.25">
      <c r="A137" s="97" t="s">
        <v>52</v>
      </c>
      <c r="B137" s="98"/>
      <c r="C137" s="98"/>
      <c r="D137" s="98"/>
      <c r="E137" s="98"/>
      <c r="F137" s="98"/>
      <c r="G137" s="99"/>
    </row>
    <row r="138" spans="1:7" ht="15.75" x14ac:dyDescent="0.25">
      <c r="A138" s="69" t="s">
        <v>16</v>
      </c>
      <c r="B138" s="69" t="s">
        <v>15</v>
      </c>
      <c r="C138" s="69" t="s">
        <v>14</v>
      </c>
      <c r="D138" s="69" t="s">
        <v>13</v>
      </c>
      <c r="E138" s="69" t="s">
        <v>12</v>
      </c>
      <c r="F138" s="69" t="s">
        <v>11</v>
      </c>
      <c r="G138" s="41" t="s">
        <v>10</v>
      </c>
    </row>
    <row r="139" spans="1:7" ht="15.75" x14ac:dyDescent="0.25">
      <c r="A139" s="6">
        <v>1</v>
      </c>
      <c r="B139" s="79" t="s">
        <v>30</v>
      </c>
      <c r="C139" s="6" t="s">
        <v>6</v>
      </c>
      <c r="D139" s="6">
        <v>450</v>
      </c>
      <c r="E139" s="55">
        <v>1260</v>
      </c>
      <c r="F139" s="5">
        <f>ROUND(D139*E139,0)</f>
        <v>567000</v>
      </c>
      <c r="G139" s="5">
        <v>950</v>
      </c>
    </row>
    <row r="140" spans="1:7" ht="15.75" x14ac:dyDescent="0.25">
      <c r="A140" s="6">
        <v>2</v>
      </c>
      <c r="B140" s="79" t="s">
        <v>38</v>
      </c>
      <c r="C140" s="6" t="s">
        <v>6</v>
      </c>
      <c r="D140" s="6">
        <v>204</v>
      </c>
      <c r="E140" s="56">
        <v>12320</v>
      </c>
      <c r="F140" s="5">
        <f>ROUND(D140*E140,0)</f>
        <v>2513280</v>
      </c>
      <c r="G140" s="5">
        <v>1618</v>
      </c>
    </row>
    <row r="141" spans="1:7" ht="15.75" x14ac:dyDescent="0.25">
      <c r="A141" s="6">
        <v>3</v>
      </c>
      <c r="B141" s="53" t="s">
        <v>37</v>
      </c>
      <c r="C141" s="6" t="s">
        <v>27</v>
      </c>
      <c r="D141" s="6">
        <v>85</v>
      </c>
      <c r="E141" s="57">
        <v>9710</v>
      </c>
      <c r="F141" s="5">
        <f>ROUND(D141*E141,0)</f>
        <v>825350</v>
      </c>
      <c r="G141" s="5">
        <v>7328</v>
      </c>
    </row>
    <row r="142" spans="1:7" ht="15.75" x14ac:dyDescent="0.25">
      <c r="A142" s="6">
        <v>4</v>
      </c>
      <c r="B142" s="53" t="s">
        <v>26</v>
      </c>
      <c r="C142" s="6" t="s">
        <v>2</v>
      </c>
      <c r="D142" s="6">
        <v>170</v>
      </c>
      <c r="E142" s="29">
        <v>1270</v>
      </c>
      <c r="F142" s="5">
        <f>ROUND(D142*E142,0)</f>
        <v>215900</v>
      </c>
      <c r="G142" s="5">
        <v>325</v>
      </c>
    </row>
    <row r="143" spans="1:7" ht="15.75" x14ac:dyDescent="0.25">
      <c r="A143" s="4"/>
      <c r="B143" s="61" t="s">
        <v>1</v>
      </c>
      <c r="C143" s="3"/>
      <c r="D143" s="95"/>
      <c r="E143" s="3"/>
      <c r="F143" s="96">
        <f>SUM(F139:F142)</f>
        <v>4121530</v>
      </c>
      <c r="G143" s="45"/>
    </row>
    <row r="144" spans="1:7" ht="15" customHeight="1" x14ac:dyDescent="0.25">
      <c r="A144" s="97" t="s">
        <v>51</v>
      </c>
      <c r="B144" s="98"/>
      <c r="C144" s="98"/>
      <c r="D144" s="98"/>
      <c r="E144" s="98"/>
      <c r="F144" s="98"/>
      <c r="G144" s="99"/>
    </row>
    <row r="145" spans="1:7" ht="15.75" x14ac:dyDescent="0.25">
      <c r="A145" s="69" t="s">
        <v>16</v>
      </c>
      <c r="B145" s="69" t="s">
        <v>15</v>
      </c>
      <c r="C145" s="69" t="s">
        <v>14</v>
      </c>
      <c r="D145" s="69" t="s">
        <v>13</v>
      </c>
      <c r="E145" s="69" t="s">
        <v>12</v>
      </c>
      <c r="F145" s="69" t="s">
        <v>11</v>
      </c>
      <c r="G145" s="41" t="s">
        <v>10</v>
      </c>
    </row>
    <row r="146" spans="1:7" ht="15.75" x14ac:dyDescent="0.25">
      <c r="A146" s="6">
        <v>1</v>
      </c>
      <c r="B146" s="79" t="s">
        <v>30</v>
      </c>
      <c r="C146" s="6" t="s">
        <v>6</v>
      </c>
      <c r="D146" s="6">
        <v>360</v>
      </c>
      <c r="E146" s="55">
        <v>1260</v>
      </c>
      <c r="F146" s="5">
        <f>ROUND(D146*E146,0)</f>
        <v>453600</v>
      </c>
      <c r="G146" s="5">
        <v>950</v>
      </c>
    </row>
    <row r="147" spans="1:7" ht="15.75" x14ac:dyDescent="0.25">
      <c r="A147" s="6">
        <v>2</v>
      </c>
      <c r="B147" s="79" t="s">
        <v>38</v>
      </c>
      <c r="C147" s="6" t="s">
        <v>6</v>
      </c>
      <c r="D147" s="6">
        <v>156</v>
      </c>
      <c r="E147" s="56">
        <v>12320</v>
      </c>
      <c r="F147" s="5">
        <f>ROUND(D147*E147,0)</f>
        <v>1921920</v>
      </c>
      <c r="G147" s="5">
        <v>1618</v>
      </c>
    </row>
    <row r="148" spans="1:7" ht="15.75" x14ac:dyDescent="0.25">
      <c r="A148" s="6">
        <v>3</v>
      </c>
      <c r="B148" s="53" t="s">
        <v>37</v>
      </c>
      <c r="C148" s="6" t="s">
        <v>27</v>
      </c>
      <c r="D148" s="6">
        <v>60</v>
      </c>
      <c r="E148" s="57">
        <v>9710</v>
      </c>
      <c r="F148" s="5">
        <f>ROUND(D148*E148,0)</f>
        <v>582600</v>
      </c>
      <c r="G148" s="5">
        <v>7328</v>
      </c>
    </row>
    <row r="149" spans="1:7" ht="15.75" x14ac:dyDescent="0.25">
      <c r="A149" s="6">
        <v>4</v>
      </c>
      <c r="B149" s="53" t="s">
        <v>26</v>
      </c>
      <c r="C149" s="6" t="s">
        <v>2</v>
      </c>
      <c r="D149" s="6">
        <v>120</v>
      </c>
      <c r="E149" s="29">
        <v>1270</v>
      </c>
      <c r="F149" s="5">
        <f>ROUND(D149*E149,0)</f>
        <v>152400</v>
      </c>
      <c r="G149" s="5">
        <v>325</v>
      </c>
    </row>
    <row r="150" spans="1:7" ht="15.75" x14ac:dyDescent="0.25">
      <c r="A150" s="45"/>
      <c r="B150" s="61" t="s">
        <v>1</v>
      </c>
      <c r="C150" s="3"/>
      <c r="D150" s="95"/>
      <c r="E150" s="3"/>
      <c r="F150" s="96">
        <f>SUM(F146:F149)</f>
        <v>3110520</v>
      </c>
      <c r="G150" s="45"/>
    </row>
    <row r="151" spans="1:7" ht="15" customHeight="1" x14ac:dyDescent="0.25">
      <c r="A151" s="97" t="s">
        <v>50</v>
      </c>
      <c r="B151" s="98"/>
      <c r="C151" s="98"/>
      <c r="D151" s="98"/>
      <c r="E151" s="98"/>
      <c r="F151" s="98"/>
      <c r="G151" s="99"/>
    </row>
    <row r="152" spans="1:7" ht="15.75" x14ac:dyDescent="0.25">
      <c r="A152" s="69" t="s">
        <v>16</v>
      </c>
      <c r="B152" s="69" t="s">
        <v>15</v>
      </c>
      <c r="C152" s="69" t="s">
        <v>14</v>
      </c>
      <c r="D152" s="69" t="s">
        <v>13</v>
      </c>
      <c r="E152" s="69" t="s">
        <v>12</v>
      </c>
      <c r="F152" s="69" t="s">
        <v>11</v>
      </c>
      <c r="G152" s="41" t="s">
        <v>10</v>
      </c>
    </row>
    <row r="153" spans="1:7" ht="15.75" x14ac:dyDescent="0.25">
      <c r="A153" s="6">
        <v>1</v>
      </c>
      <c r="B153" s="79" t="s">
        <v>30</v>
      </c>
      <c r="C153" s="6" t="s">
        <v>6</v>
      </c>
      <c r="D153" s="6">
        <v>90</v>
      </c>
      <c r="E153" s="55">
        <v>1260</v>
      </c>
      <c r="F153" s="5">
        <f>ROUND(D153*E153,0)</f>
        <v>113400</v>
      </c>
      <c r="G153" s="5">
        <v>950</v>
      </c>
    </row>
    <row r="154" spans="1:7" ht="15.75" x14ac:dyDescent="0.25">
      <c r="A154" s="6">
        <v>2</v>
      </c>
      <c r="B154" s="79" t="s">
        <v>38</v>
      </c>
      <c r="C154" s="6" t="s">
        <v>6</v>
      </c>
      <c r="D154" s="6">
        <v>60</v>
      </c>
      <c r="E154" s="56">
        <v>12320</v>
      </c>
      <c r="F154" s="5">
        <f>ROUND(D154*E154,0)</f>
        <v>739200</v>
      </c>
      <c r="G154" s="5">
        <v>1618</v>
      </c>
    </row>
    <row r="155" spans="1:7" ht="15.75" x14ac:dyDescent="0.25">
      <c r="A155" s="6">
        <v>3</v>
      </c>
      <c r="B155" s="53" t="s">
        <v>37</v>
      </c>
      <c r="C155" s="6" t="s">
        <v>27</v>
      </c>
      <c r="D155" s="6">
        <v>12</v>
      </c>
      <c r="E155" s="57">
        <v>9710</v>
      </c>
      <c r="F155" s="5">
        <f>ROUND(D155*E155,0)</f>
        <v>116520</v>
      </c>
      <c r="G155" s="5">
        <v>7328</v>
      </c>
    </row>
    <row r="156" spans="1:7" ht="15.75" x14ac:dyDescent="0.25">
      <c r="A156" s="6">
        <v>4</v>
      </c>
      <c r="B156" s="53" t="s">
        <v>26</v>
      </c>
      <c r="C156" s="6" t="s">
        <v>2</v>
      </c>
      <c r="D156" s="6">
        <v>24</v>
      </c>
      <c r="E156" s="29">
        <v>1270</v>
      </c>
      <c r="F156" s="5">
        <f>ROUND(D156*E156,0)</f>
        <v>30480</v>
      </c>
      <c r="G156" s="5">
        <v>325</v>
      </c>
    </row>
    <row r="157" spans="1:7" ht="15.75" x14ac:dyDescent="0.25">
      <c r="A157" s="4"/>
      <c r="B157" s="61" t="s">
        <v>1</v>
      </c>
      <c r="C157" s="3"/>
      <c r="D157" s="95"/>
      <c r="E157" s="3"/>
      <c r="F157" s="96">
        <f>SUM(F153:F156)</f>
        <v>999600</v>
      </c>
      <c r="G157" s="45"/>
    </row>
    <row r="158" spans="1:7" ht="15" customHeight="1" x14ac:dyDescent="0.25">
      <c r="A158" s="97" t="s">
        <v>49</v>
      </c>
      <c r="B158" s="98"/>
      <c r="C158" s="98"/>
      <c r="D158" s="98"/>
      <c r="E158" s="98"/>
      <c r="F158" s="98"/>
      <c r="G158" s="99"/>
    </row>
    <row r="159" spans="1:7" ht="15.75" x14ac:dyDescent="0.25">
      <c r="A159" s="69" t="s">
        <v>16</v>
      </c>
      <c r="B159" s="69" t="s">
        <v>15</v>
      </c>
      <c r="C159" s="69" t="s">
        <v>14</v>
      </c>
      <c r="D159" s="69" t="s">
        <v>13</v>
      </c>
      <c r="E159" s="69" t="s">
        <v>12</v>
      </c>
      <c r="F159" s="69" t="s">
        <v>11</v>
      </c>
      <c r="G159" s="41" t="s">
        <v>10</v>
      </c>
    </row>
    <row r="160" spans="1:7" ht="15.75" x14ac:dyDescent="0.25">
      <c r="A160" s="6">
        <v>1</v>
      </c>
      <c r="B160" s="79" t="s">
        <v>30</v>
      </c>
      <c r="C160" s="6" t="s">
        <v>6</v>
      </c>
      <c r="D160" s="6">
        <v>180</v>
      </c>
      <c r="E160" s="55">
        <v>1260</v>
      </c>
      <c r="F160" s="5">
        <f>ROUND(D160*E160,0)</f>
        <v>226800</v>
      </c>
      <c r="G160" s="5">
        <v>950</v>
      </c>
    </row>
    <row r="161" spans="1:7" ht="15.75" x14ac:dyDescent="0.25">
      <c r="A161" s="6">
        <v>2</v>
      </c>
      <c r="B161" s="79" t="s">
        <v>38</v>
      </c>
      <c r="C161" s="6" t="s">
        <v>6</v>
      </c>
      <c r="D161" s="6">
        <v>120</v>
      </c>
      <c r="E161" s="56">
        <v>12320</v>
      </c>
      <c r="F161" s="5">
        <f>ROUND(D161*E161,0)</f>
        <v>1478400</v>
      </c>
      <c r="G161" s="5">
        <v>1618</v>
      </c>
    </row>
    <row r="162" spans="1:7" ht="15.75" x14ac:dyDescent="0.25">
      <c r="A162" s="6">
        <v>3</v>
      </c>
      <c r="B162" s="53" t="s">
        <v>37</v>
      </c>
      <c r="C162" s="6" t="s">
        <v>27</v>
      </c>
      <c r="D162" s="6">
        <v>25</v>
      </c>
      <c r="E162" s="57">
        <v>9710</v>
      </c>
      <c r="F162" s="5">
        <f>ROUND(D162*E162,0)</f>
        <v>242750</v>
      </c>
      <c r="G162" s="5">
        <v>7328</v>
      </c>
    </row>
    <row r="163" spans="1:7" ht="15.75" x14ac:dyDescent="0.25">
      <c r="A163" s="6">
        <v>4</v>
      </c>
      <c r="B163" s="53" t="s">
        <v>26</v>
      </c>
      <c r="C163" s="6" t="s">
        <v>2</v>
      </c>
      <c r="D163" s="6">
        <v>50</v>
      </c>
      <c r="E163" s="29">
        <v>1270</v>
      </c>
      <c r="F163" s="5">
        <f>ROUND(D163*E163,0)</f>
        <v>63500</v>
      </c>
      <c r="G163" s="5">
        <v>325</v>
      </c>
    </row>
    <row r="164" spans="1:7" ht="15.75" x14ac:dyDescent="0.25">
      <c r="A164" s="4"/>
      <c r="B164" s="61" t="s">
        <v>1</v>
      </c>
      <c r="C164" s="3"/>
      <c r="D164" s="95"/>
      <c r="E164" s="3"/>
      <c r="F164" s="96">
        <f>SUM(F160:F163)</f>
        <v>2011450</v>
      </c>
      <c r="G164" s="45"/>
    </row>
    <row r="165" spans="1:7" ht="15.75" x14ac:dyDescent="0.25">
      <c r="A165" s="97" t="s">
        <v>48</v>
      </c>
      <c r="B165" s="98"/>
      <c r="C165" s="98"/>
      <c r="D165" s="98"/>
      <c r="E165" s="98"/>
      <c r="F165" s="98"/>
      <c r="G165" s="99"/>
    </row>
    <row r="166" spans="1:7" ht="15.75" x14ac:dyDescent="0.25">
      <c r="A166" s="69" t="s">
        <v>16</v>
      </c>
      <c r="B166" s="69" t="s">
        <v>15</v>
      </c>
      <c r="C166" s="69" t="s">
        <v>14</v>
      </c>
      <c r="D166" s="69" t="s">
        <v>13</v>
      </c>
      <c r="E166" s="69" t="s">
        <v>12</v>
      </c>
      <c r="F166" s="69" t="s">
        <v>11</v>
      </c>
      <c r="G166" s="41" t="s">
        <v>10</v>
      </c>
    </row>
    <row r="167" spans="1:7" x14ac:dyDescent="0.25">
      <c r="A167" s="100">
        <v>1</v>
      </c>
      <c r="B167" s="77" t="s">
        <v>23</v>
      </c>
      <c r="C167" s="100" t="s">
        <v>6</v>
      </c>
      <c r="D167" s="100">
        <v>104</v>
      </c>
      <c r="E167" s="88">
        <v>325950</v>
      </c>
      <c r="F167" s="5">
        <f>ROUND(D167*E167,0)</f>
        <v>33898800</v>
      </c>
      <c r="G167" s="5">
        <v>6820</v>
      </c>
    </row>
    <row r="168" spans="1:7" ht="15.75" x14ac:dyDescent="0.25">
      <c r="A168" s="45"/>
      <c r="B168" s="61" t="s">
        <v>1</v>
      </c>
      <c r="C168" s="3"/>
      <c r="D168" s="95"/>
      <c r="E168" s="3"/>
      <c r="F168" s="96">
        <f>SUM(F167)</f>
        <v>33898800</v>
      </c>
      <c r="G168" s="17"/>
    </row>
    <row r="169" spans="1:7" ht="15" customHeight="1" x14ac:dyDescent="0.25">
      <c r="A169" s="97" t="s">
        <v>47</v>
      </c>
      <c r="B169" s="98"/>
      <c r="C169" s="98"/>
      <c r="D169" s="98"/>
      <c r="E169" s="98"/>
      <c r="F169" s="98"/>
      <c r="G169" s="99"/>
    </row>
    <row r="170" spans="1:7" ht="15.75" x14ac:dyDescent="0.25">
      <c r="A170" s="69" t="s">
        <v>16</v>
      </c>
      <c r="B170" s="69" t="s">
        <v>15</v>
      </c>
      <c r="C170" s="69" t="s">
        <v>14</v>
      </c>
      <c r="D170" s="69" t="s">
        <v>13</v>
      </c>
      <c r="E170" s="69" t="s">
        <v>12</v>
      </c>
      <c r="F170" s="69" t="s">
        <v>11</v>
      </c>
      <c r="G170" s="17" t="s">
        <v>10</v>
      </c>
    </row>
    <row r="171" spans="1:7" ht="15.75" x14ac:dyDescent="0.25">
      <c r="A171" s="6">
        <v>1</v>
      </c>
      <c r="B171" s="19" t="s">
        <v>46</v>
      </c>
      <c r="C171" s="18" t="s">
        <v>6</v>
      </c>
      <c r="D171" s="18">
        <v>204</v>
      </c>
      <c r="E171" s="101">
        <v>48500</v>
      </c>
      <c r="F171" s="5">
        <f>ROUND(D171*E171,0)</f>
        <v>9894000</v>
      </c>
      <c r="G171" s="17">
        <v>1639</v>
      </c>
    </row>
    <row r="172" spans="1:7" ht="15.75" x14ac:dyDescent="0.25">
      <c r="A172" s="45"/>
      <c r="B172" s="61" t="s">
        <v>1</v>
      </c>
      <c r="C172" s="16"/>
      <c r="D172" s="102"/>
      <c r="E172" s="16"/>
      <c r="F172" s="103">
        <f>SUM(F171:F171)</f>
        <v>9894000</v>
      </c>
      <c r="G172" s="45"/>
    </row>
    <row r="173" spans="1:7" ht="37.5" customHeight="1" x14ac:dyDescent="0.25">
      <c r="A173" s="97" t="s">
        <v>45</v>
      </c>
      <c r="B173" s="98"/>
      <c r="C173" s="98"/>
      <c r="D173" s="98"/>
      <c r="E173" s="98"/>
      <c r="F173" s="98"/>
      <c r="G173" s="99"/>
    </row>
    <row r="174" spans="1:7" ht="15.75" x14ac:dyDescent="0.25">
      <c r="A174" s="69" t="s">
        <v>16</v>
      </c>
      <c r="B174" s="69" t="s">
        <v>15</v>
      </c>
      <c r="C174" s="69" t="s">
        <v>14</v>
      </c>
      <c r="D174" s="69" t="s">
        <v>13</v>
      </c>
      <c r="E174" s="69" t="s">
        <v>12</v>
      </c>
      <c r="F174" s="69" t="s">
        <v>11</v>
      </c>
      <c r="G174" s="41" t="s">
        <v>10</v>
      </c>
    </row>
    <row r="175" spans="1:7" ht="15.75" x14ac:dyDescent="0.25">
      <c r="A175" s="5">
        <v>1</v>
      </c>
      <c r="B175" s="28" t="s">
        <v>7</v>
      </c>
      <c r="C175" s="5" t="s">
        <v>6</v>
      </c>
      <c r="D175" s="17">
        <v>210</v>
      </c>
      <c r="E175" s="29">
        <v>73940</v>
      </c>
      <c r="F175" s="5">
        <f>ROUND(D175*E175,0)</f>
        <v>15527400</v>
      </c>
      <c r="G175" s="5">
        <v>6962</v>
      </c>
    </row>
    <row r="176" spans="1:7" ht="15.75" x14ac:dyDescent="0.25">
      <c r="A176" s="5">
        <v>2</v>
      </c>
      <c r="B176" s="30" t="s">
        <v>9</v>
      </c>
      <c r="C176" s="31" t="s">
        <v>8</v>
      </c>
      <c r="D176" s="59">
        <v>30</v>
      </c>
      <c r="E176" s="60">
        <v>17500</v>
      </c>
      <c r="F176" s="5">
        <f>ROUND(D176*E176,0)</f>
        <v>525000</v>
      </c>
      <c r="G176" s="9">
        <v>14807</v>
      </c>
    </row>
    <row r="177" spans="1:7" ht="15.75" x14ac:dyDescent="0.25">
      <c r="A177" s="5">
        <v>3</v>
      </c>
      <c r="B177" s="28" t="s">
        <v>3</v>
      </c>
      <c r="C177" s="17" t="s">
        <v>2</v>
      </c>
      <c r="D177" s="17">
        <v>7</v>
      </c>
      <c r="E177" s="29">
        <v>123100</v>
      </c>
      <c r="F177" s="5">
        <f>ROUND(D177*E177,0)</f>
        <v>861700</v>
      </c>
      <c r="G177" s="5">
        <v>1649</v>
      </c>
    </row>
    <row r="178" spans="1:7" ht="15.75" x14ac:dyDescent="0.25">
      <c r="A178" s="61"/>
      <c r="B178" s="61" t="s">
        <v>1</v>
      </c>
      <c r="C178" s="61"/>
      <c r="D178" s="61"/>
      <c r="E178" s="61"/>
      <c r="F178" s="61">
        <f>SUM(F175:F177)</f>
        <v>16914100</v>
      </c>
      <c r="G178" s="45"/>
    </row>
    <row r="179" spans="1:7" ht="39" customHeight="1" x14ac:dyDescent="0.25">
      <c r="A179" s="97" t="s">
        <v>44</v>
      </c>
      <c r="B179" s="98"/>
      <c r="C179" s="98"/>
      <c r="D179" s="98"/>
      <c r="E179" s="98"/>
      <c r="F179" s="98"/>
      <c r="G179" s="99"/>
    </row>
    <row r="180" spans="1:7" ht="15.75" x14ac:dyDescent="0.25">
      <c r="A180" s="69" t="s">
        <v>16</v>
      </c>
      <c r="B180" s="69" t="s">
        <v>15</v>
      </c>
      <c r="C180" s="69" t="s">
        <v>14</v>
      </c>
      <c r="D180" s="69" t="s">
        <v>13</v>
      </c>
      <c r="E180" s="69" t="s">
        <v>12</v>
      </c>
      <c r="F180" s="69" t="s">
        <v>11</v>
      </c>
      <c r="G180" s="41" t="s">
        <v>10</v>
      </c>
    </row>
    <row r="181" spans="1:7" ht="15.75" x14ac:dyDescent="0.25">
      <c r="A181" s="5">
        <v>1</v>
      </c>
      <c r="B181" s="30" t="s">
        <v>9</v>
      </c>
      <c r="C181" s="31" t="s">
        <v>8</v>
      </c>
      <c r="D181" s="59">
        <v>60</v>
      </c>
      <c r="E181" s="29">
        <v>17500</v>
      </c>
      <c r="F181" s="5">
        <f>ROUND(D181*E181,0)</f>
        <v>1050000</v>
      </c>
      <c r="G181" s="9">
        <v>14807</v>
      </c>
    </row>
    <row r="182" spans="1:7" ht="15.75" x14ac:dyDescent="0.25">
      <c r="A182" s="5">
        <v>2</v>
      </c>
      <c r="B182" s="28" t="s">
        <v>7</v>
      </c>
      <c r="C182" s="17" t="s">
        <v>6</v>
      </c>
      <c r="D182" s="17">
        <v>78</v>
      </c>
      <c r="E182" s="29">
        <v>73940</v>
      </c>
      <c r="F182" s="5">
        <f>ROUND(D182*E182,0)</f>
        <v>5767320</v>
      </c>
      <c r="G182" s="5">
        <v>6962</v>
      </c>
    </row>
    <row r="183" spans="1:7" ht="15.75" x14ac:dyDescent="0.25">
      <c r="A183" s="5">
        <v>3</v>
      </c>
      <c r="B183" s="28" t="s">
        <v>3</v>
      </c>
      <c r="C183" s="17" t="s">
        <v>2</v>
      </c>
      <c r="D183" s="17">
        <v>16</v>
      </c>
      <c r="E183" s="33">
        <v>123100</v>
      </c>
      <c r="F183" s="5">
        <f>ROUND(D183*E183,0)</f>
        <v>1969600</v>
      </c>
      <c r="G183" s="5">
        <v>1649</v>
      </c>
    </row>
    <row r="184" spans="1:7" ht="15.75" x14ac:dyDescent="0.25">
      <c r="A184" s="5">
        <v>4</v>
      </c>
      <c r="B184" s="28" t="s">
        <v>5</v>
      </c>
      <c r="C184" s="6" t="s">
        <v>4</v>
      </c>
      <c r="D184" s="17">
        <v>8</v>
      </c>
      <c r="E184" s="33">
        <v>53220</v>
      </c>
      <c r="F184" s="5">
        <f>ROUND(D184*E184,0)</f>
        <v>425760</v>
      </c>
      <c r="G184" s="7">
        <v>14873</v>
      </c>
    </row>
    <row r="185" spans="1:7" ht="15.75" x14ac:dyDescent="0.25">
      <c r="A185" s="45"/>
      <c r="B185" s="61" t="s">
        <v>1</v>
      </c>
      <c r="C185" s="61"/>
      <c r="D185" s="61"/>
      <c r="E185" s="61"/>
      <c r="F185" s="104">
        <f>SUM(F181:F184)</f>
        <v>9212680</v>
      </c>
      <c r="G185" s="45"/>
    </row>
    <row r="186" spans="1:7" ht="32.25" customHeight="1" x14ac:dyDescent="0.25">
      <c r="A186" s="97" t="s">
        <v>43</v>
      </c>
      <c r="B186" s="98"/>
      <c r="C186" s="98"/>
      <c r="D186" s="98"/>
      <c r="E186" s="98"/>
      <c r="F186" s="98"/>
      <c r="G186" s="99"/>
    </row>
    <row r="187" spans="1:7" ht="15.75" x14ac:dyDescent="0.25">
      <c r="A187" s="69" t="s">
        <v>16</v>
      </c>
      <c r="B187" s="69" t="s">
        <v>15</v>
      </c>
      <c r="C187" s="69" t="s">
        <v>14</v>
      </c>
      <c r="D187" s="69" t="s">
        <v>13</v>
      </c>
      <c r="E187" s="69" t="s">
        <v>12</v>
      </c>
      <c r="F187" s="69" t="s">
        <v>11</v>
      </c>
      <c r="G187" s="41" t="s">
        <v>10</v>
      </c>
    </row>
    <row r="188" spans="1:7" ht="15.75" x14ac:dyDescent="0.25">
      <c r="A188" s="5">
        <v>1</v>
      </c>
      <c r="B188" s="30" t="s">
        <v>9</v>
      </c>
      <c r="C188" s="31" t="s">
        <v>8</v>
      </c>
      <c r="D188" s="105">
        <v>102</v>
      </c>
      <c r="E188" s="106">
        <v>17500</v>
      </c>
      <c r="F188" s="5">
        <f>ROUND(D188*E188,0)</f>
        <v>1785000</v>
      </c>
      <c r="G188" s="9">
        <v>14807</v>
      </c>
    </row>
    <row r="189" spans="1:7" ht="15.75" x14ac:dyDescent="0.25">
      <c r="A189" s="5">
        <v>2</v>
      </c>
      <c r="B189" s="42" t="s">
        <v>20</v>
      </c>
      <c r="C189" s="17" t="s">
        <v>42</v>
      </c>
      <c r="D189" s="17">
        <v>132</v>
      </c>
      <c r="E189" s="29">
        <v>51600</v>
      </c>
      <c r="F189" s="5">
        <f>ROUND(D189*E189,0)</f>
        <v>6811200</v>
      </c>
      <c r="G189" s="9">
        <v>14808</v>
      </c>
    </row>
    <row r="190" spans="1:7" ht="15.75" x14ac:dyDescent="0.25">
      <c r="A190" s="5">
        <v>3</v>
      </c>
      <c r="B190" s="42" t="s">
        <v>19</v>
      </c>
      <c r="C190" s="17" t="s">
        <v>41</v>
      </c>
      <c r="D190" s="17">
        <v>22</v>
      </c>
      <c r="E190" s="29">
        <v>81760</v>
      </c>
      <c r="F190" s="5">
        <f>ROUND(D190*E190,0)</f>
        <v>1798720</v>
      </c>
      <c r="G190" s="9">
        <v>1655</v>
      </c>
    </row>
    <row r="191" spans="1:7" ht="15.75" x14ac:dyDescent="0.25">
      <c r="A191" s="45"/>
      <c r="B191" s="61" t="s">
        <v>1</v>
      </c>
      <c r="C191" s="61"/>
      <c r="D191" s="61"/>
      <c r="E191" s="61"/>
      <c r="F191" s="104">
        <f>SUM(F187:F190)</f>
        <v>10394920</v>
      </c>
      <c r="G191" s="45"/>
    </row>
    <row r="192" spans="1:7" ht="33.75" customHeight="1" x14ac:dyDescent="0.25">
      <c r="A192" s="97" t="s">
        <v>40</v>
      </c>
      <c r="B192" s="98"/>
      <c r="C192" s="98"/>
      <c r="D192" s="98"/>
      <c r="E192" s="98"/>
      <c r="F192" s="98"/>
      <c r="G192" s="99"/>
    </row>
    <row r="193" spans="1:7" ht="15.75" x14ac:dyDescent="0.25">
      <c r="A193" s="69" t="s">
        <v>16</v>
      </c>
      <c r="B193" s="69" t="s">
        <v>15</v>
      </c>
      <c r="C193" s="69" t="s">
        <v>14</v>
      </c>
      <c r="D193" s="69" t="s">
        <v>13</v>
      </c>
      <c r="E193" s="69" t="s">
        <v>12</v>
      </c>
      <c r="F193" s="69" t="s">
        <v>11</v>
      </c>
      <c r="G193" s="41" t="s">
        <v>10</v>
      </c>
    </row>
    <row r="194" spans="1:7" x14ac:dyDescent="0.25">
      <c r="A194" s="5">
        <v>1</v>
      </c>
      <c r="B194" s="42" t="s">
        <v>20</v>
      </c>
      <c r="C194" s="5" t="s">
        <v>8</v>
      </c>
      <c r="D194" s="5">
        <v>96</v>
      </c>
      <c r="E194" s="29">
        <v>51600</v>
      </c>
      <c r="F194" s="5">
        <f>ROUND(D194*E194,0)</f>
        <v>4953600</v>
      </c>
      <c r="G194" s="9">
        <v>14808</v>
      </c>
    </row>
    <row r="195" spans="1:7" ht="15.75" x14ac:dyDescent="0.25">
      <c r="A195" s="5">
        <v>2</v>
      </c>
      <c r="B195" s="30" t="s">
        <v>9</v>
      </c>
      <c r="C195" s="31" t="s">
        <v>8</v>
      </c>
      <c r="D195" s="31">
        <v>90</v>
      </c>
      <c r="E195" s="60">
        <v>17500</v>
      </c>
      <c r="F195" s="5">
        <f>ROUND(D195*E195,0)</f>
        <v>1575000</v>
      </c>
      <c r="G195" s="9">
        <v>14807</v>
      </c>
    </row>
    <row r="196" spans="1:7" ht="15.75" x14ac:dyDescent="0.25">
      <c r="A196" s="5">
        <v>3</v>
      </c>
      <c r="B196" s="28" t="s">
        <v>5</v>
      </c>
      <c r="C196" s="6" t="s">
        <v>4</v>
      </c>
      <c r="D196" s="17">
        <v>9</v>
      </c>
      <c r="E196" s="33">
        <v>53220</v>
      </c>
      <c r="F196" s="5">
        <f>ROUND(D196*E196,0)</f>
        <v>478980</v>
      </c>
      <c r="G196" s="7">
        <v>14873</v>
      </c>
    </row>
    <row r="197" spans="1:7" x14ac:dyDescent="0.25">
      <c r="A197" s="5">
        <v>4</v>
      </c>
      <c r="B197" s="79" t="s">
        <v>38</v>
      </c>
      <c r="C197" s="5" t="s">
        <v>6</v>
      </c>
      <c r="D197" s="5">
        <v>96</v>
      </c>
      <c r="E197" s="56">
        <v>12320</v>
      </c>
      <c r="F197" s="5">
        <f>ROUND(D197*E197,0)</f>
        <v>1182720</v>
      </c>
      <c r="G197" s="5">
        <v>1618</v>
      </c>
    </row>
    <row r="198" spans="1:7" ht="15.75" x14ac:dyDescent="0.25">
      <c r="A198" s="45"/>
      <c r="B198" s="61" t="s">
        <v>1</v>
      </c>
      <c r="C198" s="61"/>
      <c r="D198" s="61"/>
      <c r="E198" s="61"/>
      <c r="F198" s="104">
        <f>SUM(F194:F197)</f>
        <v>8190300</v>
      </c>
      <c r="G198" s="5"/>
    </row>
    <row r="199" spans="1:7" ht="15" customHeight="1" x14ac:dyDescent="0.25">
      <c r="A199" s="97" t="s">
        <v>39</v>
      </c>
      <c r="B199" s="98"/>
      <c r="C199" s="98"/>
      <c r="D199" s="98"/>
      <c r="E199" s="98"/>
      <c r="F199" s="98"/>
      <c r="G199" s="99"/>
    </row>
    <row r="200" spans="1:7" ht="15.75" x14ac:dyDescent="0.25">
      <c r="A200" s="69" t="s">
        <v>16</v>
      </c>
      <c r="B200" s="69" t="s">
        <v>15</v>
      </c>
      <c r="C200" s="69" t="s">
        <v>14</v>
      </c>
      <c r="D200" s="69" t="s">
        <v>13</v>
      </c>
      <c r="E200" s="69" t="s">
        <v>12</v>
      </c>
      <c r="F200" s="69" t="s">
        <v>11</v>
      </c>
      <c r="G200" s="41" t="s">
        <v>10</v>
      </c>
    </row>
    <row r="201" spans="1:7" ht="15.75" x14ac:dyDescent="0.25">
      <c r="A201" s="15">
        <v>1</v>
      </c>
      <c r="B201" s="79" t="s">
        <v>30</v>
      </c>
      <c r="C201" s="15" t="s">
        <v>6</v>
      </c>
      <c r="D201" s="15">
        <v>180</v>
      </c>
      <c r="E201" s="55">
        <v>1260</v>
      </c>
      <c r="F201" s="5">
        <f>ROUND(D201*E201,0)</f>
        <v>226800</v>
      </c>
      <c r="G201" s="5">
        <v>950</v>
      </c>
    </row>
    <row r="202" spans="1:7" ht="15.75" x14ac:dyDescent="0.25">
      <c r="A202" s="15">
        <v>2</v>
      </c>
      <c r="B202" s="79" t="s">
        <v>38</v>
      </c>
      <c r="C202" s="15" t="s">
        <v>6</v>
      </c>
      <c r="D202" s="15">
        <v>300</v>
      </c>
      <c r="E202" s="56">
        <v>12320</v>
      </c>
      <c r="F202" s="5">
        <f>ROUND(D202*E202,0)</f>
        <v>3696000</v>
      </c>
      <c r="G202" s="5">
        <v>1618</v>
      </c>
    </row>
    <row r="203" spans="1:7" ht="15.75" x14ac:dyDescent="0.25">
      <c r="A203" s="15">
        <v>3</v>
      </c>
      <c r="B203" s="53" t="s">
        <v>37</v>
      </c>
      <c r="C203" s="15" t="s">
        <v>36</v>
      </c>
      <c r="D203" s="15">
        <v>30</v>
      </c>
      <c r="E203" s="57">
        <v>9710</v>
      </c>
      <c r="F203" s="5">
        <f>ROUND(D203*E203,0)</f>
        <v>291300</v>
      </c>
      <c r="G203" s="5">
        <v>7328</v>
      </c>
    </row>
    <row r="204" spans="1:7" ht="15.75" x14ac:dyDescent="0.25">
      <c r="A204" s="15">
        <v>4</v>
      </c>
      <c r="B204" s="53" t="s">
        <v>26</v>
      </c>
      <c r="C204" s="15" t="s">
        <v>2</v>
      </c>
      <c r="D204" s="15">
        <v>60</v>
      </c>
      <c r="E204" s="29">
        <v>1270</v>
      </c>
      <c r="F204" s="5">
        <f>ROUND(D204*E204,0)</f>
        <v>76200</v>
      </c>
      <c r="G204" s="5">
        <v>325</v>
      </c>
    </row>
    <row r="205" spans="1:7" ht="15.75" x14ac:dyDescent="0.25">
      <c r="A205" s="13"/>
      <c r="B205" s="61" t="s">
        <v>1</v>
      </c>
      <c r="C205" s="12"/>
      <c r="D205" s="107"/>
      <c r="E205" s="12"/>
      <c r="F205" s="108">
        <f>SUM(F201:F204)</f>
        <v>4290300</v>
      </c>
      <c r="G205" s="45"/>
    </row>
    <row r="206" spans="1:7" ht="15" customHeight="1" x14ac:dyDescent="0.25">
      <c r="A206" s="97" t="s">
        <v>35</v>
      </c>
      <c r="B206" s="98"/>
      <c r="C206" s="98"/>
      <c r="D206" s="98"/>
      <c r="E206" s="98"/>
      <c r="F206" s="98"/>
      <c r="G206" s="99"/>
    </row>
    <row r="207" spans="1:7" ht="15.75" x14ac:dyDescent="0.25">
      <c r="A207" s="69" t="s">
        <v>16</v>
      </c>
      <c r="B207" s="69" t="s">
        <v>15</v>
      </c>
      <c r="C207" s="69" t="s">
        <v>14</v>
      </c>
      <c r="D207" s="69" t="s">
        <v>13</v>
      </c>
      <c r="E207" s="69" t="s">
        <v>12</v>
      </c>
      <c r="F207" s="69" t="s">
        <v>11</v>
      </c>
      <c r="G207" s="41" t="s">
        <v>10</v>
      </c>
    </row>
    <row r="208" spans="1:7" ht="15.75" x14ac:dyDescent="0.25">
      <c r="A208" s="14">
        <v>1</v>
      </c>
      <c r="B208" s="30" t="s">
        <v>9</v>
      </c>
      <c r="C208" s="31" t="s">
        <v>8</v>
      </c>
      <c r="D208" s="109">
        <v>156</v>
      </c>
      <c r="E208" s="60">
        <v>17500</v>
      </c>
      <c r="F208" s="5">
        <f>ROUND(D208*E208,0)</f>
        <v>2730000</v>
      </c>
      <c r="G208" s="9">
        <v>14807</v>
      </c>
    </row>
    <row r="209" spans="1:7" ht="15.75" x14ac:dyDescent="0.25">
      <c r="A209" s="14">
        <v>2</v>
      </c>
      <c r="B209" s="28" t="s">
        <v>7</v>
      </c>
      <c r="C209" s="14" t="s">
        <v>6</v>
      </c>
      <c r="D209" s="14">
        <v>90</v>
      </c>
      <c r="E209" s="29">
        <v>73940</v>
      </c>
      <c r="F209" s="5">
        <f>ROUND(D209*E209,0)</f>
        <v>6654600</v>
      </c>
      <c r="G209" s="5">
        <v>6962</v>
      </c>
    </row>
    <row r="210" spans="1:7" ht="38.25" customHeight="1" x14ac:dyDescent="0.25">
      <c r="A210" s="14">
        <v>3</v>
      </c>
      <c r="B210" s="28" t="s">
        <v>5</v>
      </c>
      <c r="C210" s="6" t="s">
        <v>4</v>
      </c>
      <c r="D210" s="15">
        <v>15</v>
      </c>
      <c r="E210" s="33">
        <v>53220</v>
      </c>
      <c r="F210" s="5">
        <f>ROUND(D210*E210,0)</f>
        <v>798300</v>
      </c>
      <c r="G210" s="7">
        <v>14873</v>
      </c>
    </row>
    <row r="211" spans="1:7" ht="15.75" x14ac:dyDescent="0.25">
      <c r="A211" s="13"/>
      <c r="B211" s="61" t="s">
        <v>1</v>
      </c>
      <c r="C211" s="12"/>
      <c r="D211" s="107"/>
      <c r="E211" s="12"/>
      <c r="F211" s="108">
        <f>SUM(F207:F210)</f>
        <v>10182900</v>
      </c>
      <c r="G211" s="45"/>
    </row>
    <row r="212" spans="1:7" ht="15" customHeight="1" x14ac:dyDescent="0.25">
      <c r="A212" s="97" t="s">
        <v>34</v>
      </c>
      <c r="B212" s="98"/>
      <c r="C212" s="98"/>
      <c r="D212" s="98"/>
      <c r="E212" s="98"/>
      <c r="F212" s="98"/>
      <c r="G212" s="99"/>
    </row>
    <row r="213" spans="1:7" ht="15.75" x14ac:dyDescent="0.25">
      <c r="A213" s="69" t="s">
        <v>16</v>
      </c>
      <c r="B213" s="69" t="s">
        <v>15</v>
      </c>
      <c r="C213" s="69" t="s">
        <v>14</v>
      </c>
      <c r="D213" s="69" t="s">
        <v>13</v>
      </c>
      <c r="E213" s="69" t="s">
        <v>12</v>
      </c>
      <c r="F213" s="69" t="s">
        <v>11</v>
      </c>
      <c r="G213" s="41" t="s">
        <v>10</v>
      </c>
    </row>
    <row r="214" spans="1:7" ht="15.75" x14ac:dyDescent="0.25">
      <c r="A214" s="8">
        <v>1</v>
      </c>
      <c r="B214" s="30" t="s">
        <v>9</v>
      </c>
      <c r="C214" s="31" t="s">
        <v>8</v>
      </c>
      <c r="D214" s="91">
        <v>30</v>
      </c>
      <c r="E214" s="60">
        <v>17500</v>
      </c>
      <c r="F214" s="5">
        <f>ROUND(D214*E214,0)</f>
        <v>525000</v>
      </c>
      <c r="G214" s="9">
        <v>14807</v>
      </c>
    </row>
    <row r="215" spans="1:7" x14ac:dyDescent="0.25">
      <c r="A215" s="8">
        <v>2</v>
      </c>
      <c r="B215" s="42" t="s">
        <v>20</v>
      </c>
      <c r="C215" s="5" t="s">
        <v>8</v>
      </c>
      <c r="D215" s="8">
        <v>90</v>
      </c>
      <c r="E215" s="29">
        <v>51600</v>
      </c>
      <c r="F215" s="5">
        <f>ROUND(D215*E215,0)</f>
        <v>4644000</v>
      </c>
      <c r="G215" s="9">
        <v>14808</v>
      </c>
    </row>
    <row r="216" spans="1:7" x14ac:dyDescent="0.25">
      <c r="A216" s="8">
        <v>3</v>
      </c>
      <c r="B216" s="42" t="s">
        <v>5</v>
      </c>
      <c r="C216" s="8" t="s">
        <v>4</v>
      </c>
      <c r="D216" s="8">
        <v>2</v>
      </c>
      <c r="E216" s="29">
        <v>53220</v>
      </c>
      <c r="F216" s="5">
        <f>ROUND(D216*E216,0)</f>
        <v>106440</v>
      </c>
      <c r="G216" s="7">
        <v>14873</v>
      </c>
    </row>
    <row r="217" spans="1:7" ht="15.75" x14ac:dyDescent="0.25">
      <c r="A217" s="8">
        <v>4</v>
      </c>
      <c r="B217" s="42" t="s">
        <v>19</v>
      </c>
      <c r="C217" s="6" t="s">
        <v>18</v>
      </c>
      <c r="D217" s="6">
        <v>5</v>
      </c>
      <c r="E217" s="29">
        <v>81760</v>
      </c>
      <c r="F217" s="5">
        <f>ROUND(D217*E217,0)</f>
        <v>408800</v>
      </c>
      <c r="G217" s="9">
        <v>1655</v>
      </c>
    </row>
    <row r="218" spans="1:7" ht="15.75" x14ac:dyDescent="0.25">
      <c r="A218" s="4"/>
      <c r="B218" s="61" t="s">
        <v>1</v>
      </c>
      <c r="C218" s="3"/>
      <c r="D218" s="95"/>
      <c r="E218" s="3"/>
      <c r="F218" s="96">
        <f>SUM(F214:F217)</f>
        <v>5684240</v>
      </c>
      <c r="G218" s="45"/>
    </row>
    <row r="219" spans="1:7" ht="15" customHeight="1" x14ac:dyDescent="0.25">
      <c r="A219" s="97" t="s">
        <v>33</v>
      </c>
      <c r="B219" s="98"/>
      <c r="C219" s="98"/>
      <c r="D219" s="98"/>
      <c r="E219" s="98"/>
      <c r="F219" s="98"/>
      <c r="G219" s="99"/>
    </row>
    <row r="220" spans="1:7" ht="15.75" x14ac:dyDescent="0.25">
      <c r="A220" s="69" t="s">
        <v>16</v>
      </c>
      <c r="B220" s="69" t="s">
        <v>15</v>
      </c>
      <c r="C220" s="69" t="s">
        <v>14</v>
      </c>
      <c r="D220" s="69" t="s">
        <v>13</v>
      </c>
      <c r="E220" s="69" t="s">
        <v>12</v>
      </c>
      <c r="F220" s="69" t="s">
        <v>11</v>
      </c>
      <c r="G220" s="41" t="s">
        <v>10</v>
      </c>
    </row>
    <row r="221" spans="1:7" ht="30" x14ac:dyDescent="0.25">
      <c r="A221" s="6">
        <v>1</v>
      </c>
      <c r="B221" s="10" t="s">
        <v>32</v>
      </c>
      <c r="C221" s="8" t="s">
        <v>6</v>
      </c>
      <c r="D221" s="8">
        <v>150</v>
      </c>
      <c r="E221" s="110">
        <v>152270</v>
      </c>
      <c r="F221" s="5">
        <f>ROUND(D221*E221,0)</f>
        <v>22840500</v>
      </c>
      <c r="G221" s="7">
        <v>1671</v>
      </c>
    </row>
    <row r="222" spans="1:7" ht="15.75" x14ac:dyDescent="0.25">
      <c r="A222" s="6">
        <v>2</v>
      </c>
      <c r="B222" s="28" t="s">
        <v>5</v>
      </c>
      <c r="C222" s="6" t="s">
        <v>4</v>
      </c>
      <c r="D222" s="8">
        <v>4</v>
      </c>
      <c r="E222" s="33">
        <v>53220</v>
      </c>
      <c r="F222" s="5">
        <f>ROUND(D222*E222,0)</f>
        <v>212880</v>
      </c>
      <c r="G222" s="7">
        <v>14873</v>
      </c>
    </row>
    <row r="223" spans="1:7" ht="15.75" x14ac:dyDescent="0.25">
      <c r="A223" s="4"/>
      <c r="B223" s="61" t="s">
        <v>1</v>
      </c>
      <c r="C223" s="3"/>
      <c r="D223" s="95"/>
      <c r="E223" s="3"/>
      <c r="F223" s="96">
        <f>SUM(F221:F222)</f>
        <v>23053380</v>
      </c>
      <c r="G223" s="45"/>
    </row>
    <row r="224" spans="1:7" ht="15" customHeight="1" x14ac:dyDescent="0.25">
      <c r="A224" s="97" t="s">
        <v>31</v>
      </c>
      <c r="B224" s="98"/>
      <c r="C224" s="98"/>
      <c r="D224" s="98"/>
      <c r="E224" s="98"/>
      <c r="F224" s="98"/>
      <c r="G224" s="99"/>
    </row>
    <row r="225" spans="1:7" ht="15.75" x14ac:dyDescent="0.25">
      <c r="A225" s="69" t="s">
        <v>16</v>
      </c>
      <c r="B225" s="69" t="s">
        <v>15</v>
      </c>
      <c r="C225" s="69" t="s">
        <v>14</v>
      </c>
      <c r="D225" s="69" t="s">
        <v>13</v>
      </c>
      <c r="E225" s="69" t="s">
        <v>12</v>
      </c>
      <c r="F225" s="69" t="s">
        <v>11</v>
      </c>
      <c r="G225" s="41" t="s">
        <v>10</v>
      </c>
    </row>
    <row r="226" spans="1:7" ht="15.75" x14ac:dyDescent="0.25">
      <c r="A226" s="6">
        <v>1</v>
      </c>
      <c r="B226" s="79" t="s">
        <v>30</v>
      </c>
      <c r="C226" s="6" t="s">
        <v>6</v>
      </c>
      <c r="D226" s="6">
        <v>180</v>
      </c>
      <c r="E226" s="55">
        <v>1260</v>
      </c>
      <c r="F226" s="5">
        <f>ROUND(D226*E226,0)</f>
        <v>226800</v>
      </c>
      <c r="G226" s="5">
        <v>950</v>
      </c>
    </row>
    <row r="227" spans="1:7" ht="15.75" x14ac:dyDescent="0.25">
      <c r="A227" s="6">
        <v>2</v>
      </c>
      <c r="B227" s="79" t="s">
        <v>29</v>
      </c>
      <c r="C227" s="6" t="s">
        <v>6</v>
      </c>
      <c r="D227" s="6">
        <v>600</v>
      </c>
      <c r="E227" s="33">
        <v>20320</v>
      </c>
      <c r="F227" s="5">
        <f>ROUND(D227*E227,0)</f>
        <v>12192000</v>
      </c>
      <c r="G227" s="5">
        <v>1629</v>
      </c>
    </row>
    <row r="228" spans="1:7" ht="15.75" x14ac:dyDescent="0.25">
      <c r="A228" s="6">
        <v>3</v>
      </c>
      <c r="B228" s="10" t="s">
        <v>28</v>
      </c>
      <c r="C228" s="6" t="s">
        <v>27</v>
      </c>
      <c r="D228" s="6">
        <v>30</v>
      </c>
      <c r="E228" s="33">
        <v>11030</v>
      </c>
      <c r="F228" s="5">
        <f>ROUND(D228*E228,0)</f>
        <v>330900</v>
      </c>
      <c r="G228" s="11">
        <v>3033</v>
      </c>
    </row>
    <row r="229" spans="1:7" ht="15.75" x14ac:dyDescent="0.25">
      <c r="A229" s="6">
        <v>4</v>
      </c>
      <c r="B229" s="53" t="s">
        <v>26</v>
      </c>
      <c r="C229" s="6" t="s">
        <v>2</v>
      </c>
      <c r="D229" s="6">
        <v>60</v>
      </c>
      <c r="E229" s="29">
        <v>1270</v>
      </c>
      <c r="F229" s="5">
        <f>ROUND(D229*E229,0)</f>
        <v>76200</v>
      </c>
      <c r="G229" s="5">
        <v>325</v>
      </c>
    </row>
    <row r="230" spans="1:7" ht="15.75" x14ac:dyDescent="0.25">
      <c r="A230" s="4"/>
      <c r="B230" s="61" t="s">
        <v>1</v>
      </c>
      <c r="C230" s="3"/>
      <c r="D230" s="95"/>
      <c r="E230" s="3"/>
      <c r="F230" s="96">
        <f>SUM(F226:F229)</f>
        <v>12825900</v>
      </c>
      <c r="G230" s="45"/>
    </row>
    <row r="231" spans="1:7" ht="15" customHeight="1" x14ac:dyDescent="0.25">
      <c r="A231" s="97" t="s">
        <v>25</v>
      </c>
      <c r="B231" s="98"/>
      <c r="C231" s="98"/>
      <c r="D231" s="98"/>
      <c r="E231" s="98"/>
      <c r="F231" s="98"/>
      <c r="G231" s="99"/>
    </row>
    <row r="232" spans="1:7" ht="15.75" x14ac:dyDescent="0.25">
      <c r="A232" s="69" t="s">
        <v>16</v>
      </c>
      <c r="B232" s="69" t="s">
        <v>15</v>
      </c>
      <c r="C232" s="69" t="s">
        <v>14</v>
      </c>
      <c r="D232" s="69" t="s">
        <v>13</v>
      </c>
      <c r="E232" s="69" t="s">
        <v>12</v>
      </c>
      <c r="F232" s="69" t="s">
        <v>11</v>
      </c>
      <c r="G232" s="41" t="s">
        <v>10</v>
      </c>
    </row>
    <row r="233" spans="1:7" ht="15.75" x14ac:dyDescent="0.25">
      <c r="A233" s="6">
        <v>1</v>
      </c>
      <c r="B233" s="30" t="s">
        <v>9</v>
      </c>
      <c r="C233" s="31" t="s">
        <v>8</v>
      </c>
      <c r="D233" s="8">
        <v>90</v>
      </c>
      <c r="E233" s="29">
        <v>17500</v>
      </c>
      <c r="F233" s="5">
        <f>ROUND(D233*E233,0)</f>
        <v>1575000</v>
      </c>
      <c r="G233" s="9">
        <v>14807</v>
      </c>
    </row>
    <row r="234" spans="1:7" ht="15.75" x14ac:dyDescent="0.25">
      <c r="A234" s="6">
        <v>2</v>
      </c>
      <c r="B234" s="42" t="s">
        <v>20</v>
      </c>
      <c r="C234" s="5" t="s">
        <v>8</v>
      </c>
      <c r="D234" s="8">
        <v>78</v>
      </c>
      <c r="E234" s="29">
        <v>51600</v>
      </c>
      <c r="F234" s="5">
        <f>ROUND(D234*E234,0)</f>
        <v>4024800</v>
      </c>
      <c r="G234" s="9">
        <v>14808</v>
      </c>
    </row>
    <row r="235" spans="1:7" ht="15.75" x14ac:dyDescent="0.25">
      <c r="A235" s="6">
        <v>3</v>
      </c>
      <c r="B235" s="28" t="s">
        <v>5</v>
      </c>
      <c r="C235" s="6" t="s">
        <v>4</v>
      </c>
      <c r="D235" s="6">
        <v>6</v>
      </c>
      <c r="E235" s="33">
        <v>53220</v>
      </c>
      <c r="F235" s="5">
        <f>ROUND(D235*E235,0)</f>
        <v>319320</v>
      </c>
      <c r="G235" s="7">
        <v>14873</v>
      </c>
    </row>
    <row r="236" spans="1:7" ht="15.75" x14ac:dyDescent="0.25">
      <c r="A236" s="6">
        <v>4</v>
      </c>
      <c r="B236" s="42" t="s">
        <v>19</v>
      </c>
      <c r="C236" s="6" t="s">
        <v>18</v>
      </c>
      <c r="D236" s="6">
        <v>15</v>
      </c>
      <c r="E236" s="29">
        <v>81760</v>
      </c>
      <c r="F236" s="5">
        <f>ROUND(D236*E236,0)</f>
        <v>1226400</v>
      </c>
      <c r="G236" s="9">
        <v>1655</v>
      </c>
    </row>
    <row r="237" spans="1:7" ht="15.75" x14ac:dyDescent="0.25">
      <c r="A237" s="4"/>
      <c r="B237" s="61" t="s">
        <v>1</v>
      </c>
      <c r="C237" s="3"/>
      <c r="D237" s="95"/>
      <c r="E237" s="3"/>
      <c r="F237" s="96">
        <f>SUM(F233:F236)</f>
        <v>7145520</v>
      </c>
      <c r="G237" s="45"/>
    </row>
    <row r="238" spans="1:7" ht="15" customHeight="1" x14ac:dyDescent="0.25">
      <c r="A238" s="97" t="s">
        <v>24</v>
      </c>
      <c r="B238" s="98"/>
      <c r="C238" s="98"/>
      <c r="D238" s="98"/>
      <c r="E238" s="98"/>
      <c r="F238" s="98"/>
      <c r="G238" s="99"/>
    </row>
    <row r="239" spans="1:7" ht="15.75" x14ac:dyDescent="0.25">
      <c r="A239" s="69" t="s">
        <v>16</v>
      </c>
      <c r="B239" s="69" t="s">
        <v>15</v>
      </c>
      <c r="C239" s="69" t="s">
        <v>14</v>
      </c>
      <c r="D239" s="69" t="s">
        <v>13</v>
      </c>
      <c r="E239" s="69" t="s">
        <v>12</v>
      </c>
      <c r="F239" s="69" t="s">
        <v>11</v>
      </c>
      <c r="G239" s="41" t="s">
        <v>10</v>
      </c>
    </row>
    <row r="240" spans="1:7" ht="15.75" x14ac:dyDescent="0.25">
      <c r="A240" s="6">
        <v>1</v>
      </c>
      <c r="B240" s="30" t="s">
        <v>9</v>
      </c>
      <c r="C240" s="31" t="s">
        <v>8</v>
      </c>
      <c r="D240" s="8">
        <v>84</v>
      </c>
      <c r="E240" s="29">
        <v>17500</v>
      </c>
      <c r="F240" s="5">
        <f>ROUND(D240*E240,0)</f>
        <v>1470000</v>
      </c>
      <c r="G240" s="9">
        <v>14807</v>
      </c>
    </row>
    <row r="241" spans="1:7" ht="15.75" x14ac:dyDescent="0.25">
      <c r="A241" s="6">
        <v>2</v>
      </c>
      <c r="B241" s="77" t="s">
        <v>23</v>
      </c>
      <c r="C241" s="8" t="s">
        <v>6</v>
      </c>
      <c r="D241" s="8">
        <v>84.5</v>
      </c>
      <c r="E241" s="88">
        <v>325950</v>
      </c>
      <c r="F241" s="5">
        <f>ROUND(D241*E241,0)</f>
        <v>27542775</v>
      </c>
      <c r="G241" s="5">
        <v>6820</v>
      </c>
    </row>
    <row r="242" spans="1:7" ht="15.75" x14ac:dyDescent="0.25">
      <c r="A242" s="6">
        <v>3</v>
      </c>
      <c r="B242" s="28" t="s">
        <v>5</v>
      </c>
      <c r="C242" s="6" t="s">
        <v>4</v>
      </c>
      <c r="D242" s="6">
        <v>7</v>
      </c>
      <c r="E242" s="33">
        <v>53220</v>
      </c>
      <c r="F242" s="5">
        <f>ROUND(D242*E242,0)</f>
        <v>372540</v>
      </c>
      <c r="G242" s="7">
        <v>14873</v>
      </c>
    </row>
    <row r="243" spans="1:7" ht="15.75" x14ac:dyDescent="0.25">
      <c r="A243" s="6">
        <v>4</v>
      </c>
      <c r="B243" s="10" t="s">
        <v>22</v>
      </c>
      <c r="C243" s="6" t="s">
        <v>18</v>
      </c>
      <c r="D243" s="111">
        <v>7</v>
      </c>
      <c r="E243" s="29">
        <v>180765</v>
      </c>
      <c r="F243" s="5">
        <f>ROUND(D243*E243,0)</f>
        <v>1265355</v>
      </c>
      <c r="G243" s="112">
        <v>1723</v>
      </c>
    </row>
    <row r="244" spans="1:7" ht="15.75" x14ac:dyDescent="0.25">
      <c r="A244" s="4"/>
      <c r="B244" s="61" t="s">
        <v>1</v>
      </c>
      <c r="C244" s="3"/>
      <c r="D244" s="95"/>
      <c r="E244" s="3"/>
      <c r="F244" s="96">
        <f>SUM(F240:F243)</f>
        <v>30650670</v>
      </c>
      <c r="G244" s="45"/>
    </row>
    <row r="245" spans="1:7" ht="15" customHeight="1" x14ac:dyDescent="0.25">
      <c r="A245" s="97" t="s">
        <v>21</v>
      </c>
      <c r="B245" s="98"/>
      <c r="C245" s="98"/>
      <c r="D245" s="98"/>
      <c r="E245" s="98"/>
      <c r="F245" s="98"/>
      <c r="G245" s="99"/>
    </row>
    <row r="246" spans="1:7" ht="15" customHeight="1" x14ac:dyDescent="0.25">
      <c r="A246" s="69" t="s">
        <v>16</v>
      </c>
      <c r="B246" s="69" t="s">
        <v>15</v>
      </c>
      <c r="C246" s="69" t="s">
        <v>14</v>
      </c>
      <c r="D246" s="69" t="s">
        <v>13</v>
      </c>
      <c r="E246" s="69" t="s">
        <v>12</v>
      </c>
      <c r="F246" s="69" t="s">
        <v>11</v>
      </c>
      <c r="G246" s="41" t="s">
        <v>10</v>
      </c>
    </row>
    <row r="247" spans="1:7" ht="15.75" x14ac:dyDescent="0.25">
      <c r="A247" s="8">
        <v>1</v>
      </c>
      <c r="B247" s="30" t="s">
        <v>9</v>
      </c>
      <c r="C247" s="31" t="s">
        <v>8</v>
      </c>
      <c r="D247" s="8">
        <v>72</v>
      </c>
      <c r="E247" s="29">
        <v>17500</v>
      </c>
      <c r="F247" s="5">
        <f>ROUND(D247*E247,0)</f>
        <v>1260000</v>
      </c>
      <c r="G247" s="9">
        <v>14807</v>
      </c>
    </row>
    <row r="248" spans="1:7" x14ac:dyDescent="0.25">
      <c r="A248" s="8">
        <v>2</v>
      </c>
      <c r="B248" s="42" t="s">
        <v>20</v>
      </c>
      <c r="C248" s="5" t="s">
        <v>8</v>
      </c>
      <c r="D248" s="8">
        <v>78</v>
      </c>
      <c r="E248" s="29">
        <v>51600</v>
      </c>
      <c r="F248" s="5">
        <f>ROUND(D248*E248,0)</f>
        <v>4024800</v>
      </c>
      <c r="G248" s="9">
        <v>14808</v>
      </c>
    </row>
    <row r="249" spans="1:7" ht="15.75" x14ac:dyDescent="0.25">
      <c r="A249" s="8">
        <v>3</v>
      </c>
      <c r="B249" s="28" t="s">
        <v>5</v>
      </c>
      <c r="C249" s="6" t="s">
        <v>4</v>
      </c>
      <c r="D249" s="6">
        <v>5</v>
      </c>
      <c r="E249" s="33">
        <v>53220</v>
      </c>
      <c r="F249" s="5">
        <f>ROUND(D249*E249,0)</f>
        <v>266100</v>
      </c>
      <c r="G249" s="7">
        <v>14873</v>
      </c>
    </row>
    <row r="250" spans="1:7" ht="15.75" x14ac:dyDescent="0.25">
      <c r="A250" s="8">
        <v>4</v>
      </c>
      <c r="B250" s="42" t="s">
        <v>19</v>
      </c>
      <c r="C250" s="6" t="s">
        <v>18</v>
      </c>
      <c r="D250" s="6">
        <v>12</v>
      </c>
      <c r="E250" s="29">
        <v>81760</v>
      </c>
      <c r="F250" s="5">
        <f>ROUND(D250*E250,0)</f>
        <v>981120</v>
      </c>
      <c r="G250" s="9">
        <v>1655</v>
      </c>
    </row>
    <row r="251" spans="1:7" ht="15.75" x14ac:dyDescent="0.25">
      <c r="A251" s="4"/>
      <c r="B251" s="61" t="s">
        <v>1</v>
      </c>
      <c r="C251" s="3"/>
      <c r="D251" s="95"/>
      <c r="E251" s="3"/>
      <c r="F251" s="96">
        <f>SUM(F247:F250)</f>
        <v>6532020</v>
      </c>
      <c r="G251" s="45"/>
    </row>
    <row r="252" spans="1:7" ht="15" customHeight="1" x14ac:dyDescent="0.25">
      <c r="A252" s="97" t="s">
        <v>17</v>
      </c>
      <c r="B252" s="98"/>
      <c r="C252" s="98"/>
      <c r="D252" s="98"/>
      <c r="E252" s="98"/>
      <c r="F252" s="98"/>
      <c r="G252" s="99"/>
    </row>
    <row r="253" spans="1:7" ht="15" customHeight="1" x14ac:dyDescent="0.25">
      <c r="A253" s="69" t="s">
        <v>16</v>
      </c>
      <c r="B253" s="69" t="s">
        <v>15</v>
      </c>
      <c r="C253" s="69" t="s">
        <v>14</v>
      </c>
      <c r="D253" s="69" t="s">
        <v>13</v>
      </c>
      <c r="E253" s="69" t="s">
        <v>12</v>
      </c>
      <c r="F253" s="69" t="s">
        <v>11</v>
      </c>
      <c r="G253" s="41" t="s">
        <v>10</v>
      </c>
    </row>
    <row r="254" spans="1:7" ht="15.75" x14ac:dyDescent="0.25">
      <c r="A254" s="8">
        <v>1</v>
      </c>
      <c r="B254" s="30" t="s">
        <v>9</v>
      </c>
      <c r="C254" s="31" t="s">
        <v>8</v>
      </c>
      <c r="D254" s="8">
        <v>108</v>
      </c>
      <c r="E254" s="29">
        <v>17500</v>
      </c>
      <c r="F254" s="5">
        <f>ROUND(D254*E254,0)</f>
        <v>1890000</v>
      </c>
      <c r="G254" s="9">
        <v>14807</v>
      </c>
    </row>
    <row r="255" spans="1:7" ht="15.75" x14ac:dyDescent="0.25">
      <c r="A255" s="8">
        <v>2</v>
      </c>
      <c r="B255" s="28" t="s">
        <v>7</v>
      </c>
      <c r="C255" s="8" t="s">
        <v>6</v>
      </c>
      <c r="D255" s="8">
        <v>78</v>
      </c>
      <c r="E255" s="29">
        <v>73940</v>
      </c>
      <c r="F255" s="5">
        <f>ROUND(D255*E255,0)</f>
        <v>5767320</v>
      </c>
      <c r="G255" s="5">
        <v>6962</v>
      </c>
    </row>
    <row r="256" spans="1:7" ht="15.75" x14ac:dyDescent="0.25">
      <c r="A256" s="6">
        <v>3</v>
      </c>
      <c r="B256" s="28" t="s">
        <v>5</v>
      </c>
      <c r="C256" s="6" t="s">
        <v>4</v>
      </c>
      <c r="D256" s="6">
        <v>10</v>
      </c>
      <c r="E256" s="33">
        <v>53220</v>
      </c>
      <c r="F256" s="5">
        <f>ROUND(D256*E256,0)</f>
        <v>532200</v>
      </c>
      <c r="G256" s="7">
        <v>14873</v>
      </c>
    </row>
    <row r="257" spans="1:7" ht="15.75" x14ac:dyDescent="0.25">
      <c r="A257" s="6">
        <v>4</v>
      </c>
      <c r="B257" s="28" t="s">
        <v>3</v>
      </c>
      <c r="C257" s="17" t="s">
        <v>2</v>
      </c>
      <c r="D257" s="6">
        <v>18</v>
      </c>
      <c r="E257" s="33">
        <v>123100</v>
      </c>
      <c r="F257" s="5">
        <f>ROUND(D257*E257,0)</f>
        <v>2215800</v>
      </c>
      <c r="G257" s="5">
        <v>1649</v>
      </c>
    </row>
    <row r="258" spans="1:7" ht="15.75" x14ac:dyDescent="0.25">
      <c r="A258" s="4"/>
      <c r="B258" s="61" t="s">
        <v>1</v>
      </c>
      <c r="C258" s="3"/>
      <c r="D258" s="95"/>
      <c r="E258" s="3"/>
      <c r="F258" s="96">
        <f>SUM(F254:F257)</f>
        <v>10405320</v>
      </c>
      <c r="G258" s="45"/>
    </row>
    <row r="259" spans="1:7" x14ac:dyDescent="0.25">
      <c r="A259" s="113"/>
      <c r="B259" s="113"/>
      <c r="C259" s="113"/>
      <c r="D259" s="113"/>
      <c r="E259" s="113"/>
      <c r="F259" s="113"/>
      <c r="G259" s="113"/>
    </row>
    <row r="260" spans="1:7" ht="15.75" x14ac:dyDescent="0.25">
      <c r="A260" s="113"/>
      <c r="B260" s="2" t="s">
        <v>0</v>
      </c>
      <c r="C260" s="114"/>
      <c r="D260" s="114"/>
      <c r="E260" s="114"/>
      <c r="F260" s="115">
        <f>F258+F251+F244+F237+F230+F223+F218+F211+F205+F198+F191+F185+F178+F172+F164+F157+F150+F143+F136+F132+F125+F113+F105+F101+F85+F77+F69+F62+F55+F51+F43+F38+F32+F26+F21+F14+F7+F119+F168+F94</f>
        <v>532156760</v>
      </c>
      <c r="G260" s="113"/>
    </row>
  </sheetData>
  <mergeCells count="40">
    <mergeCell ref="A231:G231"/>
    <mergeCell ref="A238:G238"/>
    <mergeCell ref="A245:G245"/>
    <mergeCell ref="A252:G252"/>
    <mergeCell ref="A199:G199"/>
    <mergeCell ref="A206:G206"/>
    <mergeCell ref="A212:G212"/>
    <mergeCell ref="A219:G219"/>
    <mergeCell ref="A224:G224"/>
    <mergeCell ref="A137:G137"/>
    <mergeCell ref="A144:G144"/>
    <mergeCell ref="A151:G151"/>
    <mergeCell ref="A158:G158"/>
    <mergeCell ref="A165:G165"/>
    <mergeCell ref="A169:G169"/>
    <mergeCell ref="A173:G173"/>
    <mergeCell ref="A179:G179"/>
    <mergeCell ref="A186:G186"/>
    <mergeCell ref="A192:G192"/>
    <mergeCell ref="A70:G70"/>
    <mergeCell ref="A78:G78"/>
    <mergeCell ref="A86:G86"/>
    <mergeCell ref="A95:G95"/>
    <mergeCell ref="A102:G102"/>
    <mergeCell ref="A106:G106"/>
    <mergeCell ref="A114:G114"/>
    <mergeCell ref="A120:G120"/>
    <mergeCell ref="A126:G126"/>
    <mergeCell ref="A133:G133"/>
    <mergeCell ref="A63:G63"/>
    <mergeCell ref="A8:G8"/>
    <mergeCell ref="A15:G15"/>
    <mergeCell ref="A22:G22"/>
    <mergeCell ref="A27:G27"/>
    <mergeCell ref="A33:G33"/>
    <mergeCell ref="A1:G1"/>
    <mergeCell ref="A39:G39"/>
    <mergeCell ref="A44:G44"/>
    <mergeCell ref="A52:G52"/>
    <mergeCell ref="A56:G5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Hoja7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Usuario de Windows</cp:lastModifiedBy>
  <dcterms:created xsi:type="dcterms:W3CDTF">2021-01-18T21:25:28Z</dcterms:created>
  <dcterms:modified xsi:type="dcterms:W3CDTF">2021-01-19T00:22:04Z</dcterms:modified>
</cp:coreProperties>
</file>