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RI-15\OneDrive - EMPOCALDAS\SANTIAGO LARGACHA CONTRATACIÓN\SANTIAGO LARGACHA ECHEVERRI\SOLICITUDES PÚBLICAS DE OFERTAS\2021\11- 16 de Marzo de 2021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G28" i="1"/>
  <c r="J27" i="1"/>
  <c r="I27" i="1"/>
  <c r="H27" i="1"/>
  <c r="L6" i="1"/>
  <c r="L5" i="1"/>
  <c r="L4" i="1"/>
  <c r="L27" i="1" s="1"/>
  <c r="K28" i="1" s="1"/>
</calcChain>
</file>

<file path=xl/sharedStrings.xml><?xml version="1.0" encoding="utf-8"?>
<sst xmlns="http://schemas.openxmlformats.org/spreadsheetml/2006/main" count="46" uniqueCount="42">
  <si>
    <t>TIPO DE TRANSPORTE</t>
  </si>
  <si>
    <t>DESCRIPCIÓN VEHICULO</t>
  </si>
  <si>
    <t xml:space="preserve">UNIDAD </t>
  </si>
  <si>
    <t>PRESUPUESTO OFICIAL
AÑO 2021
VALOR UNITARIO
IVA INCLUIDO</t>
  </si>
  <si>
    <t>PROPUESTA ECONOMCIA</t>
  </si>
  <si>
    <t xml:space="preserve">CALIFICACION  </t>
  </si>
  <si>
    <t xml:space="preserve">VALORACION </t>
  </si>
  <si>
    <t>TOTAL PROPUESTA</t>
  </si>
  <si>
    <t>A) Tuberia y accesorios grandes volumenes</t>
  </si>
  <si>
    <t>5 TON</t>
  </si>
  <si>
    <t>KM</t>
  </si>
  <si>
    <t xml:space="preserve">B.) Escombros </t>
  </si>
  <si>
    <t>VOLQUETA</t>
  </si>
  <si>
    <t>M3</t>
  </si>
  <si>
    <t>C) Accesorios pequeños volumenes y bajos pesos</t>
  </si>
  <si>
    <t>CAMIONETA, CAMPERO, ETC</t>
  </si>
  <si>
    <t>$</t>
  </si>
  <si>
    <t>CHINCHINA</t>
  </si>
  <si>
    <t>VALOR FLETE 
hasta 30 Kg</t>
  </si>
  <si>
    <t>VALOR KG
ADICIONAL</t>
  </si>
  <si>
    <t>ARAUCA</t>
  </si>
  <si>
    <t>BELALCAZAR</t>
  </si>
  <si>
    <t>SAN JOSE</t>
  </si>
  <si>
    <t>RISARALDA</t>
  </si>
  <si>
    <t>ANSERMA</t>
  </si>
  <si>
    <t>VITERBO</t>
  </si>
  <si>
    <t>AGUADAS</t>
  </si>
  <si>
    <t>NEIRA</t>
  </si>
  <si>
    <t>FILADELFIA</t>
  </si>
  <si>
    <t>SALAMINA</t>
  </si>
  <si>
    <t>MARULANDA</t>
  </si>
  <si>
    <t>SUPIA</t>
  </si>
  <si>
    <t>RIOSUCIO</t>
  </si>
  <si>
    <t>MARMATO</t>
  </si>
  <si>
    <t>LA DORADA</t>
  </si>
  <si>
    <t>VICTORIA</t>
  </si>
  <si>
    <t>MANZANARES</t>
  </si>
  <si>
    <t>MARQUETALIA</t>
  </si>
  <si>
    <t>SAMANA</t>
  </si>
  <si>
    <t>SUMATORIA</t>
  </si>
  <si>
    <t>TOTAL</t>
  </si>
  <si>
    <t>TABLA No. 2
PROPUESTA ECONOMICA 
TRANSPORTE DE TUBERIA, ACCESORIOS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</si>
</sst>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"/>
    <numFmt numFmtId="165" formatCode="[$$-240A]\ #,##0;[Red][$$-240A]\ #,##0"/>
    <numFmt numFmtId="166" formatCode="&quot;$&quot;\ #,##0_);[Red]\(&quot;$&quot;\ #,##0\)"/>
    <numFmt numFmtId="167" formatCode="_([$$-240A]\ * #,##0_);_([$$-240A]\ * \(#,##0\);_([$$-240A]\ * &quot;-&quot;??_);_(@_)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O8" sqref="O8"/>
    </sheetView>
  </sheetViews>
  <sheetFormatPr baseColWidth="10" defaultRowHeight="33" customHeight="1" x14ac:dyDescent="0.25"/>
  <cols>
    <col min="1" max="1" width="23" style="41" customWidth="1"/>
    <col min="2" max="2" width="11.42578125" style="41" customWidth="1"/>
    <col min="3" max="5" width="2.7109375" style="41" customWidth="1"/>
    <col min="6" max="7" width="10.42578125" style="41" customWidth="1"/>
    <col min="8" max="8" width="9.5703125" style="41" bestFit="1" customWidth="1"/>
    <col min="9" max="9" width="11.7109375" style="41" bestFit="1" customWidth="1"/>
    <col min="10" max="10" width="16.28515625" style="41" customWidth="1"/>
    <col min="11" max="11" width="11.5703125" bestFit="1" customWidth="1"/>
    <col min="12" max="12" width="14.140625" style="43" bestFit="1" customWidth="1"/>
  </cols>
  <sheetData>
    <row r="1" spans="1:12" ht="66" customHeight="1" x14ac:dyDescent="0.2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" customHeight="1" x14ac:dyDescent="0.25">
      <c r="A2" s="1" t="s">
        <v>0</v>
      </c>
      <c r="B2" s="2" t="s">
        <v>1</v>
      </c>
      <c r="C2" s="2" t="s">
        <v>2</v>
      </c>
      <c r="D2" s="2"/>
      <c r="E2" s="2"/>
      <c r="F2" s="2" t="s">
        <v>3</v>
      </c>
      <c r="G2" s="2"/>
      <c r="H2" s="2"/>
      <c r="I2" s="3" t="s">
        <v>4</v>
      </c>
      <c r="J2" s="4"/>
      <c r="K2" s="5" t="s">
        <v>5</v>
      </c>
      <c r="L2" s="6"/>
    </row>
    <row r="3" spans="1:12" ht="33" customHeight="1" x14ac:dyDescent="0.25">
      <c r="A3" s="1"/>
      <c r="B3" s="2"/>
      <c r="C3" s="2"/>
      <c r="D3" s="2"/>
      <c r="E3" s="2"/>
      <c r="F3" s="2"/>
      <c r="G3" s="2"/>
      <c r="H3" s="2"/>
      <c r="I3" s="7"/>
      <c r="J3" s="8"/>
      <c r="K3" s="9" t="s">
        <v>6</v>
      </c>
      <c r="L3" s="10" t="s">
        <v>7</v>
      </c>
    </row>
    <row r="4" spans="1:12" ht="33" customHeight="1" x14ac:dyDescent="0.25">
      <c r="A4" s="11" t="s">
        <v>8</v>
      </c>
      <c r="B4" s="12" t="s">
        <v>9</v>
      </c>
      <c r="C4" s="13" t="s">
        <v>10</v>
      </c>
      <c r="D4" s="13"/>
      <c r="E4" s="13"/>
      <c r="F4" s="14">
        <v>5517.2</v>
      </c>
      <c r="G4" s="14">
        <v>5014.8999999999996</v>
      </c>
      <c r="H4" s="14">
        <v>5014.8999999999996</v>
      </c>
      <c r="I4" s="15"/>
      <c r="J4" s="16"/>
      <c r="K4" s="17">
        <v>0.75</v>
      </c>
      <c r="L4" s="18">
        <f>+K4*I4</f>
        <v>0</v>
      </c>
    </row>
    <row r="5" spans="1:12" ht="33" customHeight="1" x14ac:dyDescent="0.25">
      <c r="A5" s="11" t="s">
        <v>11</v>
      </c>
      <c r="B5" s="12" t="s">
        <v>12</v>
      </c>
      <c r="C5" s="2" t="s">
        <v>13</v>
      </c>
      <c r="D5" s="2"/>
      <c r="E5" s="2"/>
      <c r="F5" s="14">
        <v>38089.9</v>
      </c>
      <c r="G5" s="14"/>
      <c r="H5" s="14"/>
      <c r="I5" s="19"/>
      <c r="J5" s="20"/>
      <c r="K5" s="17">
        <v>0.05</v>
      </c>
      <c r="L5" s="18">
        <f>+K5*I5</f>
        <v>0</v>
      </c>
    </row>
    <row r="6" spans="1:12" ht="33" customHeight="1" x14ac:dyDescent="0.25">
      <c r="A6" s="21" t="s">
        <v>14</v>
      </c>
      <c r="B6" s="22" t="s">
        <v>15</v>
      </c>
      <c r="C6" s="2" t="s">
        <v>16</v>
      </c>
      <c r="D6" s="2"/>
      <c r="E6" s="2"/>
      <c r="F6" s="23" t="s">
        <v>17</v>
      </c>
      <c r="G6" s="24" t="s">
        <v>18</v>
      </c>
      <c r="H6" s="24" t="s">
        <v>19</v>
      </c>
      <c r="I6" s="24" t="s">
        <v>18</v>
      </c>
      <c r="J6" s="24" t="s">
        <v>19</v>
      </c>
      <c r="K6" s="25">
        <v>0.2</v>
      </c>
      <c r="L6" s="26">
        <f>+I28*K6</f>
        <v>0</v>
      </c>
    </row>
    <row r="7" spans="1:12" ht="33" customHeight="1" x14ac:dyDescent="0.25">
      <c r="A7" s="21"/>
      <c r="B7" s="22"/>
      <c r="C7" s="2"/>
      <c r="D7" s="2"/>
      <c r="E7" s="2"/>
      <c r="F7" s="27" t="s">
        <v>17</v>
      </c>
      <c r="G7" s="28">
        <v>10610</v>
      </c>
      <c r="H7" s="29">
        <v>319.06</v>
      </c>
      <c r="I7" s="29"/>
      <c r="J7" s="30"/>
      <c r="K7" s="25"/>
      <c r="L7" s="18"/>
    </row>
    <row r="8" spans="1:12" ht="33" customHeight="1" x14ac:dyDescent="0.25">
      <c r="A8" s="21"/>
      <c r="B8" s="22"/>
      <c r="C8" s="2"/>
      <c r="D8" s="2"/>
      <c r="E8" s="2"/>
      <c r="F8" s="27" t="s">
        <v>20</v>
      </c>
      <c r="G8" s="28">
        <v>21220</v>
      </c>
      <c r="H8" s="29">
        <v>638.19000000000005</v>
      </c>
      <c r="I8" s="29"/>
      <c r="J8" s="30"/>
      <c r="K8" s="25"/>
      <c r="L8" s="18"/>
    </row>
    <row r="9" spans="1:12" ht="33" customHeight="1" x14ac:dyDescent="0.25">
      <c r="A9" s="21"/>
      <c r="B9" s="22"/>
      <c r="C9" s="2"/>
      <c r="D9" s="2"/>
      <c r="E9" s="2"/>
      <c r="F9" s="31" t="s">
        <v>21</v>
      </c>
      <c r="G9" s="28">
        <v>28753.1</v>
      </c>
      <c r="H9" s="29">
        <v>863.90000000000009</v>
      </c>
      <c r="I9" s="29"/>
      <c r="J9" s="30"/>
      <c r="K9" s="25"/>
      <c r="L9" s="18"/>
    </row>
    <row r="10" spans="1:12" ht="33" customHeight="1" x14ac:dyDescent="0.25">
      <c r="A10" s="21"/>
      <c r="B10" s="22"/>
      <c r="C10" s="2"/>
      <c r="D10" s="2"/>
      <c r="E10" s="2"/>
      <c r="F10" s="27" t="s">
        <v>22</v>
      </c>
      <c r="G10" s="28">
        <v>28753.1</v>
      </c>
      <c r="H10" s="29">
        <v>863.90000000000009</v>
      </c>
      <c r="I10" s="29"/>
      <c r="J10" s="30"/>
      <c r="K10" s="25"/>
      <c r="L10" s="18"/>
    </row>
    <row r="11" spans="1:12" ht="33" customHeight="1" x14ac:dyDescent="0.25">
      <c r="A11" s="21"/>
      <c r="B11" s="22"/>
      <c r="C11" s="2"/>
      <c r="D11" s="2"/>
      <c r="E11" s="2"/>
      <c r="F11" s="27" t="s">
        <v>23</v>
      </c>
      <c r="G11" s="28">
        <v>26949.399999999998</v>
      </c>
      <c r="H11" s="29">
        <v>808.78000000000009</v>
      </c>
      <c r="I11" s="29"/>
      <c r="J11" s="30"/>
      <c r="K11" s="25"/>
      <c r="L11" s="18"/>
    </row>
    <row r="12" spans="1:12" ht="33" customHeight="1" x14ac:dyDescent="0.25">
      <c r="A12" s="21"/>
      <c r="B12" s="22"/>
      <c r="C12" s="2"/>
      <c r="D12" s="2"/>
      <c r="E12" s="2"/>
      <c r="F12" s="27" t="s">
        <v>24</v>
      </c>
      <c r="G12" s="28">
        <v>21220</v>
      </c>
      <c r="H12" s="29">
        <v>638.19000000000005</v>
      </c>
      <c r="I12" s="29"/>
      <c r="J12" s="30"/>
      <c r="K12" s="25"/>
      <c r="L12" s="18"/>
    </row>
    <row r="13" spans="1:12" ht="33" customHeight="1" x14ac:dyDescent="0.25">
      <c r="A13" s="21"/>
      <c r="B13" s="22"/>
      <c r="C13" s="2"/>
      <c r="D13" s="2"/>
      <c r="E13" s="2"/>
      <c r="F13" s="27" t="s">
        <v>25</v>
      </c>
      <c r="G13" s="28">
        <v>23978.6</v>
      </c>
      <c r="H13" s="29">
        <v>718.68000000000006</v>
      </c>
      <c r="I13" s="29"/>
      <c r="J13" s="30"/>
      <c r="K13" s="25"/>
      <c r="L13" s="18"/>
    </row>
    <row r="14" spans="1:12" ht="33" customHeight="1" x14ac:dyDescent="0.25">
      <c r="A14" s="21"/>
      <c r="B14" s="22"/>
      <c r="C14" s="2"/>
      <c r="D14" s="2"/>
      <c r="E14" s="2"/>
      <c r="F14" s="27" t="s">
        <v>26</v>
      </c>
      <c r="G14" s="28">
        <v>26949.399999999998</v>
      </c>
      <c r="H14" s="29">
        <v>808.78000000000009</v>
      </c>
      <c r="I14" s="29"/>
      <c r="J14" s="30"/>
      <c r="K14" s="25"/>
      <c r="L14" s="18"/>
    </row>
    <row r="15" spans="1:12" ht="33" customHeight="1" x14ac:dyDescent="0.25">
      <c r="A15" s="21"/>
      <c r="B15" s="22"/>
      <c r="C15" s="2"/>
      <c r="D15" s="2"/>
      <c r="E15" s="2"/>
      <c r="F15" s="27" t="s">
        <v>27</v>
      </c>
      <c r="G15" s="28">
        <v>19310.2</v>
      </c>
      <c r="H15" s="29">
        <v>580.88</v>
      </c>
      <c r="I15" s="29"/>
      <c r="J15" s="30"/>
      <c r="K15" s="25"/>
      <c r="L15" s="18"/>
    </row>
    <row r="16" spans="1:12" ht="33" customHeight="1" x14ac:dyDescent="0.25">
      <c r="A16" s="21"/>
      <c r="B16" s="22"/>
      <c r="C16" s="2"/>
      <c r="D16" s="2"/>
      <c r="E16" s="2"/>
      <c r="F16" s="27" t="s">
        <v>28</v>
      </c>
      <c r="G16" s="28">
        <v>26949.399999999998</v>
      </c>
      <c r="H16" s="29">
        <v>808.78000000000009</v>
      </c>
      <c r="I16" s="29"/>
      <c r="J16" s="30"/>
      <c r="K16" s="25"/>
      <c r="L16" s="18"/>
    </row>
    <row r="17" spans="1:12" ht="33" customHeight="1" x14ac:dyDescent="0.25">
      <c r="A17" s="21"/>
      <c r="B17" s="22"/>
      <c r="C17" s="2"/>
      <c r="D17" s="2"/>
      <c r="E17" s="2"/>
      <c r="F17" s="27" t="s">
        <v>29</v>
      </c>
      <c r="G17" s="28">
        <v>21538.3</v>
      </c>
      <c r="H17" s="29">
        <v>645.54000000000008</v>
      </c>
      <c r="I17" s="29"/>
      <c r="J17" s="30"/>
      <c r="K17" s="25"/>
      <c r="L17" s="18"/>
    </row>
    <row r="18" spans="1:12" ht="33" customHeight="1" x14ac:dyDescent="0.25">
      <c r="A18" s="21"/>
      <c r="B18" s="22"/>
      <c r="C18" s="2"/>
      <c r="D18" s="2"/>
      <c r="E18" s="2"/>
      <c r="F18" s="31" t="s">
        <v>30</v>
      </c>
      <c r="G18" s="28">
        <v>38514.299999999996</v>
      </c>
      <c r="H18" s="29">
        <v>1153.7040000000002</v>
      </c>
      <c r="I18" s="29"/>
      <c r="J18" s="30"/>
      <c r="K18" s="25"/>
      <c r="L18" s="18"/>
    </row>
    <row r="19" spans="1:12" ht="33" customHeight="1" x14ac:dyDescent="0.25">
      <c r="A19" s="21"/>
      <c r="B19" s="22"/>
      <c r="C19" s="2"/>
      <c r="D19" s="2"/>
      <c r="E19" s="2"/>
      <c r="F19" s="27" t="s">
        <v>31</v>
      </c>
      <c r="G19" s="28">
        <v>21220</v>
      </c>
      <c r="H19" s="29">
        <v>638.19000000000005</v>
      </c>
      <c r="I19" s="29"/>
      <c r="J19" s="30"/>
      <c r="K19" s="25"/>
      <c r="L19" s="18"/>
    </row>
    <row r="20" spans="1:12" ht="33" customHeight="1" x14ac:dyDescent="0.25">
      <c r="A20" s="21"/>
      <c r="B20" s="22"/>
      <c r="C20" s="2"/>
      <c r="D20" s="2"/>
      <c r="E20" s="2"/>
      <c r="F20" s="27" t="s">
        <v>32</v>
      </c>
      <c r="G20" s="28">
        <v>21220</v>
      </c>
      <c r="H20" s="29">
        <v>638.12</v>
      </c>
      <c r="I20" s="29"/>
      <c r="J20" s="30"/>
      <c r="K20" s="25"/>
      <c r="L20" s="18"/>
    </row>
    <row r="21" spans="1:12" ht="33" customHeight="1" x14ac:dyDescent="0.25">
      <c r="A21" s="21"/>
      <c r="B21" s="22"/>
      <c r="C21" s="2"/>
      <c r="D21" s="2"/>
      <c r="E21" s="2"/>
      <c r="F21" s="27" t="s">
        <v>33</v>
      </c>
      <c r="G21" s="28">
        <v>38514.299999999996</v>
      </c>
      <c r="H21" s="29">
        <v>1153.7040000000002</v>
      </c>
      <c r="I21" s="29"/>
      <c r="J21" s="30"/>
      <c r="K21" s="25"/>
      <c r="L21" s="18"/>
    </row>
    <row r="22" spans="1:12" ht="33" customHeight="1" x14ac:dyDescent="0.25">
      <c r="A22" s="21"/>
      <c r="B22" s="22"/>
      <c r="C22" s="2"/>
      <c r="D22" s="2"/>
      <c r="E22" s="2"/>
      <c r="F22" s="27" t="s">
        <v>34</v>
      </c>
      <c r="G22" s="28">
        <v>26949.399999999998</v>
      </c>
      <c r="H22" s="29">
        <v>808.78000000000009</v>
      </c>
      <c r="I22" s="29"/>
      <c r="J22" s="30"/>
      <c r="K22" s="25"/>
      <c r="L22" s="18"/>
    </row>
    <row r="23" spans="1:12" ht="33" customHeight="1" x14ac:dyDescent="0.25">
      <c r="A23" s="21"/>
      <c r="B23" s="22"/>
      <c r="C23" s="2"/>
      <c r="D23" s="2"/>
      <c r="E23" s="2"/>
      <c r="F23" s="27" t="s">
        <v>35</v>
      </c>
      <c r="G23" s="28">
        <v>36074</v>
      </c>
      <c r="H23" s="29">
        <v>1081.2</v>
      </c>
      <c r="I23" s="29"/>
      <c r="J23" s="30"/>
      <c r="K23" s="25"/>
      <c r="L23" s="18"/>
    </row>
    <row r="24" spans="1:12" ht="33" customHeight="1" x14ac:dyDescent="0.25">
      <c r="A24" s="21"/>
      <c r="B24" s="22"/>
      <c r="C24" s="2"/>
      <c r="D24" s="2"/>
      <c r="E24" s="2"/>
      <c r="F24" s="31" t="s">
        <v>36</v>
      </c>
      <c r="G24" s="28">
        <v>26949.399999999998</v>
      </c>
      <c r="H24" s="29">
        <v>808.78000000000009</v>
      </c>
      <c r="I24" s="29"/>
      <c r="J24" s="30"/>
      <c r="K24" s="25"/>
      <c r="L24" s="18"/>
    </row>
    <row r="25" spans="1:12" ht="33" customHeight="1" x14ac:dyDescent="0.25">
      <c r="A25" s="21"/>
      <c r="B25" s="22"/>
      <c r="C25" s="2"/>
      <c r="D25" s="2"/>
      <c r="E25" s="2"/>
      <c r="F25" s="31" t="s">
        <v>37</v>
      </c>
      <c r="G25" s="28">
        <v>31830</v>
      </c>
      <c r="H25" s="29">
        <v>953.36400000000003</v>
      </c>
      <c r="I25" s="29"/>
      <c r="J25" s="30"/>
      <c r="K25" s="25"/>
      <c r="L25" s="18"/>
    </row>
    <row r="26" spans="1:12" ht="33" customHeight="1" x14ac:dyDescent="0.25">
      <c r="A26" s="21"/>
      <c r="B26" s="22"/>
      <c r="C26" s="2"/>
      <c r="D26" s="2"/>
      <c r="E26" s="2"/>
      <c r="F26" s="27" t="s">
        <v>38</v>
      </c>
      <c r="G26" s="28">
        <v>38514.299999999996</v>
      </c>
      <c r="H26" s="29">
        <v>1153.7040000000002</v>
      </c>
      <c r="I26" s="29"/>
      <c r="J26" s="30"/>
      <c r="K26" s="25"/>
      <c r="L26" s="18"/>
    </row>
    <row r="27" spans="1:12" ht="33" customHeight="1" x14ac:dyDescent="0.25">
      <c r="A27" s="32"/>
      <c r="B27" s="32"/>
      <c r="C27" s="32"/>
      <c r="D27" s="32"/>
      <c r="E27" s="32"/>
      <c r="F27" s="33" t="s">
        <v>39</v>
      </c>
      <c r="G27" s="34">
        <v>536017.19999999995</v>
      </c>
      <c r="H27" s="35">
        <f>SUM(H7:H26)</f>
        <v>16084.226000000002</v>
      </c>
      <c r="I27" s="35">
        <f>SUM(I7:I26)</f>
        <v>0</v>
      </c>
      <c r="J27" s="35">
        <f>SUM(J7:J26)</f>
        <v>0</v>
      </c>
      <c r="K27" s="36" t="s">
        <v>39</v>
      </c>
      <c r="L27" s="37">
        <f>+L4+L5+L6</f>
        <v>0</v>
      </c>
    </row>
    <row r="28" spans="1:12" ht="33" customHeight="1" x14ac:dyDescent="0.25">
      <c r="A28" s="38" t="s">
        <v>40</v>
      </c>
      <c r="B28" s="38"/>
      <c r="C28" s="38"/>
      <c r="D28" s="38"/>
      <c r="E28" s="38"/>
      <c r="F28" s="38"/>
      <c r="G28" s="39">
        <f>+G27+H27</f>
        <v>552101.42599999998</v>
      </c>
      <c r="H28" s="38"/>
      <c r="I28" s="39">
        <f>+I27+J27</f>
        <v>0</v>
      </c>
      <c r="J28" s="38"/>
      <c r="K28" s="40">
        <f>+L27</f>
        <v>0</v>
      </c>
      <c r="L28" s="40"/>
    </row>
    <row r="29" spans="1:12" ht="33" customHeight="1" x14ac:dyDescent="0.25">
      <c r="H29" s="42"/>
      <c r="I29" s="42"/>
    </row>
  </sheetData>
  <mergeCells count="22">
    <mergeCell ref="A6:A26"/>
    <mergeCell ref="B6:B26"/>
    <mergeCell ref="C6:E26"/>
    <mergeCell ref="K6:K26"/>
    <mergeCell ref="A27:E27"/>
    <mergeCell ref="A28:F28"/>
    <mergeCell ref="G28:H28"/>
    <mergeCell ref="I28:J28"/>
    <mergeCell ref="K28:L28"/>
    <mergeCell ref="C4:E4"/>
    <mergeCell ref="F4:H4"/>
    <mergeCell ref="I4:J4"/>
    <mergeCell ref="C5:E5"/>
    <mergeCell ref="F5:H5"/>
    <mergeCell ref="I5:J5"/>
    <mergeCell ref="A1:L1"/>
    <mergeCell ref="A2:A3"/>
    <mergeCell ref="B2:B3"/>
    <mergeCell ref="C2:E3"/>
    <mergeCell ref="F2:H3"/>
    <mergeCell ref="I2:J3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largacha</dc:creator>
  <cp:lastModifiedBy>santiago largacha</cp:lastModifiedBy>
  <dcterms:created xsi:type="dcterms:W3CDTF">2021-03-17T19:14:49Z</dcterms:created>
  <dcterms:modified xsi:type="dcterms:W3CDTF">2021-03-17T19:17:03Z</dcterms:modified>
</cp:coreProperties>
</file>