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listacompra" sheetId="1" r:id="rId1"/>
  </sheets>
  <definedNames>
    <definedName name="_xlnm._FilterDatabase" localSheetId="0" hidden="1">listacompra!$A$2:$J$46</definedName>
    <definedName name="_xlnm.Print_Area" localSheetId="0">listacompra!$A$2:$F$37</definedName>
    <definedName name="_xlnm.Print_Titles" localSheetId="0">listacompra!$A:$D,listacompra!$2:$2</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0" i="1"/>
  <c r="D46" l="1"/>
  <c r="H44" l="1"/>
  <c r="I44"/>
  <c r="H45"/>
  <c r="I45"/>
  <c r="H43" l="1"/>
  <c r="I43" s="1"/>
  <c r="H42"/>
  <c r="H41"/>
  <c r="H40"/>
  <c r="H39"/>
  <c r="H38"/>
  <c r="H37"/>
  <c r="H36"/>
  <c r="H35"/>
  <c r="H34"/>
  <c r="H33"/>
  <c r="H32"/>
  <c r="H31"/>
  <c r="H30"/>
  <c r="H29"/>
  <c r="J28"/>
  <c r="H28"/>
  <c r="H27"/>
  <c r="J26"/>
  <c r="H26"/>
  <c r="H25"/>
  <c r="H24"/>
  <c r="H23"/>
  <c r="H22"/>
  <c r="H21"/>
  <c r="H20"/>
  <c r="H19"/>
  <c r="H18"/>
  <c r="H17"/>
  <c r="H16"/>
  <c r="H15"/>
  <c r="H14"/>
  <c r="H13"/>
  <c r="H12"/>
  <c r="H11"/>
  <c r="I11" s="1"/>
  <c r="H10"/>
  <c r="I10" s="1"/>
  <c r="H9"/>
  <c r="H8"/>
  <c r="H7"/>
  <c r="H6"/>
  <c r="H5"/>
  <c r="H4"/>
  <c r="H3"/>
  <c r="I3" l="1"/>
  <c r="I6"/>
  <c r="I8"/>
  <c r="I12"/>
  <c r="I14"/>
  <c r="I16"/>
  <c r="I18"/>
  <c r="I20"/>
  <c r="I22"/>
  <c r="I24"/>
  <c r="I26"/>
  <c r="I28"/>
  <c r="I30"/>
  <c r="I32"/>
  <c r="I34"/>
  <c r="I36"/>
  <c r="I38"/>
  <c r="I40"/>
  <c r="I42"/>
  <c r="I7"/>
  <c r="I9"/>
  <c r="I13"/>
  <c r="I15"/>
  <c r="I17"/>
  <c r="I19"/>
  <c r="I21"/>
  <c r="I23"/>
  <c r="I25"/>
  <c r="I27"/>
  <c r="I29"/>
  <c r="I31"/>
  <c r="I33"/>
  <c r="I35"/>
  <c r="I37"/>
  <c r="I39"/>
  <c r="I41"/>
  <c r="I5"/>
  <c r="I4"/>
  <c r="I46" l="1"/>
</calcChain>
</file>

<file path=xl/sharedStrings.xml><?xml version="1.0" encoding="utf-8"?>
<sst xmlns="http://schemas.openxmlformats.org/spreadsheetml/2006/main" count="141" uniqueCount="62">
  <si>
    <t>Descripción</t>
  </si>
  <si>
    <t>UNIDAD DE MEDIDA</t>
  </si>
  <si>
    <t>Cantidad</t>
  </si>
  <si>
    <t>Valor unitario
SIN IVA</t>
  </si>
  <si>
    <t>% de IVA del producto</t>
  </si>
  <si>
    <t>IVA</t>
  </si>
  <si>
    <t xml:space="preserve">Total </t>
  </si>
  <si>
    <t>Abrigo de caucho:
Abrigo con cuello o capucha cierre broches calibre 18</t>
  </si>
  <si>
    <t>UNIDAD</t>
  </si>
  <si>
    <t>no</t>
  </si>
  <si>
    <t>GALON</t>
  </si>
  <si>
    <t>si</t>
  </si>
  <si>
    <t>Alcohol 70% por 500 ml</t>
  </si>
  <si>
    <t>Arnes dieléctrico para postes:
Arnés FUTURE, dieléctrico con faja, 4 argollas en h, con pad dorsal para más comodidad. Herrajes dieléctricos. Costuras de mayor visibilidad, cubre etiqueta, porta eslingas. Talla única, doble indicador de impacto.</t>
  </si>
  <si>
    <t xml:space="preserve">Bota de caucho puntera: 
Bota de caucho caña alta antideslizante, fabricada en PVC 100% impermeable, flexible  color negro, suela en caucho antideslizante cañana alta,  suela autolimpliante, no retiene humedad interior. </t>
  </si>
  <si>
    <t>PAR</t>
  </si>
  <si>
    <t>Bota puntera de caucho sanitizada: 
Bota inyectada en PVC Bicolor, 100% impermeable, para la industria y la construcción donde existen riesgos de caída de objetos pesados y corto punzantes. 
Suela antideslizante con labrado profundo y excelente agarre, resiste el deslizamiento, su diseño permite fácilmente la remoción de residuos. 
Puente estabilizador (Cambrion) para el área del pie, que brinda mayor confort al caminar.
Altura: 32 cm, peso: 2049 g, forro: Polyester texturizado tejido en rizo que banda mas confort; suela: Antideslizante, excelente agarre, resiste al deslizamiento; puntera: En acero cumple la norma EN 12568</t>
  </si>
  <si>
    <t>CANECA VAIVEN 53 L COLOR ROJO</t>
  </si>
  <si>
    <t>CANECA VAIVEN 53 L COLOR VERDE</t>
  </si>
  <si>
    <t>Capa de caucho:  
Capa en pvc con capucha, de 2 metros x 1.50 calibre 18” azul oscuro con logo Empocaldas estampado en espalda. 2 Tintas</t>
  </si>
  <si>
    <t xml:space="preserve">Cartucho 7093CB:
Los filtros/cartuchos 3M 7093C pueden ser usados en las piezas faciales media cara o cara completa 3M series 6000 ó 7000. Cuentan con aprobación NIOSH para la protección a Fluoruros de hidrogeno (HF)**, aprobación P100 (filtración de polvos y nieblas con o sin aceites), y alivio contra niveles molestos de vapores orgánicos y gases ácidos*. Esta nueva innovación combina el peso ligero que caracteriza a los filtros P100 con las características de carbón activado encontradas en productos más pesados, como las combinaciones de cartuchos. </t>
  </si>
  <si>
    <t xml:space="preserve">Cartucho para Amoniaco Metilamina, 6004:
Detalles_ Aprobación NIOSH.
Cartucho para amoniaco y metilamina
Diseño swept-back para mejora del campo de visión y el equilibrio
Brinda protección respiratoria contra el amoniaco y la metilamina. Aprobado por NIOSH contra no mas de 300 p.p.m. de amoniaco y 100 p.p.m. de metilaminas. Se usa con los respiradores de media cara y cara completa 3M con soporte de filtro de bayoneta.
</t>
  </si>
  <si>
    <t>Cartucho para Gases Ácidos, 6002 : 
Detalles: Aprobación NIOSH.
Cartucho para gas ácido. Diseño swept-back para mejora del campo de visión y el equilibrio.  Brinda protección respiratoria contra ciertos Gases Ácidos. Aprobado por NIOSH contra no más de 10 p.p.m. de cloro, 50 p.p.m. de cloruro de hidrogeno y 50 p.p.m. de dióxido de azufre. Se usa con los respiradores de media cara y cara completa 3M con soporte de filtro de bayoneta. 
(IDLH).</t>
  </si>
  <si>
    <t>Casco de seguridad:  
EPI.con rachet incluye barbuquejo 4 puntos. Certificado Norma ANSI clase 1 tipo E (debe incluir barbuquejos de 4 puntos de apoyo en reata)</t>
  </si>
  <si>
    <t>Chaleco protector: 
Chaleco reflectivo con cintas reflectivas en pecho y espalda liviano y resistente de gran duración fabricada en tela citi lux  tela fluorescente de color naranja hilo 100% poliéster cinta reflectiva de color ‘plata de 2” verticales en techo y cruzadas espalda bolsillo delantero multiusos y cierre delantero en cremallera con logo</t>
  </si>
  <si>
    <t>Descansa pies:
Descansa pies ergonómico con moviento tubular metálico
Descansapies Ajustable y ergonómico
Superficie Basculante y graduable
Superficie antideslizante
estructura en tubo metálico, resistente
Descansapies certificado FSC®
Inclinación ajustable entre 0º y 30º sobre el plano horizontal</t>
  </si>
  <si>
    <t>Eslinga: 
Eslinga  posicionamiento en reata de 1.80 m certificada.
Nota: el oferente deberá garantizar  inspección anual durante 2 años, como exige la res. 1409 de 2009, realizada por personal competente avalado por el fabricante</t>
  </si>
  <si>
    <t xml:space="preserve">Guante de Nitrilo flocado:
Guante de Nitrilo ROJO  flocado interno solvex referencia química 37175b  FDA revestimiento interno con micro fibra de algodón y protección contra pinchazos , No produce dermatitis
</t>
  </si>
  <si>
    <t>Guante de Nitrilo flocado:
Guante de Nitrilo Verde flocado interno solvex referencia química 37175b  FDA revestimiento interno con micro fibra de algodón y protección contra pinchazos , No produce dermatitis</t>
  </si>
  <si>
    <t>Guante industrial:
Guante tipo industrial en caucho, calibre 35, 18 ´  . Color negro</t>
  </si>
  <si>
    <t>Guante tipo Hycron:
Recubrimiento de nitrilo sobre forro de punto de jersey. Ideal para manipular materiales abrasivos, como fundición de hierro y ladrillos. Resistencia al corte en nivel 4.</t>
  </si>
  <si>
    <t>Guante tipo ingeniero reforzado palma corta: 
Guante tipo ingeniero largo de vaqueta fina doble costura, reforzado puño amplio de 35 cm, 13´. Talla 10</t>
  </si>
  <si>
    <t>Guayo puntera dieléctrica:
bota de seguridad cuero liso pigmentado mate calibre 18-20  color negro, puntera de seguridad no metálica en composite asimétrica, ojaletes redondos plásticos dieléctricos, forros en capellada textil tejido poliéster con espuma y velo. cuello textil impermeable de alta resistencia y acolchado para mayor protección, lengua sintético con base textil, cordones redondos en poliester, suela poliuretano bidensidad, bicolor, inyectado directamente al corte, rh, dieléctrica, compuesta por: huella poliuretano compacto, dureza 65+-5 shore a, con muy buenas propiedades antideslizantes, abrasión &lt; 100, densidad final 1.0 a 1.1. entre suela, poliuretano expanso, dureza 50+-5 shore a, densidad final 0.44 a 0.48 con excelente resilencia para ofrecer un mayor confort y ergonomía. peso 1000 gramos promedio, altura 16 cm, resistencia dieléctrica norma astm f2412-11 y 2413-11, resistencia mecánica de puntera norma en 12568-2010</t>
  </si>
  <si>
    <t>Kit para trabajo con guadaña INCLUYE (Visor tipo burbuja antiempañante, Basculante soporte universal para casco, gorro tipo monja en dril, Delantal de carnaza de 60*90, guante nylon latex y rodillera con platina y arnes de sostenimiento guadaña)</t>
  </si>
  <si>
    <t xml:space="preserve">Línea de vida fabricada en cuerda: 
Cuerda Estática 11.1 mm, por 16 mt fabricada en Polyester, utilizada como cuerda de trabajo uso liviano, para una persona, altamente resistente a la abrasión, humedad, ciertos químicos y rayos UV, elongación de 1.4%, trenzado grueso, resistencia de 7800 lbs (34.7 KN), color combinado, certificación UL y Norma NFPA 1983-2001. </t>
  </si>
  <si>
    <t xml:space="preserve">Monogafa GoggleGear™ Serie 500 GG501SGAF, lentes claros anti-empañantes Scotchgard™
Detalles
El recubrimiento anti-empañante Scotchgard™ dura más* que cualquier recubrimiento anti-empañante tradicional, ayudando a mejorar el desempeño de las gafas en ambientes húmedos y con vapor.
Los trabajadores pueden disfrutar de una vista confiable y más clara por más tiempo porque el recubrimiento, con su ingrediente activo, está unido al lente. El recubrimiento mantiene su efectividad por al menos 25 lavados con agua, lo cual permite a los trabajadores usar sus gafas por más tiempo.
El recubrimiento soporta la desinfección con lejía diluida o paños con alcohol sin perder su desempeño anti-empañante.
Las micas anti-empañantes  Scotchgard™ cumplen con los requisitos de ANSI Z87.1 y CSA Z94.3
</t>
  </si>
  <si>
    <t xml:space="preserve">Overol tipo fontanero caucho: 
Overol tipo fontanero, bota con puntera de caucho vulcanizada al traje y chaqueta ( Overol completo) amarillo calibre 35 con cierre en velcro y cremallera , vulcanizado con guarda capota. </t>
  </si>
  <si>
    <t xml:space="preserve">Protector contra ruido:
Protector auditivo tipo copa arco de acero inoxidable con banda acolchonada sobre la cabeza longitud ajustable de los brazos del arco; seguridad y movilidad.NRL:25 de dB indicación del máximo nivel de exposición de ruido 98 dB, cubierta del almohadilla de PVC, y espuma de poliuretano, estándar tipo copa diadema ajustable </t>
  </si>
  <si>
    <t>Respirador para gases cara completa: 
Pieza facial cara completa con visor, de doble cartucho, ofrece la posibilidad de ser utilizada con filtros y cartuchos reemplazables para protección contra ciertos gases, vapores y material particulado como polvo, neblina y humos. Pieza facial en elastomerico Visor en policarbonato Repuestos: Copa Nasal, Lente visor, Válvula de exhalación, Arnes, Ensamble del adaptador central Válvula de inhalación, Marco del Lente, Acetatos protectores , Ensamble lentes formulados. El material elastomerico es suave a la piel, dá comodidad al usuario. Liviana y balanceada, gracias al arnés de cuatro puntos de apoyo, mayor comodidad durante mayor tiempo de uso.  Adaptador único central. Direcciona la exhalación hacía abajo en el mismo sentido de la respiración, ayudando a reducir la acumulación de polvo en el área de la válvula. Válvula de exhalación Cool FlowTM, ayuda a una respiración más cómoda, fresca y  seca. Disponible en tres tamaños, pequeña, mediana y grande para un mejor ajuste, para protección contra material particulado y olores molestos de vapores orgánicos y gases ácidos. Filtros de ajuste tipo bayoneta para una fácil y rápida colocación. Bajo mantenimiento, economiza tiempo y reduce inventario de repuestos. Mayor visibilidad y comodidad para el usuario, por el diseño de amplio del lente. Versatil, puede ser utilizada como presión positiva cuando se ensambla a líneas de aire tipo estetoscopio Aprobaciones NIOSH/MSHA.</t>
  </si>
  <si>
    <t>Rodilleras en polietileno:
Rodilleras  hechas en polietileno, PVC banda ajustable a la rodilla color negra peso 180 g°</t>
  </si>
  <si>
    <t>Tapones auditivos: 
De inserción en silicona, tres membranas 25 Db. De fácil adaptación al oído Caja plástica</t>
  </si>
  <si>
    <t>TOTAL</t>
  </si>
  <si>
    <t>ITEM</t>
  </si>
  <si>
    <t>TOTAL PROPUESTA</t>
  </si>
  <si>
    <t>ANEXO No. 1 
LISTA DETALLADA DE ELEMENTOS DE  PROTECCION PERSONAL - PROPUESTA ECONOMICA</t>
  </si>
  <si>
    <t>Monogafa:
Kit de Gafas, Mica Clara Anti-Empaño Scotchgard™ con Patillas, Banda Elástica y Junta de Espuma, Marco Verde
Detalles
El recubrimiento anti-empañante Scotchgard™ dura más que cualquier recubrimiento anti-empañante tradicional, ayudando a mejorar el desempeño de las gafas en ambientes húmedos y con vapor.
Los trabajadores pueden disfrutar de una vista confiable y más clara por más tiempo porque el recubrimiento, con su ingrediente activo, está unido al lente.
El recubrimiento exclusivo mantiene su efectividad por al menos 25 lavados, permitiendo a los trabajadores usar sus gafas por más tiempo.
El recubrimiento soporta la desinfección con lejía diluida o paños con alcohol sin perder su desempeño anti-empañante.
Los trabajadores pueden sentirse seguros de usar gafas anti-empañantes con recubrimiento Scotchgard™ porque cumplen con los requisitos de ANSI Z87.1 y CSA Z94.3
La protección ocular vienen con el recubrimiento anti-empañante Scotchgard™ para lentes que ayuda a los trabajadores a ver más claramente, por más tiempo, proporcionando una resistencia prolongada al empañamiento que las capas anti-empañantes tradicionales. Las patillas desmontables permiten el uso de la correa opcional. La junta de espuma opcional ayuda a reducir la exposición de los ojos. Disponible en varios colores de marco y tintes de lentes.</t>
  </si>
  <si>
    <t>Termómetro digital IR
Características:
Incluye batería, estuche y manual de instrucciones en español.
Lectura rápida y fácil. Proporciona medición sin contacto.
Rango de temperatura entre 34°C – 43°C-
Precisión de la temperatura: en el rango de 35.5°C – 43°C es de ± 0.2°C y en el rango de 15°C – 35.0°c es de ± 0.3°C.
Tiempo de lectura: aproximadamente 3 segundos.
Sensor infrarrojo. Display en cristal líquido. Botón de encendido/apagado.
Indicador de resultados. Alarma de fiebre.  Memoriza las últimas 32 mediciones
Apagado automático. Manufacturado bajo los estándares GMP,  ISO 13485, CE0197, FDA510(K), ROHS y REACH. Vida útil: 5 años</t>
  </si>
  <si>
    <t xml:space="preserve">VESTIDO OVEROL MANGA LARGA, CON GORRO, ANTIFLUIDO  LAFAYETEE COLOR BLANCO CON LOGO BORDADO EMPOCALDAS, Resiste 50 lavadas sin afectar las propiedades </t>
  </si>
  <si>
    <t xml:space="preserve">VESTIDO ANTIFLUIDO MANGA LARGA,  DOS PIEZAS, LAFAYETEE COLOR BLANCO CON LOGO BORDADO EMPOCALDAS, Resiste 50 lavadas sin afectar las propiedades </t>
  </si>
  <si>
    <t xml:space="preserve">CAJA </t>
  </si>
  <si>
    <t>MT</t>
  </si>
  <si>
    <t>Guante de nitrilo prevención alergias caucho de latex, tambien frece una excelente barrera biologica, pero no quimica. Caja x 50 pares</t>
  </si>
  <si>
    <t>Guante de nitrilo: 
Guante de nitrilo Supreno morado laboratorio protección química con talco espesor de 8 mil – calibre 35- SU-690- 100% nitrilo. talla S-M-L- XL Glove. Caja x 50 pares</t>
  </si>
  <si>
    <t xml:space="preserve">Respirador desechable para partículas N95:8210 . Caja x 20 unidades
Detalles. El respirador libre de mantenimiento brinda una efectiva, confortable e higiénica protección respiratoria contra partículas sólidas y líquidas sin aceite
Fabricado con un Medio Filtrante Electrostático Avanzado, novedoso sistema de retención de partículas que permite mayor eficiencia del filtro con menor caída de presión
El diseño de sus bandas elásticas, la espuma de sellado y el clip de aluminio aseguran un excelente sello, adaptándose a un amplio rango de tamaños de cara
Producto disponible en Convenio Marco Ferretería , Catálogo=2239-10-LP12 , ID=960466
El respirador para Partículas libre de mantenimiento N95 está diseñado para ayudar a proveer una protección respiratoria cómoda y confiable al trabajador contra ciertas partículas sin aceite debido a que proporciona una eficiencia de filtración minumum de 95% contra partículas sin aceite. Este producto proporcionan una protección respiratoria cómoda y durable. Tecnologia Medio electrostático avanzado </t>
  </si>
  <si>
    <t>Respiradores de Media Pieza Facial Serie 7500:
Detalles
3M™ Respirador Reutilizable de Media Pieza Facial
material avanzado de silicona para una mayor comodidad y una mayor durabilidad
válvula patentada 3M™CoolFlow™ ayuda a hacer más fácil la respiración y puede ofrecer un confort más fresco y seco arnés de cabeza de modo dual que se ajusta fácilmente para que los usuarios pueden usar el respirador en el modo estándar o ajustado al cuello
Los 3M™ Respiradores de Media Pieza Facial Serie 7500 utilizan material de silicona avanzadas para ayudar a proporcionar una protección respiratoria cómoda y durable. válvula patentada 3M™CoolFlow™ ayuda a hacer más fácil la respiración, reduce el calor y la acumulación de humedad para comodidad fresca y seca.</t>
  </si>
  <si>
    <t xml:space="preserve">Tapa boca: caja x 50 unidades 
Mascarillas desechables de tres capas elasticas .  en bolsa individual, hipoalergénicos, esterilizada. En empaque individual </t>
  </si>
  <si>
    <t>Respirador libre mantenimiento con válvula: caja x 10 unidades
Respirador para Partículas P95 y alivio de Niveles Molestos de Vapores Orgánicos, con Válvula  Cool Flow™. Detalles. P95 Aprobado por NIOSH 42.CFR.84
Filtro de carbón para el alivio contra niveles molestos de vapores orgánicos. *
válvula de exhalación Cool Flow™. Materiales interiores suaves
Compatible con una variedad de gafas protectoras y protección auditiva
Clip nasal ajustable reduce la posibilidad de que se empañen las gafas y ayuda a garantizar un mejor sellado. Diseño de dos correas con el punto de fijación dual que ayuda a proporcionar un ajuste seguro. El respirador para partículas libre de mantenimiento con Válvula Cool Flow™ una característica exclusiva y patentada que ayuda a proveer una protección respiratoria cómoda y confiable al trabajador. Ayuda a proporcionar protección respiratoria confiable contra ciertas partículas de aceite y sin aceite. Construido con una capa de filtro de carbono para el alivio de niveles molestos de vapores Orgánicos*.</t>
  </si>
  <si>
    <t xml:space="preserve">Bloqueador solar Spf 100 x 100 gr mínimo </t>
  </si>
  <si>
    <t xml:space="preserve">
Recubrimiento completo en toda la mano y brazo. Puño largo con borde elástico en la parte superior.  Terminado arenoso en toda la superficie de la mano. Tratamiento antibacteriano y antiolor.  Forma anatómica.  Ojal para ventilación y enganch
MATERIALES:  Algodón cortado y cosido, Poliéster. REVESTIMIENTO: Resistente a Químicos
 Nitrilo, Resistente al agua.  Acabado Rugoso</t>
  </si>
  <si>
    <t xml:space="preserve"> Palma recubierta de látex con refuerzo entre pulgar e índice.  Puño tejido elástico.  Terminado con textura en la palma.  Tratamiento antibacteriano y antiolor.Forma anatómica. Tejido sin costuras. MATERIAL : Algodón, Poliéster, Tejido sin costuras REVESTIMIENTO: Látex
</t>
  </si>
  <si>
    <t>Alcohol 70% por galon</t>
  </si>
  <si>
    <t>Exento de IVA
Decreto 551 de 2020 de
 20-4-2020</t>
  </si>
</sst>
</file>

<file path=xl/styles.xml><?xml version="1.0" encoding="utf-8"?>
<styleSheet xmlns="http://schemas.openxmlformats.org/spreadsheetml/2006/main">
  <numFmts count="2">
    <numFmt numFmtId="164" formatCode="_-&quot;$&quot;\ * #,##0_-;\-&quot;$&quot;\ * #,##0_-;_-&quot;$&quot;\ * &quot;-&quot;_-;_-@_-"/>
    <numFmt numFmtId="165" formatCode="_-* #,##0_-;\-* #,##0_-;_-* &quot;-&quot;_-;_-@_-"/>
  </numFmts>
  <fonts count="15">
    <font>
      <sz val="11"/>
      <color theme="1"/>
      <name val="Calibri"/>
      <family val="2"/>
      <scheme val="minor"/>
    </font>
    <font>
      <sz val="11"/>
      <color theme="1"/>
      <name val="Calibri"/>
      <family val="2"/>
      <scheme val="minor"/>
    </font>
    <font>
      <sz val="8"/>
      <color theme="1"/>
      <name val="Century Gothic"/>
      <family val="2"/>
    </font>
    <font>
      <sz val="8"/>
      <color theme="1"/>
      <name val="Arial"/>
      <family val="2"/>
    </font>
    <font>
      <sz val="9"/>
      <color theme="1"/>
      <name val="Century Gothic"/>
      <family val="2"/>
    </font>
    <font>
      <sz val="9"/>
      <color rgb="FF000000"/>
      <name val="Century Gothic"/>
      <family val="2"/>
    </font>
    <font>
      <b/>
      <sz val="12"/>
      <color theme="1"/>
      <name val="Century Gothic"/>
      <family val="2"/>
    </font>
    <font>
      <b/>
      <sz val="8"/>
      <color theme="1"/>
      <name val="Century Gothic"/>
      <family val="2"/>
    </font>
    <font>
      <b/>
      <sz val="9"/>
      <color theme="1"/>
      <name val="Century Gothic"/>
      <family val="2"/>
    </font>
    <font>
      <sz val="6"/>
      <color rgb="FF000000"/>
      <name val="Century Gothic"/>
      <family val="2"/>
    </font>
    <font>
      <sz val="6"/>
      <color theme="1"/>
      <name val="Century Gothic"/>
      <family val="2"/>
    </font>
    <font>
      <sz val="6"/>
      <color theme="1" tint="4.9989318521683403E-2"/>
      <name val="Century Gothic"/>
      <family val="2"/>
    </font>
    <font>
      <sz val="6"/>
      <name val="Century Gothic"/>
      <family val="2"/>
    </font>
    <font>
      <sz val="7"/>
      <color rgb="FF000000"/>
      <name val="Century Gothic"/>
      <family val="2"/>
    </font>
    <font>
      <sz val="7"/>
      <color theme="1"/>
      <name val="Century Gothic"/>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165" fontId="3" fillId="0" borderId="0" applyFont="0" applyFill="0" applyBorder="0" applyAlignment="0" applyProtection="0"/>
  </cellStyleXfs>
  <cellXfs count="37">
    <xf numFmtId="0" fontId="0" fillId="0" borderId="0" xfId="0"/>
    <xf numFmtId="0" fontId="2" fillId="0" borderId="1" xfId="0" applyFont="1" applyFill="1" applyBorder="1" applyAlignment="1">
      <alignment horizontal="center" vertical="center"/>
    </xf>
    <xf numFmtId="0" fontId="2"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164" fontId="2" fillId="0" borderId="1" xfId="1" applyFont="1" applyFill="1" applyBorder="1" applyAlignment="1">
      <alignment horizontal="center" vertical="center" wrapText="1"/>
    </xf>
    <xf numFmtId="0" fontId="0" fillId="0" borderId="0" xfId="0" applyFill="1" applyAlignment="1">
      <alignment wrapText="1"/>
    </xf>
    <xf numFmtId="0" fontId="5" fillId="0" borderId="1" xfId="0" applyFont="1" applyFill="1" applyBorder="1" applyAlignment="1">
      <alignment horizontal="left" vertical="center" wrapText="1"/>
    </xf>
    <xf numFmtId="164" fontId="2" fillId="0" borderId="1" xfId="1" applyFont="1" applyFill="1" applyBorder="1" applyAlignment="1" applyProtection="1">
      <alignment horizontal="center" vertical="center" wrapText="1"/>
      <protection locked="0"/>
    </xf>
    <xf numFmtId="164" fontId="2" fillId="0" borderId="1" xfId="1"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ill="1" applyBorder="1"/>
    <xf numFmtId="164" fontId="0" fillId="0" borderId="0" xfId="0" applyNumberFormat="1" applyFill="1"/>
    <xf numFmtId="0" fontId="0" fillId="0" borderId="0" xfId="0" applyFill="1"/>
    <xf numFmtId="0" fontId="5" fillId="0" borderId="2" xfId="0" applyFont="1" applyFill="1" applyBorder="1" applyAlignment="1">
      <alignment horizontal="left" vertical="center" wrapText="1"/>
    </xf>
    <xf numFmtId="164" fontId="2" fillId="0" borderId="0" xfId="1"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xf>
    <xf numFmtId="164" fontId="6" fillId="0"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14" fillId="0" borderId="1" xfId="1" applyFont="1" applyFill="1" applyBorder="1" applyAlignment="1" applyProtection="1">
      <alignment horizontal="center" vertical="center" wrapText="1"/>
      <protection locked="0"/>
    </xf>
    <xf numFmtId="9" fontId="14" fillId="0" borderId="1" xfId="3"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xf>
    <xf numFmtId="9" fontId="14" fillId="0" borderId="1" xfId="0" applyNumberFormat="1" applyFont="1" applyFill="1" applyBorder="1" applyAlignment="1">
      <alignment horizontal="center" vertical="center"/>
    </xf>
    <xf numFmtId="0" fontId="14" fillId="0" borderId="1" xfId="0" applyFont="1" applyFill="1" applyBorder="1" applyAlignment="1">
      <alignment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64" fontId="6" fillId="0" borderId="4" xfId="1" applyFont="1" applyFill="1" applyBorder="1" applyAlignment="1">
      <alignment horizontal="center" vertical="center"/>
    </xf>
    <xf numFmtId="164" fontId="6" fillId="0" borderId="5" xfId="1" applyFont="1" applyFill="1" applyBorder="1" applyAlignment="1">
      <alignment horizontal="center" vertical="center"/>
    </xf>
    <xf numFmtId="164" fontId="6" fillId="0" borderId="6" xfId="1" applyFont="1" applyFill="1" applyBorder="1" applyAlignment="1">
      <alignment horizontal="center" vertical="center"/>
    </xf>
    <xf numFmtId="0" fontId="8" fillId="0" borderId="3" xfId="0" applyFont="1" applyFill="1" applyBorder="1" applyAlignment="1">
      <alignment horizontal="center" vertical="center" wrapText="1"/>
    </xf>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6"/>
  <sheetViews>
    <sheetView tabSelected="1" topLeftCell="A31" zoomScale="120" zoomScaleNormal="120" zoomScaleSheetLayoutView="100" workbookViewId="0">
      <selection activeCell="F31" sqref="F31"/>
    </sheetView>
  </sheetViews>
  <sheetFormatPr baseColWidth="10" defaultRowHeight="15"/>
  <cols>
    <col min="1" max="1" width="5.28515625" style="15" customWidth="1"/>
    <col min="2" max="2" width="79" style="16" customWidth="1"/>
    <col min="3" max="3" width="11.140625" style="17" customWidth="1"/>
    <col min="4" max="4" width="9.42578125" style="15" customWidth="1"/>
    <col min="5" max="5" width="12.5703125" style="14" customWidth="1"/>
    <col min="6" max="6" width="10.5703125" style="15" customWidth="1"/>
    <col min="7" max="8" width="12.5703125" style="14" customWidth="1"/>
    <col min="9" max="9" width="18.42578125" style="14" customWidth="1"/>
    <col min="10" max="10" width="38.7109375" style="12" customWidth="1"/>
    <col min="11" max="16384" width="11.42578125" style="12"/>
  </cols>
  <sheetData>
    <row r="1" spans="1:9" ht="24.75" customHeight="1">
      <c r="A1" s="36" t="s">
        <v>44</v>
      </c>
      <c r="B1" s="36"/>
      <c r="C1" s="36"/>
      <c r="D1" s="36"/>
      <c r="E1" s="36"/>
      <c r="F1" s="36"/>
      <c r="G1" s="36"/>
      <c r="H1" s="36"/>
      <c r="I1" s="36"/>
    </row>
    <row r="2" spans="1:9" s="5" customFormat="1" ht="54">
      <c r="A2" s="1" t="s">
        <v>42</v>
      </c>
      <c r="B2" s="3" t="s">
        <v>0</v>
      </c>
      <c r="C2" s="2" t="s">
        <v>1</v>
      </c>
      <c r="D2" s="2" t="s">
        <v>2</v>
      </c>
      <c r="E2" s="4" t="s">
        <v>61</v>
      </c>
      <c r="F2" s="2" t="s">
        <v>4</v>
      </c>
      <c r="G2" s="4" t="s">
        <v>3</v>
      </c>
      <c r="H2" s="4" t="s">
        <v>5</v>
      </c>
      <c r="I2" s="4" t="s">
        <v>6</v>
      </c>
    </row>
    <row r="3" spans="1:9" s="5" customFormat="1" ht="42" customHeight="1">
      <c r="A3" s="1">
        <v>1</v>
      </c>
      <c r="B3" s="6" t="s">
        <v>7</v>
      </c>
      <c r="C3" s="20" t="s">
        <v>8</v>
      </c>
      <c r="D3" s="24">
        <v>197</v>
      </c>
      <c r="E3" s="25" t="s">
        <v>9</v>
      </c>
      <c r="F3" s="26">
        <v>0.19</v>
      </c>
      <c r="G3" s="7"/>
      <c r="H3" s="7">
        <f t="shared" ref="H3:H45" si="0">+G3*F3</f>
        <v>0</v>
      </c>
      <c r="I3" s="7">
        <f t="shared" ref="I3:I45" si="1">SUM(G3+H3)*D3</f>
        <v>0</v>
      </c>
    </row>
    <row r="4" spans="1:9" s="5" customFormat="1" ht="23.25" customHeight="1">
      <c r="A4" s="1">
        <v>2</v>
      </c>
      <c r="B4" s="6" t="s">
        <v>60</v>
      </c>
      <c r="C4" s="21" t="s">
        <v>10</v>
      </c>
      <c r="D4" s="24">
        <v>235</v>
      </c>
      <c r="E4" s="25" t="s">
        <v>11</v>
      </c>
      <c r="F4" s="26">
        <v>0</v>
      </c>
      <c r="G4" s="8"/>
      <c r="H4" s="7">
        <f t="shared" si="0"/>
        <v>0</v>
      </c>
      <c r="I4" s="7">
        <f t="shared" si="1"/>
        <v>0</v>
      </c>
    </row>
    <row r="5" spans="1:9" s="5" customFormat="1" ht="23.25" customHeight="1">
      <c r="A5" s="1">
        <v>3</v>
      </c>
      <c r="B5" s="6" t="s">
        <v>12</v>
      </c>
      <c r="C5" s="21" t="s">
        <v>8</v>
      </c>
      <c r="D5" s="24">
        <v>235</v>
      </c>
      <c r="E5" s="25" t="s">
        <v>11</v>
      </c>
      <c r="F5" s="26">
        <v>0</v>
      </c>
      <c r="G5" s="8"/>
      <c r="H5" s="7">
        <f t="shared" si="0"/>
        <v>0</v>
      </c>
      <c r="I5" s="7">
        <f t="shared" si="1"/>
        <v>0</v>
      </c>
    </row>
    <row r="6" spans="1:9" s="5" customFormat="1" ht="72" customHeight="1">
      <c r="A6" s="1">
        <v>4</v>
      </c>
      <c r="B6" s="6" t="s">
        <v>13</v>
      </c>
      <c r="C6" s="21" t="s">
        <v>8</v>
      </c>
      <c r="D6" s="24">
        <v>7</v>
      </c>
      <c r="E6" s="25" t="s">
        <v>9</v>
      </c>
      <c r="F6" s="26">
        <v>0.19</v>
      </c>
      <c r="G6" s="7"/>
      <c r="H6" s="7">
        <f t="shared" si="0"/>
        <v>0</v>
      </c>
      <c r="I6" s="7">
        <f t="shared" si="1"/>
        <v>0</v>
      </c>
    </row>
    <row r="7" spans="1:9" s="5" customFormat="1">
      <c r="A7" s="1">
        <v>5</v>
      </c>
      <c r="B7" s="6" t="s">
        <v>57</v>
      </c>
      <c r="C7" s="21" t="s">
        <v>8</v>
      </c>
      <c r="D7" s="27">
        <v>190</v>
      </c>
      <c r="E7" s="25" t="s">
        <v>9</v>
      </c>
      <c r="F7" s="26">
        <v>0.19</v>
      </c>
      <c r="G7" s="8"/>
      <c r="H7" s="7">
        <f t="shared" si="0"/>
        <v>0</v>
      </c>
      <c r="I7" s="7">
        <f t="shared" si="1"/>
        <v>0</v>
      </c>
    </row>
    <row r="8" spans="1:9" s="5" customFormat="1" ht="89.25" customHeight="1">
      <c r="A8" s="1">
        <v>6</v>
      </c>
      <c r="B8" s="6" t="s">
        <v>14</v>
      </c>
      <c r="C8" s="20" t="s">
        <v>15</v>
      </c>
      <c r="D8" s="24">
        <v>76</v>
      </c>
      <c r="E8" s="25" t="s">
        <v>9</v>
      </c>
      <c r="F8" s="26">
        <v>0.19</v>
      </c>
      <c r="G8" s="7"/>
      <c r="H8" s="7">
        <f t="shared" si="0"/>
        <v>0</v>
      </c>
      <c r="I8" s="7">
        <f t="shared" si="1"/>
        <v>0</v>
      </c>
    </row>
    <row r="9" spans="1:9" s="5" customFormat="1" ht="136.5" customHeight="1">
      <c r="A9" s="1">
        <v>7</v>
      </c>
      <c r="B9" s="6" t="s">
        <v>16</v>
      </c>
      <c r="C9" s="22" t="s">
        <v>15</v>
      </c>
      <c r="D9" s="24">
        <v>162</v>
      </c>
      <c r="E9" s="25" t="s">
        <v>9</v>
      </c>
      <c r="F9" s="26">
        <v>0.19</v>
      </c>
      <c r="G9" s="7"/>
      <c r="H9" s="7">
        <f t="shared" si="0"/>
        <v>0</v>
      </c>
      <c r="I9" s="7">
        <f t="shared" si="1"/>
        <v>0</v>
      </c>
    </row>
    <row r="10" spans="1:9" s="5" customFormat="1" ht="24.75" customHeight="1">
      <c r="A10" s="1">
        <v>8</v>
      </c>
      <c r="B10" s="9" t="s">
        <v>17</v>
      </c>
      <c r="C10" s="21" t="s">
        <v>8</v>
      </c>
      <c r="D10" s="27">
        <v>1</v>
      </c>
      <c r="E10" s="25" t="s">
        <v>9</v>
      </c>
      <c r="F10" s="28">
        <f>+F9</f>
        <v>0.19</v>
      </c>
      <c r="G10" s="8"/>
      <c r="H10" s="7">
        <f t="shared" si="0"/>
        <v>0</v>
      </c>
      <c r="I10" s="7">
        <f t="shared" si="1"/>
        <v>0</v>
      </c>
    </row>
    <row r="11" spans="1:9" s="5" customFormat="1" ht="24.75" customHeight="1">
      <c r="A11" s="1">
        <v>9</v>
      </c>
      <c r="B11" s="9" t="s">
        <v>18</v>
      </c>
      <c r="C11" s="21" t="s">
        <v>8</v>
      </c>
      <c r="D11" s="27">
        <v>1</v>
      </c>
      <c r="E11" s="25" t="s">
        <v>9</v>
      </c>
      <c r="F11" s="28">
        <v>0.19</v>
      </c>
      <c r="G11" s="8"/>
      <c r="H11" s="7">
        <f t="shared" si="0"/>
        <v>0</v>
      </c>
      <c r="I11" s="7">
        <f t="shared" si="1"/>
        <v>0</v>
      </c>
    </row>
    <row r="12" spans="1:9" s="5" customFormat="1" ht="66" customHeight="1">
      <c r="A12" s="1">
        <v>10</v>
      </c>
      <c r="B12" s="6" t="s">
        <v>19</v>
      </c>
      <c r="C12" s="21" t="s">
        <v>8</v>
      </c>
      <c r="D12" s="24">
        <v>197</v>
      </c>
      <c r="E12" s="25" t="s">
        <v>9</v>
      </c>
      <c r="F12" s="26">
        <v>0.19</v>
      </c>
      <c r="G12" s="7"/>
      <c r="H12" s="7">
        <f t="shared" si="0"/>
        <v>0</v>
      </c>
      <c r="I12" s="7">
        <f t="shared" si="1"/>
        <v>0</v>
      </c>
    </row>
    <row r="13" spans="1:9" s="5" customFormat="1" ht="112.5" customHeight="1">
      <c r="A13" s="1">
        <v>11</v>
      </c>
      <c r="B13" s="6" t="s">
        <v>20</v>
      </c>
      <c r="C13" s="21" t="s">
        <v>15</v>
      </c>
      <c r="D13" s="24">
        <v>600</v>
      </c>
      <c r="E13" s="25" t="s">
        <v>11</v>
      </c>
      <c r="F13" s="26">
        <v>0</v>
      </c>
      <c r="G13" s="7"/>
      <c r="H13" s="7">
        <f t="shared" si="0"/>
        <v>0</v>
      </c>
      <c r="I13" s="7">
        <f t="shared" si="1"/>
        <v>0</v>
      </c>
    </row>
    <row r="14" spans="1:9" s="5" customFormat="1" ht="42.75" customHeight="1">
      <c r="A14" s="1">
        <v>12</v>
      </c>
      <c r="B14" s="6" t="s">
        <v>21</v>
      </c>
      <c r="C14" s="23" t="s">
        <v>15</v>
      </c>
      <c r="D14" s="24">
        <v>79</v>
      </c>
      <c r="E14" s="25" t="s">
        <v>11</v>
      </c>
      <c r="F14" s="26">
        <v>0</v>
      </c>
      <c r="G14" s="7"/>
      <c r="H14" s="7">
        <f t="shared" si="0"/>
        <v>0</v>
      </c>
      <c r="I14" s="7">
        <f t="shared" si="1"/>
        <v>0</v>
      </c>
    </row>
    <row r="15" spans="1:9" s="5" customFormat="1" ht="117" customHeight="1">
      <c r="A15" s="1">
        <v>13</v>
      </c>
      <c r="B15" s="6" t="s">
        <v>22</v>
      </c>
      <c r="C15" s="23" t="s">
        <v>15</v>
      </c>
      <c r="D15" s="24">
        <v>80</v>
      </c>
      <c r="E15" s="25" t="s">
        <v>11</v>
      </c>
      <c r="F15" s="26">
        <v>0</v>
      </c>
      <c r="G15" s="7"/>
      <c r="H15" s="7">
        <f t="shared" si="0"/>
        <v>0</v>
      </c>
      <c r="I15" s="7">
        <f t="shared" si="1"/>
        <v>0</v>
      </c>
    </row>
    <row r="16" spans="1:9" s="5" customFormat="1" ht="63" customHeight="1">
      <c r="A16" s="1">
        <v>14</v>
      </c>
      <c r="B16" s="6" t="s">
        <v>23</v>
      </c>
      <c r="C16" s="21" t="s">
        <v>8</v>
      </c>
      <c r="D16" s="24">
        <v>81</v>
      </c>
      <c r="E16" s="25" t="s">
        <v>9</v>
      </c>
      <c r="F16" s="26">
        <v>0.19</v>
      </c>
      <c r="G16" s="7"/>
      <c r="H16" s="7">
        <f t="shared" si="0"/>
        <v>0</v>
      </c>
      <c r="I16" s="7">
        <f t="shared" si="1"/>
        <v>0</v>
      </c>
    </row>
    <row r="17" spans="1:10" s="5" customFormat="1" ht="98.25" customHeight="1">
      <c r="A17" s="1">
        <v>15</v>
      </c>
      <c r="B17" s="6" t="s">
        <v>24</v>
      </c>
      <c r="C17" s="21" t="s">
        <v>8</v>
      </c>
      <c r="D17" s="24">
        <v>113</v>
      </c>
      <c r="E17" s="25" t="s">
        <v>9</v>
      </c>
      <c r="F17" s="26">
        <v>0.19</v>
      </c>
      <c r="G17" s="7"/>
      <c r="H17" s="7">
        <f t="shared" si="0"/>
        <v>0</v>
      </c>
      <c r="I17" s="7">
        <f t="shared" si="1"/>
        <v>0</v>
      </c>
    </row>
    <row r="18" spans="1:10" s="5" customFormat="1" ht="83.25" customHeight="1">
      <c r="A18" s="1">
        <v>16</v>
      </c>
      <c r="B18" s="6" t="s">
        <v>25</v>
      </c>
      <c r="C18" s="21" t="s">
        <v>8</v>
      </c>
      <c r="D18" s="24">
        <v>12</v>
      </c>
      <c r="E18" s="25" t="s">
        <v>9</v>
      </c>
      <c r="F18" s="26">
        <v>0.19</v>
      </c>
      <c r="G18" s="7"/>
      <c r="H18" s="7">
        <f t="shared" si="0"/>
        <v>0</v>
      </c>
      <c r="I18" s="7">
        <f t="shared" si="1"/>
        <v>0</v>
      </c>
    </row>
    <row r="19" spans="1:10" s="5" customFormat="1" ht="73.5" customHeight="1">
      <c r="A19" s="1">
        <v>17</v>
      </c>
      <c r="B19" s="6" t="s">
        <v>26</v>
      </c>
      <c r="C19" s="20" t="s">
        <v>8</v>
      </c>
      <c r="D19" s="24">
        <v>13</v>
      </c>
      <c r="E19" s="25" t="s">
        <v>9</v>
      </c>
      <c r="F19" s="26">
        <v>0.19</v>
      </c>
      <c r="G19" s="7"/>
      <c r="H19" s="7">
        <f t="shared" si="0"/>
        <v>0</v>
      </c>
      <c r="I19" s="7">
        <f t="shared" si="1"/>
        <v>0</v>
      </c>
    </row>
    <row r="20" spans="1:10" s="5" customFormat="1" ht="87" customHeight="1">
      <c r="A20" s="1">
        <v>18</v>
      </c>
      <c r="B20" s="6" t="s">
        <v>59</v>
      </c>
      <c r="C20" s="23" t="s">
        <v>15</v>
      </c>
      <c r="D20" s="24">
        <v>107</v>
      </c>
      <c r="E20" s="25" t="s">
        <v>9</v>
      </c>
      <c r="F20" s="26">
        <v>0.19</v>
      </c>
      <c r="G20" s="7"/>
      <c r="H20" s="7">
        <f t="shared" si="0"/>
        <v>0</v>
      </c>
      <c r="I20" s="7">
        <f t="shared" si="1"/>
        <v>0</v>
      </c>
    </row>
    <row r="21" spans="1:10" s="5" customFormat="1" ht="106.5" customHeight="1">
      <c r="A21" s="1">
        <v>19</v>
      </c>
      <c r="B21" s="6" t="s">
        <v>58</v>
      </c>
      <c r="C21" s="20" t="s">
        <v>15</v>
      </c>
      <c r="D21" s="24">
        <v>78</v>
      </c>
      <c r="E21" s="25" t="s">
        <v>9</v>
      </c>
      <c r="F21" s="26">
        <v>0.19</v>
      </c>
      <c r="G21" s="7"/>
      <c r="H21" s="7">
        <f t="shared" si="0"/>
        <v>0</v>
      </c>
      <c r="I21" s="7">
        <f t="shared" si="1"/>
        <v>0</v>
      </c>
    </row>
    <row r="22" spans="1:10" s="5" customFormat="1" ht="60.75" customHeight="1">
      <c r="A22" s="1">
        <v>20</v>
      </c>
      <c r="B22" s="6" t="s">
        <v>27</v>
      </c>
      <c r="C22" s="20" t="s">
        <v>15</v>
      </c>
      <c r="D22" s="24">
        <v>96</v>
      </c>
      <c r="E22" s="25" t="s">
        <v>11</v>
      </c>
      <c r="F22" s="26">
        <v>0</v>
      </c>
      <c r="G22" s="7"/>
      <c r="H22" s="7">
        <f t="shared" si="0"/>
        <v>0</v>
      </c>
      <c r="I22" s="7">
        <f t="shared" si="1"/>
        <v>0</v>
      </c>
    </row>
    <row r="23" spans="1:10" s="5" customFormat="1" ht="57" customHeight="1">
      <c r="A23" s="1">
        <v>21</v>
      </c>
      <c r="B23" s="6" t="s">
        <v>28</v>
      </c>
      <c r="C23" s="20" t="s">
        <v>15</v>
      </c>
      <c r="D23" s="24">
        <v>122</v>
      </c>
      <c r="E23" s="25" t="s">
        <v>11</v>
      </c>
      <c r="F23" s="26">
        <v>0</v>
      </c>
      <c r="G23" s="7"/>
      <c r="H23" s="7">
        <f t="shared" si="0"/>
        <v>0</v>
      </c>
      <c r="I23" s="7">
        <f t="shared" si="1"/>
        <v>0</v>
      </c>
    </row>
    <row r="24" spans="1:10" s="5" customFormat="1" ht="43.5" customHeight="1">
      <c r="A24" s="1">
        <v>22</v>
      </c>
      <c r="B24" s="6" t="s">
        <v>51</v>
      </c>
      <c r="C24" s="20" t="s">
        <v>49</v>
      </c>
      <c r="D24" s="24">
        <v>34</v>
      </c>
      <c r="E24" s="25" t="s">
        <v>11</v>
      </c>
      <c r="F24" s="26">
        <v>0</v>
      </c>
      <c r="G24" s="7"/>
      <c r="H24" s="7">
        <f t="shared" si="0"/>
        <v>0</v>
      </c>
      <c r="I24" s="7">
        <f t="shared" si="1"/>
        <v>0</v>
      </c>
    </row>
    <row r="25" spans="1:10" s="5" customFormat="1" ht="69.75" customHeight="1">
      <c r="A25" s="1">
        <v>23</v>
      </c>
      <c r="B25" s="6" t="s">
        <v>52</v>
      </c>
      <c r="C25" s="20" t="s">
        <v>49</v>
      </c>
      <c r="D25" s="24">
        <v>183</v>
      </c>
      <c r="E25" s="25" t="s">
        <v>11</v>
      </c>
      <c r="F25" s="26">
        <v>0</v>
      </c>
      <c r="G25" s="7"/>
      <c r="H25" s="7">
        <f t="shared" si="0"/>
        <v>0</v>
      </c>
      <c r="I25" s="7">
        <f t="shared" si="1"/>
        <v>0</v>
      </c>
    </row>
    <row r="26" spans="1:10" s="5" customFormat="1" ht="54.75" customHeight="1">
      <c r="A26" s="1">
        <v>24</v>
      </c>
      <c r="B26" s="6" t="s">
        <v>29</v>
      </c>
      <c r="C26" s="20" t="s">
        <v>15</v>
      </c>
      <c r="D26" s="24">
        <v>148</v>
      </c>
      <c r="E26" s="25" t="s">
        <v>9</v>
      </c>
      <c r="F26" s="26">
        <v>0.19</v>
      </c>
      <c r="G26" s="7"/>
      <c r="H26" s="7">
        <f t="shared" si="0"/>
        <v>0</v>
      </c>
      <c r="I26" s="7">
        <f t="shared" si="1"/>
        <v>0</v>
      </c>
      <c r="J26" s="5">
        <f>19*12</f>
        <v>228</v>
      </c>
    </row>
    <row r="27" spans="1:10" s="5" customFormat="1" ht="54.75" customHeight="1">
      <c r="A27" s="1">
        <v>25</v>
      </c>
      <c r="B27" s="6" t="s">
        <v>30</v>
      </c>
      <c r="C27" s="20" t="s">
        <v>15</v>
      </c>
      <c r="D27" s="24">
        <v>81</v>
      </c>
      <c r="E27" s="25" t="s">
        <v>9</v>
      </c>
      <c r="F27" s="26">
        <v>0.19</v>
      </c>
      <c r="G27" s="7"/>
      <c r="H27" s="7">
        <f t="shared" si="0"/>
        <v>0</v>
      </c>
      <c r="I27" s="7">
        <f t="shared" si="1"/>
        <v>0</v>
      </c>
    </row>
    <row r="28" spans="1:10" s="5" customFormat="1" ht="63.75" customHeight="1">
      <c r="A28" s="1">
        <v>26</v>
      </c>
      <c r="B28" s="6" t="s">
        <v>31</v>
      </c>
      <c r="C28" s="20" t="s">
        <v>15</v>
      </c>
      <c r="D28" s="24">
        <v>397</v>
      </c>
      <c r="E28" s="25" t="s">
        <v>9</v>
      </c>
      <c r="F28" s="26">
        <v>0.19</v>
      </c>
      <c r="G28" s="7"/>
      <c r="H28" s="7">
        <f t="shared" si="0"/>
        <v>0</v>
      </c>
      <c r="I28" s="7">
        <f t="shared" si="1"/>
        <v>0</v>
      </c>
      <c r="J28" s="5">
        <f>+G28/20</f>
        <v>0</v>
      </c>
    </row>
    <row r="29" spans="1:10" s="5" customFormat="1" ht="180" customHeight="1">
      <c r="A29" s="1">
        <v>27</v>
      </c>
      <c r="B29" s="6" t="s">
        <v>32</v>
      </c>
      <c r="C29" s="20" t="s">
        <v>15</v>
      </c>
      <c r="D29" s="24">
        <v>8</v>
      </c>
      <c r="E29" s="25" t="s">
        <v>9</v>
      </c>
      <c r="F29" s="26">
        <v>0.19</v>
      </c>
      <c r="G29" s="7"/>
      <c r="H29" s="7">
        <f t="shared" si="0"/>
        <v>0</v>
      </c>
      <c r="I29" s="7">
        <f t="shared" si="1"/>
        <v>0</v>
      </c>
    </row>
    <row r="30" spans="1:10" s="5" customFormat="1" ht="56.25" customHeight="1">
      <c r="A30" s="1">
        <v>28</v>
      </c>
      <c r="B30" s="6" t="s">
        <v>33</v>
      </c>
      <c r="C30" s="20" t="s">
        <v>8</v>
      </c>
      <c r="D30" s="24">
        <v>5</v>
      </c>
      <c r="E30" s="25" t="s">
        <v>9</v>
      </c>
      <c r="F30" s="26">
        <v>0.19</v>
      </c>
      <c r="G30" s="7"/>
      <c r="H30" s="7">
        <f t="shared" si="0"/>
        <v>0</v>
      </c>
      <c r="I30" s="7">
        <f t="shared" si="1"/>
        <v>0</v>
      </c>
    </row>
    <row r="31" spans="1:10" s="5" customFormat="1" ht="71.25">
      <c r="A31" s="1">
        <v>29</v>
      </c>
      <c r="B31" s="6" t="s">
        <v>34</v>
      </c>
      <c r="C31" s="20" t="s">
        <v>50</v>
      </c>
      <c r="D31" s="24">
        <v>11</v>
      </c>
      <c r="E31" s="25" t="s">
        <v>9</v>
      </c>
      <c r="F31" s="26">
        <v>0.19</v>
      </c>
      <c r="G31" s="7"/>
      <c r="H31" s="7">
        <f t="shared" si="0"/>
        <v>0</v>
      </c>
      <c r="I31" s="7">
        <f t="shared" si="1"/>
        <v>0</v>
      </c>
    </row>
    <row r="32" spans="1:10" s="5" customFormat="1" ht="213.75">
      <c r="A32" s="1">
        <v>30</v>
      </c>
      <c r="B32" s="6" t="s">
        <v>35</v>
      </c>
      <c r="C32" s="21" t="s">
        <v>8</v>
      </c>
      <c r="D32" s="29">
        <v>64</v>
      </c>
      <c r="E32" s="25" t="s">
        <v>11</v>
      </c>
      <c r="F32" s="26">
        <v>0</v>
      </c>
      <c r="G32" s="7"/>
      <c r="H32" s="7">
        <f t="shared" si="0"/>
        <v>0</v>
      </c>
      <c r="I32" s="7">
        <f t="shared" si="1"/>
        <v>0</v>
      </c>
    </row>
    <row r="33" spans="1:10" s="5" customFormat="1" ht="256.5">
      <c r="A33" s="1">
        <v>31</v>
      </c>
      <c r="B33" s="6" t="s">
        <v>45</v>
      </c>
      <c r="C33" s="21" t="s">
        <v>8</v>
      </c>
      <c r="D33" s="24">
        <v>112</v>
      </c>
      <c r="E33" s="25" t="s">
        <v>11</v>
      </c>
      <c r="F33" s="26">
        <v>0</v>
      </c>
      <c r="G33" s="7"/>
      <c r="H33" s="7">
        <f t="shared" si="0"/>
        <v>0</v>
      </c>
      <c r="I33" s="7">
        <f t="shared" si="1"/>
        <v>0</v>
      </c>
    </row>
    <row r="34" spans="1:10" s="5" customFormat="1" ht="57">
      <c r="A34" s="1">
        <v>32</v>
      </c>
      <c r="B34" s="6" t="s">
        <v>36</v>
      </c>
      <c r="C34" s="21" t="s">
        <v>8</v>
      </c>
      <c r="D34" s="24">
        <v>106</v>
      </c>
      <c r="E34" s="25" t="s">
        <v>9</v>
      </c>
      <c r="F34" s="26">
        <v>0.19</v>
      </c>
      <c r="G34" s="7"/>
      <c r="H34" s="7">
        <f t="shared" si="0"/>
        <v>0</v>
      </c>
      <c r="I34" s="7">
        <f t="shared" si="1"/>
        <v>0</v>
      </c>
    </row>
    <row r="35" spans="1:10" s="5" customFormat="1" ht="86.25" customHeight="1">
      <c r="A35" s="1">
        <v>33</v>
      </c>
      <c r="B35" s="6" t="s">
        <v>37</v>
      </c>
      <c r="C35" s="21" t="s">
        <v>8</v>
      </c>
      <c r="D35" s="24">
        <v>10</v>
      </c>
      <c r="E35" s="25" t="s">
        <v>9</v>
      </c>
      <c r="F35" s="26">
        <v>0.19</v>
      </c>
      <c r="G35" s="7"/>
      <c r="H35" s="7">
        <f t="shared" si="0"/>
        <v>0</v>
      </c>
      <c r="I35" s="7">
        <f t="shared" si="1"/>
        <v>0</v>
      </c>
    </row>
    <row r="36" spans="1:10" s="5" customFormat="1" ht="230.25" customHeight="1">
      <c r="A36" s="1">
        <v>34</v>
      </c>
      <c r="B36" s="6" t="s">
        <v>53</v>
      </c>
      <c r="C36" s="20" t="s">
        <v>49</v>
      </c>
      <c r="D36" s="24">
        <v>90</v>
      </c>
      <c r="E36" s="25" t="s">
        <v>11</v>
      </c>
      <c r="F36" s="26">
        <v>0</v>
      </c>
      <c r="G36" s="7"/>
      <c r="H36" s="7">
        <f t="shared" si="0"/>
        <v>0</v>
      </c>
      <c r="I36" s="7">
        <f t="shared" si="1"/>
        <v>0</v>
      </c>
    </row>
    <row r="37" spans="1:10" s="10" customFormat="1" ht="219" customHeight="1">
      <c r="A37" s="1">
        <v>35</v>
      </c>
      <c r="B37" s="6" t="s">
        <v>56</v>
      </c>
      <c r="C37" s="20" t="s">
        <v>49</v>
      </c>
      <c r="D37" s="24">
        <v>290</v>
      </c>
      <c r="E37" s="25" t="s">
        <v>11</v>
      </c>
      <c r="F37" s="26">
        <v>0</v>
      </c>
      <c r="G37" s="7"/>
      <c r="H37" s="7">
        <f t="shared" si="0"/>
        <v>0</v>
      </c>
      <c r="I37" s="7">
        <f t="shared" si="1"/>
        <v>0</v>
      </c>
    </row>
    <row r="38" spans="1:10" ht="248.25" customHeight="1">
      <c r="A38" s="1">
        <v>36</v>
      </c>
      <c r="B38" s="6" t="s">
        <v>38</v>
      </c>
      <c r="C38" s="21" t="s">
        <v>8</v>
      </c>
      <c r="D38" s="24">
        <v>19</v>
      </c>
      <c r="E38" s="25" t="s">
        <v>11</v>
      </c>
      <c r="F38" s="26">
        <v>0</v>
      </c>
      <c r="G38" s="7"/>
      <c r="H38" s="7">
        <f t="shared" si="0"/>
        <v>0</v>
      </c>
      <c r="I38" s="7">
        <f t="shared" si="1"/>
        <v>0</v>
      </c>
      <c r="J38" s="11"/>
    </row>
    <row r="39" spans="1:10" ht="171" customHeight="1">
      <c r="A39" s="1">
        <v>37</v>
      </c>
      <c r="B39" s="6" t="s">
        <v>54</v>
      </c>
      <c r="C39" s="20" t="s">
        <v>8</v>
      </c>
      <c r="D39" s="24">
        <v>142</v>
      </c>
      <c r="E39" s="25" t="s">
        <v>11</v>
      </c>
      <c r="F39" s="26">
        <v>0</v>
      </c>
      <c r="G39" s="7"/>
      <c r="H39" s="7">
        <f t="shared" si="0"/>
        <v>0</v>
      </c>
      <c r="I39" s="7">
        <f t="shared" si="1"/>
        <v>0</v>
      </c>
    </row>
    <row r="40" spans="1:10" ht="47.25" customHeight="1">
      <c r="A40" s="1">
        <v>38</v>
      </c>
      <c r="B40" s="6" t="s">
        <v>39</v>
      </c>
      <c r="C40" s="20" t="s">
        <v>15</v>
      </c>
      <c r="D40" s="24">
        <v>28</v>
      </c>
      <c r="E40" s="25" t="s">
        <v>9</v>
      </c>
      <c r="F40" s="26">
        <v>0.19</v>
      </c>
      <c r="G40" s="7"/>
      <c r="H40" s="7">
        <f t="shared" si="0"/>
        <v>0</v>
      </c>
      <c r="I40" s="7">
        <f t="shared" si="1"/>
        <v>0</v>
      </c>
    </row>
    <row r="41" spans="1:10" ht="54" customHeight="1">
      <c r="A41" s="1">
        <v>39</v>
      </c>
      <c r="B41" s="6" t="s">
        <v>55</v>
      </c>
      <c r="C41" s="20" t="s">
        <v>49</v>
      </c>
      <c r="D41" s="24">
        <v>34</v>
      </c>
      <c r="E41" s="25" t="s">
        <v>11</v>
      </c>
      <c r="F41" s="26">
        <v>0</v>
      </c>
      <c r="G41" s="7"/>
      <c r="H41" s="7">
        <f t="shared" si="0"/>
        <v>0</v>
      </c>
      <c r="I41" s="7">
        <f t="shared" si="1"/>
        <v>0</v>
      </c>
    </row>
    <row r="42" spans="1:10" ht="28.5">
      <c r="A42" s="1">
        <v>40</v>
      </c>
      <c r="B42" s="6" t="s">
        <v>40</v>
      </c>
      <c r="C42" s="21" t="s">
        <v>8</v>
      </c>
      <c r="D42" s="24">
        <v>101</v>
      </c>
      <c r="E42" s="25" t="s">
        <v>9</v>
      </c>
      <c r="F42" s="26">
        <v>0.19</v>
      </c>
      <c r="G42" s="7"/>
      <c r="H42" s="7">
        <f t="shared" si="0"/>
        <v>0</v>
      </c>
      <c r="I42" s="7">
        <f t="shared" si="1"/>
        <v>0</v>
      </c>
      <c r="J42" s="11"/>
    </row>
    <row r="43" spans="1:10" ht="171">
      <c r="A43" s="1">
        <v>41</v>
      </c>
      <c r="B43" s="6" t="s">
        <v>46</v>
      </c>
      <c r="C43" s="21" t="s">
        <v>8</v>
      </c>
      <c r="D43" s="24">
        <v>25</v>
      </c>
      <c r="E43" s="25" t="s">
        <v>11</v>
      </c>
      <c r="F43" s="26">
        <v>0</v>
      </c>
      <c r="G43" s="8"/>
      <c r="H43" s="7">
        <f t="shared" si="0"/>
        <v>0</v>
      </c>
      <c r="I43" s="7">
        <f t="shared" si="1"/>
        <v>0</v>
      </c>
    </row>
    <row r="44" spans="1:10" ht="28.5">
      <c r="A44" s="1">
        <v>42</v>
      </c>
      <c r="B44" s="6" t="s">
        <v>48</v>
      </c>
      <c r="C44" s="21" t="s">
        <v>8</v>
      </c>
      <c r="D44" s="24">
        <v>6</v>
      </c>
      <c r="E44" s="25" t="s">
        <v>11</v>
      </c>
      <c r="F44" s="26">
        <v>0</v>
      </c>
      <c r="G44" s="8"/>
      <c r="H44" s="7">
        <f t="shared" si="0"/>
        <v>0</v>
      </c>
      <c r="I44" s="7">
        <f t="shared" si="1"/>
        <v>0</v>
      </c>
    </row>
    <row r="45" spans="1:10" ht="28.5">
      <c r="A45" s="1">
        <v>43</v>
      </c>
      <c r="B45" s="13" t="s">
        <v>47</v>
      </c>
      <c r="C45" s="21" t="s">
        <v>8</v>
      </c>
      <c r="D45" s="24">
        <v>200</v>
      </c>
      <c r="E45" s="25" t="s">
        <v>11</v>
      </c>
      <c r="F45" s="26">
        <v>0</v>
      </c>
      <c r="G45" s="8"/>
      <c r="H45" s="7">
        <f t="shared" si="0"/>
        <v>0</v>
      </c>
      <c r="I45" s="7">
        <f t="shared" si="1"/>
        <v>0</v>
      </c>
    </row>
    <row r="46" spans="1:10">
      <c r="A46" s="30" t="s">
        <v>41</v>
      </c>
      <c r="B46" s="31"/>
      <c r="C46" s="32"/>
      <c r="D46" s="18">
        <f>SUM(D3:D45)</f>
        <v>4776</v>
      </c>
      <c r="E46" s="33" t="s">
        <v>43</v>
      </c>
      <c r="F46" s="34"/>
      <c r="G46" s="34"/>
      <c r="H46" s="35"/>
      <c r="I46" s="19">
        <f>SUM(I3:I45)</f>
        <v>0</v>
      </c>
    </row>
  </sheetData>
  <sheetProtection selectLockedCells="1"/>
  <autoFilter ref="A2:J46"/>
  <mergeCells count="3">
    <mergeCell ref="A46:C46"/>
    <mergeCell ref="E46:H46"/>
    <mergeCell ref="A1:I1"/>
  </mergeCells>
  <pageMargins left="0" right="0" top="0.74803149606299213" bottom="0.74803149606299213" header="0.31496062992125984" footer="0.31496062992125984"/>
  <pageSetup scale="62"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listacompra</vt:lpstr>
      <vt:lpstr>listacompra!Área_de_impresión</vt:lpstr>
      <vt:lpstr>listacompra!Títulos_a_imprimir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Galvis</dc:creator>
  <cp:lastModifiedBy>SMoreno</cp:lastModifiedBy>
  <dcterms:created xsi:type="dcterms:W3CDTF">2020-04-25T01:25:52Z</dcterms:created>
  <dcterms:modified xsi:type="dcterms:W3CDTF">2020-05-04T20:42:36Z</dcterms:modified>
</cp:coreProperties>
</file>