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P-MAN-OPMA-01\EMPOCALDAS\EMP-MAN-OPMA-01 - Documentos\CARMENZA OPERACION Y MANTENIMIENTO 2019\CREDITO DE $10.000 MILLONES  2019\formularios de precios\"/>
    </mc:Choice>
  </mc:AlternateContent>
  <bookViews>
    <workbookView xWindow="0" yWindow="0" windowWidth="28770" windowHeight="11520"/>
  </bookViews>
  <sheets>
    <sheet name="SUMNISTROS ACTO Y ALCANT" sheetId="4" r:id="rId1"/>
  </sheets>
  <externalReferences>
    <externalReference r:id="rId2"/>
    <externalReference r:id="rId3"/>
    <externalReference r:id="rId4"/>
  </externalReferences>
  <definedNames>
    <definedName name="_xlnm.Print_Area" localSheetId="0">'SUMNISTROS ACTO Y ALCANT'!$A$3:$H$1012</definedName>
  </definedNames>
  <calcPr calcId="162913"/>
</workbook>
</file>

<file path=xl/calcChain.xml><?xml version="1.0" encoding="utf-8"?>
<calcChain xmlns="http://schemas.openxmlformats.org/spreadsheetml/2006/main">
  <c r="A557" i="4" l="1"/>
  <c r="A75" i="4" l="1"/>
  <c r="A42" i="4" l="1"/>
  <c r="A34" i="4" l="1"/>
  <c r="A782" i="4" l="1"/>
  <c r="D999" i="4" l="1"/>
  <c r="D739" i="4" l="1"/>
  <c r="D740" i="4"/>
  <c r="D741" i="4"/>
  <c r="D742" i="4"/>
  <c r="C739" i="4"/>
  <c r="C740" i="4"/>
  <c r="C741" i="4"/>
  <c r="C742" i="4"/>
  <c r="D658" i="4" l="1"/>
  <c r="D650" i="4"/>
  <c r="D642" i="4"/>
</calcChain>
</file>

<file path=xl/sharedStrings.xml><?xml version="1.0" encoding="utf-8"?>
<sst xmlns="http://schemas.openxmlformats.org/spreadsheetml/2006/main" count="1953" uniqueCount="251">
  <si>
    <t>DESCRIPCION</t>
  </si>
  <si>
    <t>VALOR TOTAL</t>
  </si>
  <si>
    <t xml:space="preserve">TOTAL </t>
  </si>
  <si>
    <t xml:space="preserve">AGUADAS </t>
  </si>
  <si>
    <t xml:space="preserve">LA DORADA </t>
  </si>
  <si>
    <t xml:space="preserve">MANZANARES </t>
  </si>
  <si>
    <t xml:space="preserve"> </t>
  </si>
  <si>
    <t xml:space="preserve">CHINCHINA </t>
  </si>
  <si>
    <t xml:space="preserve">SUB TOTAL </t>
  </si>
  <si>
    <t xml:space="preserve">ARAUCA </t>
  </si>
  <si>
    <t xml:space="preserve">PALESTINA </t>
  </si>
  <si>
    <t xml:space="preserve">VITERBO </t>
  </si>
  <si>
    <t xml:space="preserve">NEIRA </t>
  </si>
  <si>
    <t xml:space="preserve">SALAMINA </t>
  </si>
  <si>
    <t xml:space="preserve">VICTORIA </t>
  </si>
  <si>
    <t xml:space="preserve">BELALCAZAR </t>
  </si>
  <si>
    <t xml:space="preserve">SAMANA </t>
  </si>
  <si>
    <t>Reposición de alcantarillado en la carrera 6 entre calles 12 y 13 en el municipio de Aguadas Caldas</t>
  </si>
  <si>
    <t>ITEM</t>
  </si>
  <si>
    <t>UND</t>
  </si>
  <si>
    <t>CANTIDAD</t>
  </si>
  <si>
    <t>ml</t>
  </si>
  <si>
    <t>und</t>
  </si>
  <si>
    <t>Un</t>
  </si>
  <si>
    <t>DETALLE</t>
  </si>
  <si>
    <t>VALOR  UNIT</t>
  </si>
  <si>
    <t>TUBERIA PVC ALCANTARILLADO UNION CAUCHO DE 6" S8</t>
  </si>
  <si>
    <t>TUBERIA PVC ALCANTARILLADO UNION CAUCHO DE 20" S8</t>
  </si>
  <si>
    <t>ADHESIVO ACONDICIONADOR</t>
  </si>
  <si>
    <t>Cuarto</t>
  </si>
  <si>
    <t>SILLAS YEE 20"X6"</t>
  </si>
  <si>
    <t>Reposición de alcantarillado en la carrera 2 entre la calle 4 y 6 en el municipio de Aguadas Caldas</t>
  </si>
  <si>
    <t>TUBERIA PVC ALCANTARILLADO UNION CAUCHO DE 12" S8</t>
  </si>
  <si>
    <t>SILLAS YEE 12"X6"</t>
  </si>
  <si>
    <t>TUBERIA PVC ALCANTARILLADO UNION CAUCHO DE 6"</t>
  </si>
  <si>
    <t>TUBERIA PVC ALCANTARILLADO UNION CAUCHO DE 12"</t>
  </si>
  <si>
    <t>Cambio red acueducto en la carrera 6 entre calles 12 y 13 en el municipio de Aguadas Caldas</t>
  </si>
  <si>
    <t>Tuberia PVC de 6" RDE 21 200 PSI union mecanica</t>
  </si>
  <si>
    <t>Adaptador macho PF +UAD de 1/2"</t>
  </si>
  <si>
    <t>Cambio red acueducto en la carrera 2 entre la calle 4 y 6 en el municipio de Aguadas Caldas</t>
  </si>
  <si>
    <t>Reposición de alcantarillado calle 28 entre carreras 2E a la 3E  en el municipio de Anserma  Caldas</t>
  </si>
  <si>
    <t>TUBERIA PVC ALCANTARILLADO UNION CAUCHO DE 14"</t>
  </si>
  <si>
    <t>SILLAS YEE 14"X6"</t>
  </si>
  <si>
    <t>Reposición de alcantarillado calle 24 entre carreras 1E a la 2E  en el municipio de Anserma  Caldas</t>
  </si>
  <si>
    <t>Reposición de alcantarillado calle 18 entre carreras 1 a la 2  en el municipio de Anserma  Caldas</t>
  </si>
  <si>
    <t>Reposición de alcantarillado calle 24 entre carreras 3 a la 4  en el municipio de Anserma  Caldas</t>
  </si>
  <si>
    <t>Reposición de alcantarillado calle 3 entre carreras 6 y 7  en el municipio de Anserma  Caldas</t>
  </si>
  <si>
    <t>un</t>
  </si>
  <si>
    <t>Reposición de alcantarillado salida a Riosucio frente al instituto  en el municipio de Anserma Caldas</t>
  </si>
  <si>
    <t>SILLAS YEE 10"X6"</t>
  </si>
  <si>
    <t>Reposición de alcantarillado calle 24B entre carreras 1E a la 2E barrio Galicia I etapa  en el municipio de Anserma  Caldas</t>
  </si>
  <si>
    <t>Cambio red acueducto carrera 2 entre calles 5 y 6 en el municipio de Anserma Caldas</t>
  </si>
  <si>
    <t>Cambio red acueducto  calle 3 entre carreras 2 y  3 en el municipio de Anserma Caldas</t>
  </si>
  <si>
    <t>Cambio red acueducto carrera 2 entre calles 10 a la 11 en el municipio de Anserma Caldas</t>
  </si>
  <si>
    <t>VALOR  UNIT</t>
  </si>
  <si>
    <t>Cambio red acueducto carrera 6 entre calles 9 y 10 en el municipio de Anserma Caldas</t>
  </si>
  <si>
    <t>Cambio red acueducto carrera 3 entre calles 2 y 3 en el municipio de Anserma Caldas</t>
  </si>
  <si>
    <t>Cambio red acueducto Anillo vial en el municipio de Anserma Caldas</t>
  </si>
  <si>
    <t>Cambio red acueducto calle 18 entre carreras 1  a la 2 en el municipio de Anserma Caldas</t>
  </si>
  <si>
    <t>Cambio red acueducto  calle 24 entre carreras 3 a la 4 en el municipio de Anserma Caldas</t>
  </si>
  <si>
    <t>Cambio red acueducto calle 3 entre carreras 6 a la 7 en el municipio de Anserma Caldas</t>
  </si>
  <si>
    <t xml:space="preserve">RIOSUCIO </t>
  </si>
  <si>
    <t>SILLAS YEE 16"X6"</t>
  </si>
  <si>
    <t>SILLAS YEE 24"X6"</t>
  </si>
  <si>
    <t>Tubería PVC de 2" RDE 21 unión mecánica</t>
  </si>
  <si>
    <t>Tapón soldado PVC  de 2"</t>
  </si>
  <si>
    <t>REPOSICION Y OPTIMIZACIÓN DE ALCANTARILLADO  EN LA CALLE 9 CARRERA 10 Y 11 SECTOR CLINICA  ARMONY  MUNICIPIO DE LA DORADA, CALDAS.-</t>
  </si>
  <si>
    <t>Silletas yee  de 12 x 6"</t>
  </si>
  <si>
    <t>CONSTRUCCIÓN  Y OPTIMIZACIÓN DE ALCANTARILLADO  EN LA CALLE 1  CARRERAS 6  Y  7  BARRIO LAS  VILLAS.  MUNICIPIO DE LA DORADA, CALDAS.-</t>
  </si>
  <si>
    <t>Silletas yee  de 14 x 6"</t>
  </si>
  <si>
    <t xml:space="preserve">CONSTRUCCIÓN  Y OPTIMIZACIÓN DE ALCANTARILLADO  EN LA CARRERA 13 CALLE 17 Y 18 - CALLEJON  EN EL MUNICIPIO DE LA DORADA </t>
  </si>
  <si>
    <t xml:space="preserve">CONSTRUCCIÓN  Y OPTIMIZACIÓN DE ALCANTARILLADO  EN LA CALLE  7A  CARRERAS  7A  Y 7  EN EL MUNICIPIO DE LA DORADA </t>
  </si>
  <si>
    <t>OBRAS CIVILES VARIAS, RECUPERACION DE HUMEDAL, RECTIFICACION Y DRAGADOS DE CANAL EN EL SECTOR DE  BUCAMBA FINCA EL PLAYON DEL MUNICIPIO DE LA DORADA, CALDAS.-</t>
  </si>
  <si>
    <t>REPOSICION Y OPTIMIZACIÓN DE ALCANTARILLADO  EN LA CARRERA  5 ETAPA MAGISTERIO, FRENTE  AL   POLIDEPORTIVO. MUNICIPIO DE LA DORADA, CALDAS.-</t>
  </si>
  <si>
    <t>REPOSICION Y OPTIMIZACIÓN DE ALCANTARILLADO  EN LA CALLE 18A CARRERAS 8 DIAGONAL A LA   CALLE 19B BARRIO LAS CRUCES, MUNICIPIO DE LA DORADA, CALDAS.-</t>
  </si>
  <si>
    <t xml:space="preserve">REPOSICION Y OPTIMIZACIÓN DE ALCANTARILLADO  EN LA CARRERA 2 CALLE 12 Y 13,  SECTOR CENTRO EN LA DORADA </t>
  </si>
  <si>
    <t xml:space="preserve">REPOSICIÓN Y OPTIMIZACIÓN DE ALCANTARILLADO EN LA CARRERA 1 CALLES 16 Y 17, SECTOR CENTRO MUNICIPIO DE LA DORADA, CALDAS.-   </t>
  </si>
  <si>
    <t>REPOSICION Y OPTIMIZACIÓN DE LA RED DE ALCANTARILLADO CALLE 17 CARRERA 8  a 9, BARRIO EL  CABRERO,  EN EL MUNICIPIO DE LA DORADA</t>
  </si>
  <si>
    <t>OBJETO: REPOSICION Y OPTIMIZACIÓN DEL  ALCANTARILLADO,  CARRERA 3 CALLES  10 a 11, BARRIO CENTRO EN  LA DORADA</t>
  </si>
  <si>
    <t xml:space="preserve"> REPOSICION Y OPTIMIZACIÓN DEL  ALCANTARILLADO, CARRERA 4 CALLES  9 a 10, BARRIO LOS ALPES EN  LA DORADA </t>
  </si>
  <si>
    <t xml:space="preserve">REPOSICION Y OPTIMIZACION DEL  ALCANTARILLADO EN LA CALLE 7 ENTRE CARRERAS 4 Y 5 EN LA DORADA </t>
  </si>
  <si>
    <t xml:space="preserve"> REPOSICION Y OPTIMIZACION DEL  ALCANTARILLADO EN LA CARRERA 7 ENTRE CALLES  4  a  7A,  EN LA DORADA </t>
  </si>
  <si>
    <t xml:space="preserve">REPOSICION Y OPTIMIZACION DE ALCANTARILLADO DEL TRAMO DE LA CARRERA 8 CALLES 13 Y 14 EN LA DORADA </t>
  </si>
  <si>
    <t>mts</t>
  </si>
  <si>
    <t>Reposición de alcantarillado carrera 8 entre calles 5 ala 6  en el municipio de Viterbo Caldas</t>
  </si>
  <si>
    <t xml:space="preserve">REPOSICION Y OPTIMIZACION DE ALCANTARILLADO TRAMO CALLE 13 CARRERAS 3 Y 4, MUNICIPIO  DE LA DORADA </t>
  </si>
  <si>
    <t xml:space="preserve">REPOSICION Y OPTIMIZACION DE LA RED DE ALCANTARILLADO, LOCALIZADO  CARRERA 13A CALLES 13 A  BARRIO SARA LOPEZ LA DORADA </t>
  </si>
  <si>
    <t>CAMBIO DE RED DE ACUEDUCTO  EN LA CARRERA 7 ENTRE CALLES  6  a 7  MUNICIPIO DE LA DORADA,</t>
  </si>
  <si>
    <t>Tubería PVC-P de 3" RDE 21 Unión Mecánica</t>
  </si>
  <si>
    <t>Adaptador macho PF +UAD de 1/2" PVC</t>
  </si>
  <si>
    <t>Cambio red acueducto carrera3 entre calles 22a, 22, 21, 20, 19, 18, 17, y 16 en el  municipio de la dorada Caldas</t>
  </si>
  <si>
    <t>Cambio red acueducto calle 11A entre carreras 12 y 13 frente a hotel los gallos en el municipio de La Dorada Caldas</t>
  </si>
  <si>
    <t>Cambio red acueducto Buenos aires desde el control de buses a orilla de Rio Magdalena en el municipio de La Dorada Caldas</t>
  </si>
  <si>
    <t>Cambio red acueducto carrera 7 entre calles 11a, 10b, y 10 la soledad  en el municipio de La Dorada Caldas</t>
  </si>
  <si>
    <t xml:space="preserve"> Reposición y optimización de alcantarillado en la carrera 3 calle 7a vía peatonal, acceso al centro cultural, municipio de Manzanares, caldas. </t>
  </si>
  <si>
    <t>Reposición de alcantarillado calle 8 entre la carrera 5 a la  7  en el municipio de Neira  Caldas</t>
  </si>
  <si>
    <t>Reposición de alcantarillado carrera 10 transversal  en el municipio de Neira Caldas</t>
  </si>
  <si>
    <t>Cambio red acueducto carrera 10 transversal en el municipio de Neira Caldas</t>
  </si>
  <si>
    <t>Reposición y optimización de alcantarillado. Localizado en la carrera 9 carrera 10 callejón vía al cementerio municipio de Neira, caldas.</t>
  </si>
  <si>
    <t>Reposición de alcantarillado calle 13 entre 8 y 9 y calle 9 entre carreras 11 y 13  en el municipio de Palestina Caldas</t>
  </si>
  <si>
    <t>Cambio red de acueducto calle 13 entre 8 y 9 y calle 9 entre carreras 11 y 13  en el municipio de Palestina Caldas</t>
  </si>
  <si>
    <t>Reposición de redes de alcantarillado en la calle 15 entre Carreras 3 y 3c en el barrio los fundadores del municipio de Riosucio caldas</t>
  </si>
  <si>
    <t>Adhesivo acondicionador</t>
  </si>
  <si>
    <t>Reposición de la red de acueducto y alcantarillado en la calle 32 carrera 10 y 11  en el municipio de Supia caldas</t>
  </si>
  <si>
    <t>TUBERIA PVC ALCANTARILLADO UNION CAUCHO DE 6" S-8</t>
  </si>
  <si>
    <t>TUBERIA PVC ALCANTARILLADO UNION CAUCHO DE 12" S-8</t>
  </si>
  <si>
    <t>ACUEDUCTO</t>
  </si>
  <si>
    <t>REPOSICION DE LA RED DE ACUEDUCTO Y ALCANTARILLADO EN LA CARRERA 34 CALLES 6 Y 7   EN EL MUNICIPIO DE SUPIA CALDAS</t>
  </si>
  <si>
    <t>ALCANTARILLADO</t>
  </si>
  <si>
    <t>TUBERIA PVC ALCANTARILLADO UNION CAUCHO DE 20" S-8</t>
  </si>
  <si>
    <t>Reposición de alcantarillado carrera 9 entre calles 8 y 9  en el municipio de Salamina Caldas</t>
  </si>
  <si>
    <t>Reposición de alcantarillado carrera 8 con calles 15  en el municipio de Salamina Caldas</t>
  </si>
  <si>
    <t>Reposición de alcantarillado carrera 6A con calles 1 y 2  en el municipio de Salamina Caldas</t>
  </si>
  <si>
    <t>Reposición de alcantarillado carrera 8 con calles 18 Fortunato Gaviria   en el municipio de Salamina Caldas</t>
  </si>
  <si>
    <t>Reposición de alcantarillado en la calle 5 entre carreras 4 a la 5  en el municipio de Salamina</t>
  </si>
  <si>
    <t>SILLAS YEE 18"X6"</t>
  </si>
  <si>
    <t>Reposición de alcantarillado carrera 7 con calles 3 y 4  en el municipio de Salamina</t>
  </si>
  <si>
    <t>Cartucho</t>
  </si>
  <si>
    <t>Reposición de alcantarillado carrera 5 entre calles 6 y 7  en el municipio de Salamina Caldas</t>
  </si>
  <si>
    <t>Cambio red acueducto carrera 6A entre calles 1 a la 2 en el municipio de Salamina  Caldas</t>
  </si>
  <si>
    <t>Cambio red acueducto calle 8 entre carreras 5 y 6  en el municipio de Salamina</t>
  </si>
  <si>
    <t>Cambio red acueducto carrera 7 entre calles 3 y 4 en el municipio de Salamina Caldas</t>
  </si>
  <si>
    <t xml:space="preserve">Construcción red de alcantarillado y acueducto vía la planta barrio la plazuela en el municipio de samana caldas </t>
  </si>
  <si>
    <t>SUMINISTROS</t>
  </si>
  <si>
    <t xml:space="preserve"> ACUEDUCTO</t>
  </si>
  <si>
    <t xml:space="preserve"> ALCANTARILLADO</t>
  </si>
  <si>
    <t>Sillas YEE 12"x6"</t>
  </si>
  <si>
    <t>Reposición de la red de acueducto y alcantarillado en la calle 7 entre carreras  6 y 7   en el municipio de victoria caldas</t>
  </si>
  <si>
    <t>Reposición de la red de acueducto en la carrera 6 entre calles 8 y 9 en el municipio de victoria caldas</t>
  </si>
  <si>
    <t>Reposición y optimización alcantarillado en la cancha de futbol del municipio de victoria caldas</t>
  </si>
  <si>
    <t>Reposición de alcantarillado calle 2 bis entre carreras 14 a la 16 y carrera 14bis entre calles 2 y 2bis  en el municipio de Viterbo Caldas</t>
  </si>
  <si>
    <t>Reposición de alcantarillado barrio Manuel Valencia en el municipio de Viterbo Caldas</t>
  </si>
  <si>
    <t>SILLA YEE 12 X 6"</t>
  </si>
  <si>
    <t>SILLA YEE 12 x 6</t>
  </si>
  <si>
    <t>Reposición de alcantarillado calle 12 entre carreras 7 y 8 entrada barrio Marino Gomez  en el municipio de Aguadas Caldas</t>
  </si>
  <si>
    <t>Reposición de alcantarillado calle 26 entre carreras 3E a la 4E  en el municipio de Anserma  Caldas</t>
  </si>
  <si>
    <t>SILLA YEE 20 X 6"</t>
  </si>
  <si>
    <t>Tubería PVC de 4" RDE 21 200 PSI unión mecánica</t>
  </si>
  <si>
    <t>Tubería PVC de 6" RDE 21 200 PSI unión mecánica</t>
  </si>
  <si>
    <t>Reposición de alcantarillado calle 3 entre carreras 2 a la 3 en el municipio de Anserma  Caldas</t>
  </si>
  <si>
    <t>Tubería PVC de 3" RDE 21  200 PSI unión mecánica</t>
  </si>
  <si>
    <t>Tubería PVC de 3" RDE 21 unión mecánica</t>
  </si>
  <si>
    <t>Tubería PVC de 4" RDE 21  200 PSI unión mecánica</t>
  </si>
  <si>
    <t>Reposición de alcantarillado carrera 9 con calles 6 y 7  en el municipio de Chinchiná Caldas</t>
  </si>
  <si>
    <t>Reposición de alcantarillado barrio el túnel desde la casa 25 hasta la casa 137 el municipio de Chinchiná Caldas</t>
  </si>
  <si>
    <t xml:space="preserve">Reposición de alcantarillado  en  la calle 5 entre carreras 5 y 6 en el municipio de Chinchiná Caldas </t>
  </si>
  <si>
    <t xml:space="preserve"> Cambio red acueducto barrio San Martín Cra 12 # 13-35 en el municipio de Chinchiná Caldas</t>
  </si>
  <si>
    <t>Cambio red acueducto carrera 9 entre las calles 7 a la 8 en el municipio de Chinchiná Caldas</t>
  </si>
  <si>
    <t>Cambio red acueducto carrera 9 entre calles 6 a la 7 en el municipio de Chinchiná Caldas</t>
  </si>
  <si>
    <t>Cambio red acueducto trans 1 hasta la calle 5 barrio  Renán barco a vivero bucamba con carrera 3 a en el  municipio de la dorada Caldas</t>
  </si>
  <si>
    <t xml:space="preserve">Tubería PVC de 3" RDE 21 unión mecánica </t>
  </si>
  <si>
    <t>Collar de derivación de 3" a 1/2" PVC</t>
  </si>
  <si>
    <t>Cambio red acueducto trans 3a con carreras  4, 4a, 3a y 3  barrio  Renán barco frente al supermercado en el  municipio de la dorada Caldas</t>
  </si>
  <si>
    <t>Tubería PVC de 6" RDE 21 unión mecánica</t>
  </si>
  <si>
    <t>Collar de derivación de 6" a 1/2" PVC</t>
  </si>
  <si>
    <t>Tubería PVC de 2" RDE 21 Unión Platino</t>
  </si>
  <si>
    <t>Tubería PVC de 4" RDE 21 unión mecánica</t>
  </si>
  <si>
    <t>Tubería PVC de 3" RDE 21 200 psi.</t>
  </si>
  <si>
    <t>Reposición de alcantarillado vía matadero en el municipio de Salamina Caldas</t>
  </si>
  <si>
    <t>Tubería PVC de 3" RDE 21  200 psi unión mecánica</t>
  </si>
  <si>
    <t>Tubería PVC de 3" RDE 21 PSI 200 unión mecánica</t>
  </si>
  <si>
    <t>Cambio red acueducto carrera 8 entre calles 5 ala 6  en el municipio de Viterbo Caldas</t>
  </si>
  <si>
    <t>TUBERIA PVC ALCANTARILLADO UNION CAUCHO DE 12"  S8</t>
  </si>
  <si>
    <t xml:space="preserve">TUBERIA PVC ALCANTARILLADO UNION CAUCHO DE 6" S8 </t>
  </si>
  <si>
    <t xml:space="preserve">TUBERIA PVC ALCANTARILLADO UNION CAUCHO DE 14" S8 </t>
  </si>
  <si>
    <t xml:space="preserve">TUBERIA PVC ALCANTARILLADO UNION CAUCHO DE 12" S8 </t>
  </si>
  <si>
    <t xml:space="preserve">TUBERIA PVC ALCANTARILLADO UNION CAUCHO DE 10" S8 </t>
  </si>
  <si>
    <t xml:space="preserve">TUBERIA PVC ALCANTARILLADO UNION CAUCHO DE 6"  S8 </t>
  </si>
  <si>
    <t>TUBERIA PVC ALCANTARILLADO UNION CAUCHO DE 6"  S8</t>
  </si>
  <si>
    <t xml:space="preserve">TUBERIA PVC ALCANTARILLADO UNION CAUCHO DE 16" S8 </t>
  </si>
  <si>
    <t xml:space="preserve">TUBERIA PVC ALCANTARILLADO UNION CAUCHO DE 24" S8 </t>
  </si>
  <si>
    <t>TUBERIA PVC ALCANTARILLADO UNION CAUCHO DE 24" S8</t>
  </si>
  <si>
    <t>TUBERIA PVC ALCANTARILLADO UNION CAUCHO DE 10" S8</t>
  </si>
  <si>
    <t>TUBERIA PVC ALCANTARILLADO UNION CAUCHO DE 14" S8</t>
  </si>
  <si>
    <t>TUBERIA PVC ALCANTARILLADO UNION CAUCHO DE 16" S8</t>
  </si>
  <si>
    <t xml:space="preserve">TUBERIA PVC ALCANTARILLADO UNION CAUCHO DE 12"  S8 </t>
  </si>
  <si>
    <t xml:space="preserve">TUBERIA PVC ALCANTARILLADO UNION CAUCHO DE 24"  S8 </t>
  </si>
  <si>
    <t xml:space="preserve">TUBERIA PVC ALCANTARILLADO UNION CAUCHO DE 18" S8 </t>
  </si>
  <si>
    <t>TUBERIA PVC ALCANTARILLADO UNION CAUCHO DE 18" S8</t>
  </si>
  <si>
    <t xml:space="preserve">GRUPO I  ACUEDUCTO Y ALCANTARILLADO  Y SUS ACCESORIOS </t>
  </si>
  <si>
    <t>SILLAS YEE DE  12 x 6"</t>
  </si>
  <si>
    <t>Sillas yee  de 14 x 6"</t>
  </si>
  <si>
    <t>Sillas  yee  de 14 x 6"</t>
  </si>
  <si>
    <t>Sillas  Yee  de 20 x 6"</t>
  </si>
  <si>
    <t>Sillas yee  de 12 x 6"</t>
  </si>
  <si>
    <t>Sillas yee  de 16" X 6"</t>
  </si>
  <si>
    <t>Sillas de yee de 18" X 6"</t>
  </si>
  <si>
    <t xml:space="preserve">CODIGO INVENTARIO </t>
  </si>
  <si>
    <t xml:space="preserve">Manguera PF+UAD de 1/2"  RDE 9 </t>
  </si>
  <si>
    <t>Manguera PF+UAD de 1/2"  RDE 9</t>
  </si>
  <si>
    <t>Manguera PF+UAD de 1/2"  RDE 9</t>
  </si>
  <si>
    <t>Manguera PF+UAD de 1/2"  RED 9</t>
  </si>
  <si>
    <t>Cambio red acueducto y construcción tapas box coulver sector carrilera talleres en el corregimiento de Arauca  municipio de Palestina Caldas</t>
  </si>
  <si>
    <t xml:space="preserve">Adaptador macho PF+UAD 1/2" </t>
  </si>
  <si>
    <t>Reposición de alcantarillado calle 13 entre carreras 8 a la 9A y de 7 a la 4  en el municipio de Chinchiná Caldas</t>
  </si>
  <si>
    <t>Reposición de alcantarillado calle 4A con carrera 8 y 9  en el municipio de Chinchiná Caldas</t>
  </si>
  <si>
    <t>Reposición de alcantarillado carrera 6 entre calle 8 y 9  en el municipio de Chinchiná Caldas</t>
  </si>
  <si>
    <t>TUBERIA PVC ALCANTARILLADO UNION CAUCHO DE 18"</t>
  </si>
  <si>
    <t>Reposición de alcantarillado calle 3B entre carreras 7 y 8 en el municipio de Chinchiná Caldas</t>
  </si>
  <si>
    <t>Cambio red acueducto calle 13 en carreras 8  a la  9A y  7 a la 4 en el municipio de Chinchiná Caldas</t>
  </si>
  <si>
    <t xml:space="preserve"> Cambio red acueducto calle 4A  con carreras 8 y 9 en el municipio de Chinchiná Caldas</t>
  </si>
  <si>
    <t xml:space="preserve">Manguera PF+UAD de 1/2" </t>
  </si>
  <si>
    <t>Cambio red acueducto carrera 6 entre calles 8 y 9 en el municipio de Chinchiná Caldas</t>
  </si>
  <si>
    <t>VR.UNITAR.</t>
  </si>
  <si>
    <t>VR. TOTAL</t>
  </si>
  <si>
    <t xml:space="preserve">Suministro de tuberia para el PSMV de Risaralda </t>
  </si>
  <si>
    <t xml:space="preserve">TUBERIA PVC ALCANTARILLADO UNION CAUCHO DE 12"  S-8 </t>
  </si>
  <si>
    <t>RISARALDA</t>
  </si>
  <si>
    <t xml:space="preserve">Collar de derivación de 6" a 1/2" PVC </t>
  </si>
  <si>
    <t xml:space="preserve">Collar de derivación de 4" a 1/2"  PVC </t>
  </si>
  <si>
    <t xml:space="preserve">Collar de derivación de 2" a 1/2"  PVC </t>
  </si>
  <si>
    <t>ANSERMA</t>
  </si>
  <si>
    <t xml:space="preserve">Collar de derivación de 3" a 1/2" PVC </t>
  </si>
  <si>
    <t xml:space="preserve">Collar de derivación de 4" a 1/2" PVC </t>
  </si>
  <si>
    <t xml:space="preserve">un </t>
  </si>
  <si>
    <t xml:space="preserve">Collar de derivación de 3" a 1/2"  PVC </t>
  </si>
  <si>
    <t xml:space="preserve">Collar de derivación PVC de 2" a1/2"  PVC </t>
  </si>
  <si>
    <t xml:space="preserve">Collar de derivación de 6" a 1/2"  PVC </t>
  </si>
  <si>
    <t>Collar de derivación de 4" a 1/2"   PVC</t>
  </si>
  <si>
    <t>SUPIA</t>
  </si>
  <si>
    <t>Rehabilitación conducción el Uvito  en el municipio de Salamina Caldas</t>
  </si>
  <si>
    <t>Cambio red acueducto conduccion y viaducto  sector La Pradera en el corregimiento de Arauca en el municipio de Palestina Caldas</t>
  </si>
  <si>
    <t>Tubería PVC de 8" RDE 21 200PSI unión mecánica</t>
  </si>
  <si>
    <t>Reposición de alcantarillado sector bomberos corregimiento  de Arauca  en el municipio de Palestina Caldas</t>
  </si>
  <si>
    <t>Construcción red de acueducto Parcelación campestre Las Margaritas I Fase en el municipio de Risaralda Caldas</t>
  </si>
  <si>
    <t xml:space="preserve">Adaptador macho de 1/" PF+UAD </t>
  </si>
  <si>
    <t xml:space="preserve">TUBERIA PVC ALCANTARILLADO UNION CAUCHO DE 54" INCLUYE UNIONES </t>
  </si>
  <si>
    <t xml:space="preserve">CODIGO NACIONES UNIDAS </t>
  </si>
  <si>
    <t>Ventosa  plástica combinada de  1"</t>
  </si>
  <si>
    <t>REPOSICIÓN RED DE  ACUEDUCTO EN LA CALLE 37 ENTRE CARRERAS 7 Y 9   EN EL MUNICIPIO DE SUPIA CALDAS</t>
  </si>
  <si>
    <t>Adaptador macho PF+UAD de 1/2"</t>
  </si>
  <si>
    <t>Manguera PF+UAD de 1/2" RDE 9</t>
  </si>
  <si>
    <t>TUBERIA PVC ALCANTARILLADO UNION CAUCHO DE 24"</t>
  </si>
  <si>
    <t>Tuberia PVC de 2" RDE 21  200 PSI union mecanica</t>
  </si>
  <si>
    <t>Collar de derevacion de 2" a 1/2"</t>
  </si>
  <si>
    <t>Sillas yee  de 14x 6"</t>
  </si>
  <si>
    <t>Sillas yee de 20" x 6"</t>
  </si>
  <si>
    <t>Construcción interceptores - colectores PSMV Belalcázar - etapa 2 tramo cámara desde la vereda la cristalina finca el mirador hasta el sector del matadero municipal</t>
  </si>
  <si>
    <t>TUBERIA  PVC ALCANTARILLADO UNION CAUCHO DE 12" S-8</t>
  </si>
  <si>
    <t>ML</t>
  </si>
  <si>
    <t>TUBERIA PVC ALC UNION CAUCHO DE 18" S8</t>
  </si>
  <si>
    <t xml:space="preserve">REPOSICIÓN Y OPTIMIZACION DE ALCANTARILLADO. CARRERA 10  CALLES 6,5, CALLE REAL NEIRA </t>
  </si>
  <si>
    <t>Reposición de la red de alcantarillado en la calle 11 entre carreras 2 y 3 en el municipio de Anserma caldas</t>
  </si>
  <si>
    <t>Reposición de alcantarillado carrera 4 on calles 3 y 4  en el municipio de Salamina</t>
  </si>
  <si>
    <t>Cambio red acueducto carrera 4 entre calles 3 y 4 en el municipio de Salamina Caldas</t>
  </si>
  <si>
    <t>Reposición y optimización de alcantarillado carrera 10 entre  calle 18 y 19 barrio san francisco  primera fase, municipio de Chinchiná, caldas.-</t>
  </si>
  <si>
    <t xml:space="preserve">Tubería  alcantarillado 6" union caucho  S-8 </t>
  </si>
  <si>
    <t xml:space="preserve">Tubería  alcantarillado 12" union caucho. S- 8 </t>
  </si>
  <si>
    <t>1/4 gal</t>
  </si>
  <si>
    <t xml:space="preserve">Adhesivo  Acondicionador </t>
  </si>
  <si>
    <t xml:space="preserve">IVA   19%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</si>
</sst>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6" formatCode="_(&quot;$&quot;\ * #,##0.00_);_(&quot;$&quot;\ * \(#,##0.00\);_(&quot;$&quot;\ * &quot;-&quot;??_);_(@_)"/>
    <numFmt numFmtId="167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34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applyFont="1" applyBorder="1"/>
    <xf numFmtId="3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1" fontId="3" fillId="0" borderId="0" xfId="1" applyFont="1"/>
    <xf numFmtId="41" fontId="3" fillId="0" borderId="1" xfId="1" applyFont="1" applyFill="1" applyBorder="1" applyAlignment="1">
      <alignment vertical="center"/>
    </xf>
    <xf numFmtId="41" fontId="3" fillId="0" borderId="0" xfId="0" applyNumberFormat="1" applyFo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0" fontId="3" fillId="0" borderId="1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>
      <alignment horizontal="justify" vertical="center" wrapText="1"/>
    </xf>
    <xf numFmtId="0" fontId="6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/>
    <xf numFmtId="0" fontId="6" fillId="5" borderId="1" xfId="0" applyNumberFormat="1" applyFont="1" applyFill="1" applyBorder="1" applyAlignment="1"/>
    <xf numFmtId="4" fontId="7" fillId="4" borderId="1" xfId="0" applyNumberFormat="1" applyFont="1" applyFill="1" applyBorder="1" applyAlignment="1"/>
    <xf numFmtId="4" fontId="7" fillId="4" borderId="1" xfId="0" applyNumberFormat="1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right"/>
    </xf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left"/>
    </xf>
    <xf numFmtId="4" fontId="7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justify" vertical="center"/>
    </xf>
    <xf numFmtId="4" fontId="7" fillId="3" borderId="1" xfId="0" applyNumberFormat="1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horizontal="justify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6" fillId="4" borderId="2" xfId="0" applyNumberFormat="1" applyFont="1" applyFill="1" applyBorder="1" applyAlignment="1">
      <alignment horizontal="justify" vertical="center" wrapText="1"/>
    </xf>
    <xf numFmtId="0" fontId="6" fillId="4" borderId="2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164" fontId="3" fillId="0" borderId="2" xfId="2" applyNumberFormat="1" applyFont="1" applyBorder="1" applyAlignment="1">
      <alignment horizontal="right" vertical="center"/>
    </xf>
    <xf numFmtId="4" fontId="6" fillId="6" borderId="1" xfId="0" applyNumberFormat="1" applyFont="1" applyFill="1" applyBorder="1" applyAlignment="1">
      <alignment vertical="center"/>
    </xf>
    <xf numFmtId="2" fontId="3" fillId="0" borderId="2" xfId="0" applyNumberFormat="1" applyFont="1" applyBorder="1"/>
    <xf numFmtId="2" fontId="3" fillId="0" borderId="2" xfId="0" applyNumberFormat="1" applyFont="1" applyBorder="1" applyAlignment="1">
      <alignment vertical="center"/>
    </xf>
    <xf numFmtId="4" fontId="7" fillId="6" borderId="1" xfId="0" applyNumberFormat="1" applyFont="1" applyFill="1" applyBorder="1" applyAlignment="1"/>
    <xf numFmtId="0" fontId="6" fillId="4" borderId="1" xfId="0" applyNumberFormat="1" applyFont="1" applyFill="1" applyBorder="1" applyAlignment="1">
      <alignment horizontal="justify" wrapText="1"/>
    </xf>
    <xf numFmtId="4" fontId="7" fillId="3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1" fontId="3" fillId="0" borderId="1" xfId="1" applyFont="1" applyFill="1" applyBorder="1"/>
    <xf numFmtId="0" fontId="6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43" fontId="3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0" fontId="6" fillId="0" borderId="1" xfId="4" applyNumberFormat="1" applyFont="1" applyFill="1" applyBorder="1" applyAlignment="1">
      <alignment vertical="center" wrapText="1"/>
    </xf>
    <xf numFmtId="0" fontId="6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/>
    <xf numFmtId="1" fontId="6" fillId="0" borderId="1" xfId="4" applyNumberFormat="1" applyFont="1" applyFill="1" applyBorder="1" applyAlignment="1">
      <alignment horizontal="center"/>
    </xf>
    <xf numFmtId="0" fontId="6" fillId="0" borderId="1" xfId="4" applyNumberFormat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1" fontId="3" fillId="0" borderId="1" xfId="4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13" xfId="4" applyNumberFormat="1" applyFont="1" applyFill="1" applyBorder="1" applyAlignment="1">
      <alignment vertical="center" wrapText="1"/>
    </xf>
    <xf numFmtId="0" fontId="6" fillId="0" borderId="13" xfId="4" applyNumberFormat="1" applyFont="1" applyFill="1" applyBorder="1" applyAlignment="1">
      <alignment horizontal="center" vertical="center"/>
    </xf>
    <xf numFmtId="0" fontId="6" fillId="0" borderId="8" xfId="4" applyNumberFormat="1" applyFont="1" applyFill="1" applyBorder="1" applyAlignment="1">
      <alignment vertical="center" wrapText="1"/>
    </xf>
    <xf numFmtId="0" fontId="6" fillId="0" borderId="8" xfId="4" applyNumberFormat="1" applyFont="1" applyFill="1" applyBorder="1" applyAlignment="1">
      <alignment horizontal="center" vertical="center"/>
    </xf>
    <xf numFmtId="0" fontId="3" fillId="0" borderId="14" xfId="4" applyFont="1" applyFill="1" applyBorder="1" applyAlignment="1"/>
    <xf numFmtId="0" fontId="3" fillId="0" borderId="5" xfId="4" applyFont="1" applyFill="1" applyBorder="1" applyAlignment="1"/>
    <xf numFmtId="2" fontId="6" fillId="0" borderId="1" xfId="4" applyNumberFormat="1" applyFont="1" applyFill="1" applyBorder="1" applyAlignment="1">
      <alignment horizontal="center"/>
    </xf>
    <xf numFmtId="41" fontId="3" fillId="0" borderId="1" xfId="1" applyFont="1" applyBorder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2" borderId="0" xfId="0" applyFont="1" applyFill="1"/>
    <xf numFmtId="0" fontId="6" fillId="0" borderId="13" xfId="4" applyNumberFormat="1" applyFont="1" applyFill="1" applyBorder="1" applyAlignment="1">
      <alignment horizontal="center" vertical="center" wrapText="1"/>
    </xf>
    <xf numFmtId="0" fontId="6" fillId="0" borderId="8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/>
    </xf>
    <xf numFmtId="0" fontId="3" fillId="0" borderId="16" xfId="4" applyFont="1" applyFill="1" applyBorder="1" applyAlignment="1">
      <alignment horizontal="center"/>
    </xf>
    <xf numFmtId="0" fontId="3" fillId="0" borderId="18" xfId="4" applyFont="1" applyFill="1" applyBorder="1" applyAlignment="1">
      <alignment horizontal="center"/>
    </xf>
    <xf numFmtId="0" fontId="7" fillId="0" borderId="11" xfId="4" applyNumberFormat="1" applyFont="1" applyFill="1" applyBorder="1" applyAlignment="1"/>
    <xf numFmtId="0" fontId="6" fillId="0" borderId="15" xfId="4" applyNumberFormat="1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/>
    </xf>
    <xf numFmtId="0" fontId="6" fillId="0" borderId="8" xfId="4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0" borderId="19" xfId="4" applyNumberFormat="1" applyFont="1" applyFill="1" applyBorder="1" applyAlignment="1">
      <alignment horizontal="center"/>
    </xf>
    <xf numFmtId="0" fontId="3" fillId="0" borderId="20" xfId="4" applyFont="1" applyFill="1" applyBorder="1" applyAlignment="1">
      <alignment horizontal="center"/>
    </xf>
    <xf numFmtId="0" fontId="7" fillId="0" borderId="1" xfId="4" applyNumberFormat="1" applyFont="1" applyFill="1" applyBorder="1" applyAlignment="1"/>
    <xf numFmtId="0" fontId="7" fillId="5" borderId="1" xfId="0" applyNumberFormat="1" applyFont="1" applyFill="1" applyBorder="1" applyAlignment="1"/>
    <xf numFmtId="0" fontId="7" fillId="4" borderId="1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2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164" fontId="3" fillId="0" borderId="1" xfId="2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/>
    <xf numFmtId="164" fontId="3" fillId="0" borderId="0" xfId="2" applyNumberFormat="1" applyFont="1" applyBorder="1" applyAlignment="1">
      <alignment horizontal="right" vertical="center"/>
    </xf>
    <xf numFmtId="164" fontId="5" fillId="0" borderId="0" xfId="2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/>
    <xf numFmtId="4" fontId="7" fillId="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164" fontId="5" fillId="0" borderId="0" xfId="2" applyNumberFormat="1" applyFont="1" applyFill="1" applyBorder="1" applyAlignment="1">
      <alignment horizontal="right" vertical="center"/>
    </xf>
    <xf numFmtId="41" fontId="3" fillId="0" borderId="0" xfId="1" applyFont="1" applyFill="1" applyBorder="1"/>
    <xf numFmtId="3" fontId="7" fillId="4" borderId="0" xfId="0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4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1" xfId="4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21" xfId="4" applyNumberFormat="1" applyFont="1" applyFill="1" applyBorder="1" applyAlignment="1">
      <alignment horizontal="center"/>
    </xf>
    <xf numFmtId="0" fontId="6" fillId="0" borderId="15" xfId="4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/>
    <xf numFmtId="3" fontId="6" fillId="6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1" fontId="6" fillId="0" borderId="13" xfId="4" applyNumberFormat="1" applyFont="1" applyFill="1" applyBorder="1" applyAlignment="1">
      <alignment horizontal="center" vertical="center"/>
    </xf>
    <xf numFmtId="1" fontId="6" fillId="0" borderId="8" xfId="4" applyNumberFormat="1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center"/>
    </xf>
    <xf numFmtId="1" fontId="6" fillId="0" borderId="8" xfId="4" applyNumberFormat="1" applyFont="1" applyFill="1" applyBorder="1" applyAlignment="1">
      <alignment horizontal="center"/>
    </xf>
    <xf numFmtId="0" fontId="9" fillId="0" borderId="0" xfId="0" applyFont="1" applyFill="1"/>
    <xf numFmtId="3" fontId="7" fillId="4" borderId="5" xfId="0" applyNumberFormat="1" applyFont="1" applyFill="1" applyBorder="1" applyAlignment="1">
      <alignment horizontal="center"/>
    </xf>
    <xf numFmtId="164" fontId="3" fillId="0" borderId="5" xfId="2" applyNumberFormat="1" applyFont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right" vertical="center"/>
    </xf>
    <xf numFmtId="3" fontId="7" fillId="4" borderId="5" xfId="0" applyNumberFormat="1" applyFont="1" applyFill="1" applyBorder="1" applyAlignment="1">
      <alignment horizontal="right"/>
    </xf>
    <xf numFmtId="0" fontId="3" fillId="0" borderId="5" xfId="0" applyFont="1" applyBorder="1"/>
    <xf numFmtId="3" fontId="7" fillId="4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4" borderId="5" xfId="0" applyNumberFormat="1" applyFont="1" applyFill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164" fontId="2" fillId="0" borderId="3" xfId="2" applyNumberFormat="1" applyFont="1" applyBorder="1" applyAlignment="1">
      <alignment horizontal="right"/>
    </xf>
    <xf numFmtId="164" fontId="5" fillId="0" borderId="5" xfId="2" applyNumberFormat="1" applyFont="1" applyBorder="1" applyAlignment="1">
      <alignment horizontal="right" vertical="center"/>
    </xf>
    <xf numFmtId="164" fontId="5" fillId="0" borderId="5" xfId="2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/>
    <xf numFmtId="3" fontId="3" fillId="0" borderId="14" xfId="0" applyNumberFormat="1" applyFont="1" applyBorder="1" applyAlignment="1">
      <alignment horizontal="center" vertical="top"/>
    </xf>
    <xf numFmtId="3" fontId="6" fillId="4" borderId="5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2" fillId="0" borderId="2" xfId="2" applyNumberFormat="1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0" fontId="7" fillId="6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right"/>
    </xf>
    <xf numFmtId="0" fontId="6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6" fillId="4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/>
    <xf numFmtId="164" fontId="6" fillId="0" borderId="1" xfId="2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1" fontId="7" fillId="0" borderId="1" xfId="4" applyNumberFormat="1" applyFont="1" applyFill="1" applyBorder="1" applyAlignment="1"/>
    <xf numFmtId="0" fontId="7" fillId="0" borderId="12" xfId="4" applyNumberFormat="1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1" fontId="6" fillId="0" borderId="15" xfId="4" applyNumberFormat="1" applyFont="1" applyFill="1" applyBorder="1" applyAlignment="1">
      <alignment horizontal="center"/>
    </xf>
    <xf numFmtId="167" fontId="5" fillId="0" borderId="11" xfId="3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164" fontId="5" fillId="0" borderId="1" xfId="2" applyNumberFormat="1" applyFont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/>
    <xf numFmtId="0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Border="1"/>
    <xf numFmtId="0" fontId="7" fillId="4" borderId="1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1" applyNumberFormat="1" applyFont="1"/>
    <xf numFmtId="41" fontId="2" fillId="0" borderId="0" xfId="1" applyFont="1" applyBorder="1"/>
    <xf numFmtId="3" fontId="3" fillId="0" borderId="0" xfId="0" applyNumberFormat="1" applyFont="1" applyFill="1" applyBorder="1"/>
    <xf numFmtId="3" fontId="0" fillId="0" borderId="1" xfId="0" applyNumberFormat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41" fontId="2" fillId="0" borderId="0" xfId="1" applyFont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/>
    <xf numFmtId="0" fontId="3" fillId="0" borderId="22" xfId="0" applyFont="1" applyBorder="1"/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14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7" fillId="4" borderId="1" xfId="0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2" fontId="3" fillId="0" borderId="1" xfId="4" applyNumberFormat="1" applyFont="1" applyFill="1" applyBorder="1"/>
    <xf numFmtId="0" fontId="6" fillId="0" borderId="1" xfId="0" applyNumberFormat="1" applyFont="1" applyFill="1" applyBorder="1" applyAlignment="1">
      <alignment horizontal="justify" vertical="center"/>
    </xf>
    <xf numFmtId="1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24" xfId="0" applyFont="1" applyBorder="1"/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justify" vertical="center"/>
    </xf>
    <xf numFmtId="0" fontId="3" fillId="0" borderId="10" xfId="0" applyFont="1" applyFill="1" applyBorder="1"/>
    <xf numFmtId="0" fontId="3" fillId="0" borderId="1" xfId="0" applyFont="1" applyFill="1" applyBorder="1" applyAlignment="1"/>
    <xf numFmtId="0" fontId="7" fillId="4" borderId="1" xfId="0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wrapText="1"/>
    </xf>
    <xf numFmtId="2" fontId="3" fillId="0" borderId="1" xfId="4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/>
    <xf numFmtId="3" fontId="4" fillId="0" borderId="1" xfId="4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/>
    <xf numFmtId="41" fontId="3" fillId="0" borderId="0" xfId="1" applyFont="1" applyBorder="1" applyAlignment="1">
      <alignment vertical="center"/>
    </xf>
    <xf numFmtId="0" fontId="7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5" xfId="0" applyFont="1" applyBorder="1"/>
    <xf numFmtId="3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0" xfId="0" applyFont="1" applyFill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/>
  </cellXfs>
  <cellStyles count="5">
    <cellStyle name="Millares" xfId="2" builtinId="3"/>
    <cellStyle name="Millares [0]" xfId="1" builtinId="6"/>
    <cellStyle name="Moneda 2" xfId="3"/>
    <cellStyle name="Normal" xfId="0" builtinId="0"/>
    <cellStyle name="Normal 7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MAN-OPMA-01/EMPOCALDAS/EMP-MAN-OPMA-01%20-%20Documentos/CARMENZA%20OPERACION%20Y%20MANTENIMIENTO%202019/CREDITO%20DE%20$10.000%20MILLONES%20%202019/Aguadas%202019-P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MAN-OPMA-01/EMPOCALDAS/EMP-MAN-OPMA-01%20-%20Documentos/CARMENZA%20OPERACION%20Y%20MANTENIMIENTO%202019/CREDITO%20DE%20$10.000%20MILLONES%20%202019/Aguadas%202019-2%20cambios%20por%20el%20sr%20alcald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MAN-OPMA-01/EMPOCALDAS/EMP-MAN-OPMA-01%20-%20Documentos/CARMENZA%20OPERACION%20Y%20MANTENIMIENTO%202019/CREDITO%20DE%20$10.000%20MILLONES%20%202019/Presupuesto%20fundadores%20Mayo%202019%20RIOSU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 5 7 a la 15 Alcan"/>
      <sheetName val="Cll 5 cra 7 a 9 Alcan"/>
      <sheetName val="Cra 7 cll 7 y 8 Alcan"/>
      <sheetName val="Alto de la Virgen"/>
      <sheetName val="Los Cedros"/>
      <sheetName val="Cll 17 b alto la Virgen"/>
      <sheetName val="cra 1 cll 1 a la 3 Arma"/>
      <sheetName val="cra 7 cll 4 y 6 Arma"/>
      <sheetName val="Cra 5 7 a la 15 Acue"/>
      <sheetName val="Cll 5 cra 7 a 9 Acue"/>
      <sheetName val="Cra 7 cll 7 y 8 Acue"/>
      <sheetName val=" Alto de la Virgen Acue"/>
      <sheetName val="Los Cedros Acue"/>
      <sheetName val="Resumen"/>
    </sheetNames>
    <sheetDataSet>
      <sheetData sheetId="0"/>
      <sheetData sheetId="1"/>
      <sheetData sheetId="2">
        <row r="2">
          <cell r="A2" t="str">
            <v>Reposición de alcantarillado carrera 7  con calles 7 y 8  en el municipio de Aguadas Caldas</v>
          </cell>
          <cell r="B2"/>
          <cell r="C2"/>
          <cell r="D2"/>
          <cell r="E2"/>
          <cell r="F2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Cambio red acueducto  carrera 7 entre calles 7 y 8 en el municipio de Aguadas Caldas</v>
          </cell>
          <cell r="B2"/>
          <cell r="C2"/>
          <cell r="D2"/>
          <cell r="E2"/>
          <cell r="F2"/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 6 cll 12 y 13 alca"/>
      <sheetName val="Cra 2  cll 4 a 6 alc"/>
      <sheetName val="Entrada Marino Gomez"/>
      <sheetName val="Cra 5 cll 2 y 3"/>
      <sheetName val="Cll 16 cra 6 a la 8"/>
      <sheetName val="Cra 1 cll 1 a la 3"/>
      <sheetName val="Cra 7 cll 4 a la 6"/>
      <sheetName val="Cra 6 cll 12 y 13 acue"/>
      <sheetName val="Cra 2 cll 4 a 6 acue"/>
      <sheetName val="Cra 5 cll 2 y 3 Acue"/>
      <sheetName val="calle 16 cra 6 a la 8"/>
      <sheetName val="Resumen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Reposición de alcantarillado carrera 1 entre calles 1 a la 3  en el corregimiento de  Arma municipio de Aguadas Caldas</v>
          </cell>
          <cell r="B2"/>
          <cell r="C2"/>
          <cell r="D2"/>
          <cell r="E2"/>
          <cell r="F2"/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Fundadores"/>
    </sheetNames>
    <sheetDataSet>
      <sheetData sheetId="0">
        <row r="50">
          <cell r="H50" t="str">
            <v>ml</v>
          </cell>
          <cell r="J50">
            <v>96</v>
          </cell>
        </row>
        <row r="51">
          <cell r="H51" t="str">
            <v>ml</v>
          </cell>
          <cell r="J51">
            <v>78</v>
          </cell>
        </row>
        <row r="52">
          <cell r="H52" t="str">
            <v>cuarto</v>
          </cell>
          <cell r="J52">
            <v>8</v>
          </cell>
        </row>
        <row r="53">
          <cell r="H53" t="str">
            <v>Un</v>
          </cell>
          <cell r="J53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042"/>
  <sheetViews>
    <sheetView tabSelected="1" view="pageBreakPreview" topLeftCell="A997" zoomScaleNormal="100" zoomScaleSheetLayoutView="100" workbookViewId="0">
      <selection activeCell="E10" sqref="E10:F14"/>
    </sheetView>
  </sheetViews>
  <sheetFormatPr baseColWidth="10" defaultRowHeight="14.25" x14ac:dyDescent="0.2"/>
  <cols>
    <col min="1" max="1" width="11.7109375" style="1" bestFit="1" customWidth="1"/>
    <col min="2" max="2" width="42.42578125" style="1" customWidth="1"/>
    <col min="3" max="4" width="16.85546875" style="1" bestFit="1" customWidth="1"/>
    <col min="5" max="5" width="15.85546875" style="1" bestFit="1" customWidth="1"/>
    <col min="6" max="6" width="17.42578125" style="1" bestFit="1" customWidth="1"/>
    <col min="7" max="8" width="14.7109375" style="1" customWidth="1"/>
    <col min="9" max="10" width="15.5703125" style="1" bestFit="1" customWidth="1"/>
    <col min="11" max="12" width="15.5703125" style="1" customWidth="1"/>
    <col min="13" max="13" width="23.28515625" style="1" customWidth="1"/>
    <col min="14" max="14" width="13.85546875" style="1" bestFit="1" customWidth="1"/>
    <col min="15" max="15" width="12.7109375" style="1" bestFit="1" customWidth="1"/>
    <col min="16" max="16" width="47.42578125" style="1" customWidth="1"/>
    <col min="17" max="18" width="11.42578125" style="1"/>
    <col min="19" max="19" width="11.42578125" style="1" customWidth="1"/>
    <col min="20" max="16384" width="11.42578125" style="1"/>
  </cols>
  <sheetData>
    <row r="3" spans="1:12" ht="15" x14ac:dyDescent="0.25">
      <c r="B3" s="8" t="s">
        <v>179</v>
      </c>
    </row>
    <row r="5" spans="1:12" ht="15" x14ac:dyDescent="0.25">
      <c r="B5" s="8" t="s">
        <v>3</v>
      </c>
    </row>
    <row r="7" spans="1:12" ht="40.5" customHeight="1" x14ac:dyDescent="0.2">
      <c r="A7" s="324" t="s">
        <v>17</v>
      </c>
      <c r="B7" s="324"/>
      <c r="C7" s="324"/>
      <c r="D7" s="324"/>
      <c r="E7" s="324"/>
      <c r="F7" s="325"/>
      <c r="G7" s="193"/>
      <c r="H7" s="3"/>
      <c r="I7" s="80"/>
    </row>
    <row r="8" spans="1:12" x14ac:dyDescent="0.2">
      <c r="G8" s="193"/>
      <c r="H8" s="3"/>
      <c r="I8" s="80"/>
    </row>
    <row r="9" spans="1:12" ht="45" x14ac:dyDescent="0.2">
      <c r="A9" s="38" t="s">
        <v>18</v>
      </c>
      <c r="B9" s="38" t="s">
        <v>24</v>
      </c>
      <c r="C9" s="38" t="s">
        <v>19</v>
      </c>
      <c r="D9" s="38" t="s">
        <v>20</v>
      </c>
      <c r="E9" s="38" t="s">
        <v>25</v>
      </c>
      <c r="F9" s="194" t="s">
        <v>1</v>
      </c>
      <c r="G9" s="274" t="s">
        <v>187</v>
      </c>
      <c r="H9" s="213" t="s">
        <v>227</v>
      </c>
      <c r="I9" s="250"/>
    </row>
    <row r="10" spans="1:12" ht="28.5" x14ac:dyDescent="0.2">
      <c r="A10" s="22">
        <v>1</v>
      </c>
      <c r="B10" s="26" t="s">
        <v>26</v>
      </c>
      <c r="C10" s="23" t="s">
        <v>21</v>
      </c>
      <c r="D10" s="168">
        <v>36</v>
      </c>
      <c r="E10" s="37"/>
      <c r="F10" s="188"/>
      <c r="G10" s="275">
        <v>14807</v>
      </c>
      <c r="H10" s="164">
        <v>40171500</v>
      </c>
      <c r="I10" s="251"/>
    </row>
    <row r="11" spans="1:12" ht="28.5" x14ac:dyDescent="0.2">
      <c r="A11" s="22">
        <v>2</v>
      </c>
      <c r="B11" s="26" t="s">
        <v>27</v>
      </c>
      <c r="C11" s="23" t="s">
        <v>21</v>
      </c>
      <c r="D11" s="168">
        <v>96</v>
      </c>
      <c r="E11" s="37"/>
      <c r="F11" s="188"/>
      <c r="G11" s="275">
        <v>6738</v>
      </c>
      <c r="H11" s="164">
        <v>40171500</v>
      </c>
      <c r="I11" s="251"/>
    </row>
    <row r="12" spans="1:12" x14ac:dyDescent="0.2">
      <c r="A12" s="22">
        <v>3</v>
      </c>
      <c r="B12" s="26" t="s">
        <v>28</v>
      </c>
      <c r="C12" s="27" t="s">
        <v>29</v>
      </c>
      <c r="D12" s="169">
        <v>5</v>
      </c>
      <c r="E12" s="54"/>
      <c r="F12" s="188"/>
      <c r="G12" s="193">
        <v>14873</v>
      </c>
      <c r="H12" s="164">
        <v>31162800</v>
      </c>
      <c r="I12" s="80"/>
    </row>
    <row r="13" spans="1:12" x14ac:dyDescent="0.2">
      <c r="A13" s="22">
        <v>4</v>
      </c>
      <c r="B13" s="26" t="s">
        <v>30</v>
      </c>
      <c r="C13" s="27" t="s">
        <v>47</v>
      </c>
      <c r="D13" s="170">
        <v>16</v>
      </c>
      <c r="E13" s="54"/>
      <c r="F13" s="188"/>
      <c r="G13" s="193">
        <v>1663</v>
      </c>
      <c r="H13" s="3">
        <v>40175307</v>
      </c>
      <c r="I13" s="80"/>
    </row>
    <row r="14" spans="1:12" ht="15" x14ac:dyDescent="0.25">
      <c r="A14" s="30"/>
      <c r="B14" s="41" t="s">
        <v>1</v>
      </c>
      <c r="C14" s="20"/>
      <c r="D14" s="31"/>
      <c r="E14" s="32"/>
      <c r="F14" s="189"/>
      <c r="G14" s="193"/>
      <c r="H14" s="3"/>
      <c r="I14" s="257"/>
      <c r="L14" s="6"/>
    </row>
    <row r="15" spans="1:12" x14ac:dyDescent="0.2">
      <c r="G15" s="193"/>
      <c r="H15" s="3"/>
      <c r="I15" s="80"/>
    </row>
    <row r="16" spans="1:12" ht="48" customHeight="1" x14ac:dyDescent="0.2">
      <c r="A16" s="324" t="s">
        <v>31</v>
      </c>
      <c r="B16" s="324"/>
      <c r="C16" s="324"/>
      <c r="D16" s="324"/>
      <c r="E16" s="324"/>
      <c r="F16" s="325"/>
      <c r="G16" s="193"/>
      <c r="H16" s="3"/>
      <c r="I16" s="80"/>
    </row>
    <row r="17" spans="1:12" x14ac:dyDescent="0.2">
      <c r="G17" s="193"/>
      <c r="H17" s="3"/>
      <c r="I17" s="80"/>
    </row>
    <row r="18" spans="1:12" ht="45" x14ac:dyDescent="0.2">
      <c r="A18" s="38" t="s">
        <v>18</v>
      </c>
      <c r="B18" s="38" t="s">
        <v>24</v>
      </c>
      <c r="C18" s="38" t="s">
        <v>19</v>
      </c>
      <c r="D18" s="38" t="s">
        <v>20</v>
      </c>
      <c r="E18" s="38" t="s">
        <v>25</v>
      </c>
      <c r="F18" s="194" t="s">
        <v>1</v>
      </c>
      <c r="G18" s="274" t="s">
        <v>187</v>
      </c>
      <c r="H18" s="213" t="s">
        <v>227</v>
      </c>
      <c r="I18" s="250"/>
    </row>
    <row r="19" spans="1:12" ht="28.5" x14ac:dyDescent="0.2">
      <c r="A19" s="22">
        <v>1</v>
      </c>
      <c r="B19" s="35" t="s">
        <v>26</v>
      </c>
      <c r="C19" s="23" t="s">
        <v>21</v>
      </c>
      <c r="D19" s="168">
        <v>210</v>
      </c>
      <c r="E19" s="37"/>
      <c r="F19" s="188"/>
      <c r="G19" s="275">
        <v>14807</v>
      </c>
      <c r="H19" s="164">
        <v>40171500</v>
      </c>
      <c r="I19" s="251"/>
    </row>
    <row r="20" spans="1:12" ht="28.5" x14ac:dyDescent="0.2">
      <c r="A20" s="22">
        <v>2</v>
      </c>
      <c r="B20" s="26" t="s">
        <v>32</v>
      </c>
      <c r="C20" s="23" t="s">
        <v>21</v>
      </c>
      <c r="D20" s="168">
        <v>162</v>
      </c>
      <c r="E20" s="37"/>
      <c r="F20" s="188"/>
      <c r="G20" s="275">
        <v>14808</v>
      </c>
      <c r="H20" s="164">
        <v>40171500</v>
      </c>
      <c r="I20" s="251"/>
    </row>
    <row r="21" spans="1:12" x14ac:dyDescent="0.2">
      <c r="A21" s="22">
        <v>3</v>
      </c>
      <c r="B21" s="35" t="s">
        <v>28</v>
      </c>
      <c r="C21" s="23" t="s">
        <v>29</v>
      </c>
      <c r="D21" s="168">
        <v>17</v>
      </c>
      <c r="E21" s="37"/>
      <c r="F21" s="188"/>
      <c r="G21" s="193">
        <v>14873</v>
      </c>
      <c r="H21" s="164">
        <v>31162800</v>
      </c>
      <c r="I21" s="80"/>
    </row>
    <row r="22" spans="1:12" x14ac:dyDescent="0.2">
      <c r="A22" s="22">
        <v>4</v>
      </c>
      <c r="B22" s="26" t="s">
        <v>33</v>
      </c>
      <c r="C22" s="23" t="s">
        <v>47</v>
      </c>
      <c r="D22" s="171">
        <v>35</v>
      </c>
      <c r="E22" s="37"/>
      <c r="F22" s="188"/>
      <c r="G22" s="193">
        <v>1655</v>
      </c>
      <c r="H22" s="3">
        <v>40175307</v>
      </c>
      <c r="I22" s="80"/>
    </row>
    <row r="23" spans="1:12" ht="15" x14ac:dyDescent="0.25">
      <c r="A23" s="155"/>
      <c r="B23" s="151" t="s">
        <v>1</v>
      </c>
      <c r="C23" s="151"/>
      <c r="D23" s="156"/>
      <c r="E23" s="157"/>
      <c r="F23" s="189"/>
      <c r="G23" s="193"/>
      <c r="H23" s="3"/>
      <c r="I23" s="257"/>
      <c r="L23" s="6"/>
    </row>
    <row r="24" spans="1:12" x14ac:dyDescent="0.2">
      <c r="A24" s="16"/>
      <c r="B24" s="16"/>
      <c r="C24" s="16"/>
      <c r="D24" s="16"/>
      <c r="E24" s="16"/>
      <c r="F24" s="16"/>
      <c r="G24" s="193"/>
      <c r="H24" s="3"/>
      <c r="I24" s="80"/>
    </row>
    <row r="25" spans="1:12" x14ac:dyDescent="0.2">
      <c r="A25" s="330" t="s">
        <v>134</v>
      </c>
      <c r="B25" s="330"/>
      <c r="C25" s="330"/>
      <c r="D25" s="330"/>
      <c r="E25" s="330"/>
      <c r="F25" s="337"/>
      <c r="G25" s="193"/>
      <c r="H25" s="3"/>
      <c r="I25" s="80"/>
    </row>
    <row r="26" spans="1:12" x14ac:dyDescent="0.2">
      <c r="A26" s="16"/>
      <c r="B26" s="16"/>
      <c r="C26" s="16"/>
      <c r="D26" s="16"/>
      <c r="E26" s="16"/>
      <c r="F26" s="16"/>
      <c r="G26" s="193"/>
      <c r="H26" s="3"/>
      <c r="I26" s="80"/>
    </row>
    <row r="27" spans="1:12" ht="45" x14ac:dyDescent="0.2">
      <c r="A27" s="38" t="s">
        <v>18</v>
      </c>
      <c r="B27" s="38" t="s">
        <v>24</v>
      </c>
      <c r="C27" s="38" t="s">
        <v>19</v>
      </c>
      <c r="D27" s="38" t="s">
        <v>20</v>
      </c>
      <c r="E27" s="38" t="s">
        <v>25</v>
      </c>
      <c r="F27" s="194" t="s">
        <v>1</v>
      </c>
      <c r="G27" s="274" t="s">
        <v>187</v>
      </c>
      <c r="H27" s="213" t="s">
        <v>227</v>
      </c>
      <c r="I27" s="250"/>
    </row>
    <row r="28" spans="1:12" ht="28.5" x14ac:dyDescent="0.2">
      <c r="A28" s="15">
        <v>1</v>
      </c>
      <c r="B28" s="35" t="s">
        <v>26</v>
      </c>
      <c r="C28" s="66" t="s">
        <v>21</v>
      </c>
      <c r="D28" s="158">
        <v>30</v>
      </c>
      <c r="E28" s="40"/>
      <c r="F28" s="191"/>
      <c r="G28" s="275">
        <v>14807</v>
      </c>
      <c r="H28" s="164">
        <v>40171500</v>
      </c>
      <c r="I28" s="251"/>
    </row>
    <row r="29" spans="1:12" ht="28.5" x14ac:dyDescent="0.2">
      <c r="A29" s="15">
        <v>2</v>
      </c>
      <c r="B29" s="13" t="s">
        <v>162</v>
      </c>
      <c r="C29" s="66" t="s">
        <v>21</v>
      </c>
      <c r="D29" s="158">
        <v>72</v>
      </c>
      <c r="E29" s="40"/>
      <c r="F29" s="191"/>
      <c r="G29" s="275">
        <v>14808</v>
      </c>
      <c r="H29" s="164">
        <v>40171500</v>
      </c>
      <c r="I29" s="251"/>
    </row>
    <row r="30" spans="1:12" x14ac:dyDescent="0.2">
      <c r="A30" s="15">
        <v>3</v>
      </c>
      <c r="B30" s="14" t="s">
        <v>28</v>
      </c>
      <c r="C30" s="15" t="s">
        <v>29</v>
      </c>
      <c r="D30" s="14">
        <v>3</v>
      </c>
      <c r="E30" s="73"/>
      <c r="F30" s="191"/>
      <c r="G30" s="193">
        <v>14873</v>
      </c>
      <c r="H30" s="164">
        <v>31162800</v>
      </c>
      <c r="I30" s="80"/>
    </row>
    <row r="31" spans="1:12" x14ac:dyDescent="0.2">
      <c r="A31" s="15">
        <v>4</v>
      </c>
      <c r="B31" s="14" t="s">
        <v>33</v>
      </c>
      <c r="C31" s="15" t="s">
        <v>22</v>
      </c>
      <c r="D31" s="14">
        <v>7</v>
      </c>
      <c r="E31" s="73"/>
      <c r="F31" s="191"/>
      <c r="G31" s="193">
        <v>1655</v>
      </c>
      <c r="H31" s="3">
        <v>40175307</v>
      </c>
      <c r="I31" s="80"/>
    </row>
    <row r="32" spans="1:12" ht="15" x14ac:dyDescent="0.25">
      <c r="A32" s="155"/>
      <c r="B32" s="151" t="s">
        <v>1</v>
      </c>
      <c r="C32" s="151"/>
      <c r="D32" s="156"/>
      <c r="E32" s="157"/>
      <c r="F32" s="189"/>
      <c r="G32" s="193"/>
      <c r="H32" s="3"/>
      <c r="I32" s="257"/>
      <c r="L32" s="6"/>
    </row>
    <row r="33" spans="1:12" x14ac:dyDescent="0.2">
      <c r="G33" s="193"/>
      <c r="H33" s="3"/>
      <c r="I33" s="80"/>
    </row>
    <row r="34" spans="1:12" x14ac:dyDescent="0.2">
      <c r="A34" s="323" t="str">
        <f>'[1]Cra 7 cll 7 y 8 Alcan'!$A$2:$F$2</f>
        <v>Reposición de alcantarillado carrera 7  con calles 7 y 8  en el municipio de Aguadas Caldas</v>
      </c>
      <c r="B34" s="323"/>
      <c r="C34" s="323"/>
      <c r="D34" s="323"/>
      <c r="E34" s="323"/>
      <c r="F34" s="323"/>
      <c r="G34" s="193"/>
      <c r="H34" s="3"/>
      <c r="I34" s="80"/>
    </row>
    <row r="35" spans="1:12" ht="45" x14ac:dyDescent="0.2">
      <c r="A35" s="38" t="s">
        <v>18</v>
      </c>
      <c r="B35" s="38" t="s">
        <v>24</v>
      </c>
      <c r="C35" s="38" t="s">
        <v>19</v>
      </c>
      <c r="D35" s="38" t="s">
        <v>20</v>
      </c>
      <c r="E35" s="38" t="s">
        <v>25</v>
      </c>
      <c r="F35" s="194" t="s">
        <v>1</v>
      </c>
      <c r="G35" s="274" t="s">
        <v>187</v>
      </c>
      <c r="H35" s="213" t="s">
        <v>227</v>
      </c>
      <c r="I35" s="250"/>
    </row>
    <row r="36" spans="1:12" ht="28.5" x14ac:dyDescent="0.2">
      <c r="A36" s="22">
        <v>1</v>
      </c>
      <c r="B36" s="26" t="s">
        <v>34</v>
      </c>
      <c r="C36" s="23" t="s">
        <v>21</v>
      </c>
      <c r="D36" s="24">
        <v>72</v>
      </c>
      <c r="E36" s="40"/>
      <c r="F36" s="37"/>
      <c r="G36" s="275">
        <v>14807</v>
      </c>
      <c r="H36" s="164">
        <v>40171500</v>
      </c>
      <c r="I36" s="251"/>
    </row>
    <row r="37" spans="1:12" ht="28.5" x14ac:dyDescent="0.2">
      <c r="A37" s="22">
        <v>2</v>
      </c>
      <c r="B37" s="26" t="s">
        <v>35</v>
      </c>
      <c r="C37" s="23" t="s">
        <v>21</v>
      </c>
      <c r="D37" s="24">
        <v>84</v>
      </c>
      <c r="E37" s="40"/>
      <c r="F37" s="37"/>
      <c r="G37" s="275">
        <v>14808</v>
      </c>
      <c r="H37" s="164">
        <v>40171500</v>
      </c>
      <c r="I37" s="80"/>
    </row>
    <row r="38" spans="1:12" x14ac:dyDescent="0.2">
      <c r="A38" s="22">
        <v>3</v>
      </c>
      <c r="B38" s="26" t="s">
        <v>28</v>
      </c>
      <c r="C38" s="27" t="s">
        <v>29</v>
      </c>
      <c r="D38" s="242">
        <v>8</v>
      </c>
      <c r="E38" s="73"/>
      <c r="F38" s="54"/>
      <c r="G38" s="193">
        <v>14873</v>
      </c>
      <c r="H38" s="164">
        <v>31162800</v>
      </c>
      <c r="I38" s="80"/>
    </row>
    <row r="39" spans="1:12" x14ac:dyDescent="0.2">
      <c r="A39" s="22">
        <v>4</v>
      </c>
      <c r="B39" s="26" t="s">
        <v>33</v>
      </c>
      <c r="C39" s="27" t="s">
        <v>22</v>
      </c>
      <c r="D39" s="295">
        <v>17</v>
      </c>
      <c r="E39" s="73"/>
      <c r="F39" s="54"/>
      <c r="G39" s="193">
        <v>1655</v>
      </c>
      <c r="H39" s="3">
        <v>40175307</v>
      </c>
      <c r="I39" s="257"/>
      <c r="L39" s="6"/>
    </row>
    <row r="40" spans="1:12" ht="15" x14ac:dyDescent="0.25">
      <c r="A40" s="30"/>
      <c r="B40" s="294" t="s">
        <v>1</v>
      </c>
      <c r="C40" s="294"/>
      <c r="D40" s="31"/>
      <c r="E40" s="32"/>
      <c r="F40" s="240"/>
      <c r="G40" s="193"/>
      <c r="H40" s="3"/>
      <c r="I40" s="257"/>
      <c r="L40" s="6"/>
    </row>
    <row r="41" spans="1:12" x14ac:dyDescent="0.2">
      <c r="G41" s="193"/>
      <c r="H41" s="3"/>
      <c r="I41" s="80"/>
    </row>
    <row r="42" spans="1:12" x14ac:dyDescent="0.2">
      <c r="A42" s="322" t="str">
        <f>'[2]Cra 1 cll 1 a la 3'!$A$2:$F$2</f>
        <v>Reposición de alcantarillado carrera 1 entre calles 1 a la 3  en el corregimiento de  Arma municipio de Aguadas Caldas</v>
      </c>
      <c r="B42" s="322"/>
      <c r="C42" s="322"/>
      <c r="D42" s="322"/>
      <c r="E42" s="322"/>
      <c r="F42" s="319"/>
      <c r="G42" s="193"/>
      <c r="H42" s="3"/>
      <c r="I42" s="80"/>
    </row>
    <row r="43" spans="1:12" ht="45" x14ac:dyDescent="0.2">
      <c r="A43" s="38" t="s">
        <v>18</v>
      </c>
      <c r="B43" s="38" t="s">
        <v>24</v>
      </c>
      <c r="C43" s="38" t="s">
        <v>19</v>
      </c>
      <c r="D43" s="38" t="s">
        <v>20</v>
      </c>
      <c r="E43" s="38" t="s">
        <v>25</v>
      </c>
      <c r="F43" s="194" t="s">
        <v>1</v>
      </c>
      <c r="G43" s="274" t="s">
        <v>187</v>
      </c>
      <c r="H43" s="213" t="s">
        <v>227</v>
      </c>
      <c r="I43" s="250"/>
    </row>
    <row r="44" spans="1:12" ht="28.5" x14ac:dyDescent="0.2">
      <c r="A44" s="22">
        <v>1</v>
      </c>
      <c r="B44" s="26" t="s">
        <v>34</v>
      </c>
      <c r="C44" s="23" t="s">
        <v>21</v>
      </c>
      <c r="D44" s="24">
        <v>144</v>
      </c>
      <c r="E44" s="25"/>
      <c r="F44" s="37"/>
      <c r="G44" s="275">
        <v>14807</v>
      </c>
      <c r="H44" s="164">
        <v>40171500</v>
      </c>
      <c r="I44" s="250"/>
    </row>
    <row r="45" spans="1:12" ht="28.5" x14ac:dyDescent="0.2">
      <c r="A45" s="22">
        <v>2</v>
      </c>
      <c r="B45" s="26" t="s">
        <v>35</v>
      </c>
      <c r="C45" s="23" t="s">
        <v>21</v>
      </c>
      <c r="D45" s="24">
        <v>42</v>
      </c>
      <c r="E45" s="37"/>
      <c r="F45" s="37"/>
      <c r="G45" s="275">
        <v>14808</v>
      </c>
      <c r="H45" s="164">
        <v>40171500</v>
      </c>
      <c r="I45" s="250"/>
    </row>
    <row r="46" spans="1:12" ht="28.5" x14ac:dyDescent="0.2">
      <c r="A46" s="22">
        <v>3</v>
      </c>
      <c r="B46" s="26" t="s">
        <v>232</v>
      </c>
      <c r="C46" s="23" t="s">
        <v>21</v>
      </c>
      <c r="D46" s="24">
        <v>143</v>
      </c>
      <c r="E46" s="37"/>
      <c r="F46" s="200"/>
      <c r="G46" s="275">
        <v>7021</v>
      </c>
      <c r="H46" s="164">
        <v>40171500</v>
      </c>
      <c r="I46" s="250"/>
    </row>
    <row r="47" spans="1:12" ht="15" x14ac:dyDescent="0.2">
      <c r="A47" s="22">
        <v>4</v>
      </c>
      <c r="B47" s="26" t="s">
        <v>28</v>
      </c>
      <c r="C47" s="23" t="s">
        <v>29</v>
      </c>
      <c r="D47" s="24">
        <v>12</v>
      </c>
      <c r="E47" s="37"/>
      <c r="F47" s="37"/>
      <c r="G47" s="275">
        <v>14873</v>
      </c>
      <c r="H47" s="164">
        <v>31162800</v>
      </c>
      <c r="I47" s="250"/>
    </row>
    <row r="48" spans="1:12" ht="15" x14ac:dyDescent="0.2">
      <c r="A48" s="22">
        <v>5</v>
      </c>
      <c r="B48" s="26" t="s">
        <v>33</v>
      </c>
      <c r="C48" s="27" t="s">
        <v>22</v>
      </c>
      <c r="D48" s="29">
        <v>6</v>
      </c>
      <c r="E48" s="54"/>
      <c r="F48" s="54"/>
      <c r="G48" s="193">
        <v>1655</v>
      </c>
      <c r="H48" s="3">
        <v>40175307</v>
      </c>
      <c r="I48" s="250"/>
    </row>
    <row r="49" spans="1:13" ht="15" x14ac:dyDescent="0.2">
      <c r="A49" s="22">
        <v>6</v>
      </c>
      <c r="B49" s="26" t="s">
        <v>63</v>
      </c>
      <c r="C49" s="27" t="s">
        <v>22</v>
      </c>
      <c r="D49" s="29">
        <v>18</v>
      </c>
      <c r="E49" s="54"/>
      <c r="F49" s="54"/>
      <c r="G49" s="193">
        <v>1666</v>
      </c>
      <c r="H49" s="3">
        <v>40175307</v>
      </c>
      <c r="I49" s="250"/>
    </row>
    <row r="50" spans="1:13" ht="15" x14ac:dyDescent="0.25">
      <c r="A50" s="30"/>
      <c r="B50" s="294" t="s">
        <v>1</v>
      </c>
      <c r="C50" s="294"/>
      <c r="D50" s="31"/>
      <c r="E50" s="32"/>
      <c r="F50" s="240"/>
      <c r="G50" s="275"/>
      <c r="H50" s="164"/>
      <c r="I50" s="270"/>
      <c r="L50" s="6"/>
    </row>
    <row r="51" spans="1:13" x14ac:dyDescent="0.2">
      <c r="G51" s="193"/>
      <c r="H51" s="3"/>
      <c r="I51" s="80"/>
    </row>
    <row r="52" spans="1:13" x14ac:dyDescent="0.2">
      <c r="G52" s="193"/>
      <c r="H52" s="3"/>
      <c r="I52" s="80"/>
    </row>
    <row r="53" spans="1:13" ht="15" x14ac:dyDescent="0.2">
      <c r="A53" s="324" t="s">
        <v>36</v>
      </c>
      <c r="B53" s="324"/>
      <c r="C53" s="324"/>
      <c r="D53" s="324"/>
      <c r="E53" s="324"/>
      <c r="F53" s="325"/>
      <c r="G53" s="274" t="s">
        <v>6</v>
      </c>
      <c r="H53" s="213"/>
      <c r="I53" s="250"/>
    </row>
    <row r="54" spans="1:13" x14ac:dyDescent="0.2">
      <c r="A54" s="3"/>
      <c r="B54" s="3"/>
      <c r="C54" s="3"/>
      <c r="D54" s="3"/>
      <c r="E54" s="3"/>
      <c r="F54" s="193"/>
      <c r="G54" s="193"/>
      <c r="H54" s="3"/>
      <c r="I54" s="80"/>
    </row>
    <row r="55" spans="1:13" ht="45" x14ac:dyDescent="0.2">
      <c r="A55" s="38" t="s">
        <v>18</v>
      </c>
      <c r="B55" s="38" t="s">
        <v>24</v>
      </c>
      <c r="C55" s="38" t="s">
        <v>19</v>
      </c>
      <c r="D55" s="38" t="s">
        <v>20</v>
      </c>
      <c r="E55" s="38" t="s">
        <v>25</v>
      </c>
      <c r="F55" s="194" t="s">
        <v>1</v>
      </c>
      <c r="G55" s="274" t="s">
        <v>187</v>
      </c>
      <c r="H55" s="213" t="s">
        <v>227</v>
      </c>
      <c r="I55" s="250"/>
    </row>
    <row r="56" spans="1:13" x14ac:dyDescent="0.2">
      <c r="A56" s="22">
        <v>1</v>
      </c>
      <c r="B56" s="34" t="s">
        <v>188</v>
      </c>
      <c r="C56" s="23" t="s">
        <v>21</v>
      </c>
      <c r="D56" s="167">
        <v>90</v>
      </c>
      <c r="E56" s="39"/>
      <c r="F56" s="188"/>
      <c r="G56" s="193">
        <v>2340</v>
      </c>
      <c r="H56" s="164">
        <v>40171500</v>
      </c>
      <c r="I56" s="80"/>
    </row>
    <row r="57" spans="1:13" ht="28.5" x14ac:dyDescent="0.2">
      <c r="A57" s="22">
        <v>2</v>
      </c>
      <c r="B57" s="26" t="s">
        <v>37</v>
      </c>
      <c r="C57" s="23" t="s">
        <v>21</v>
      </c>
      <c r="D57" s="167">
        <v>96</v>
      </c>
      <c r="E57" s="40"/>
      <c r="F57" s="188"/>
      <c r="G57" s="275">
        <v>1639</v>
      </c>
      <c r="H57" s="164">
        <v>40171500</v>
      </c>
      <c r="I57" s="251"/>
    </row>
    <row r="58" spans="1:13" x14ac:dyDescent="0.2">
      <c r="A58" s="22">
        <v>3</v>
      </c>
      <c r="B58" s="34" t="s">
        <v>208</v>
      </c>
      <c r="C58" s="23" t="s">
        <v>47</v>
      </c>
      <c r="D58" s="167">
        <v>11</v>
      </c>
      <c r="E58" s="40"/>
      <c r="F58" s="188"/>
      <c r="G58" s="193">
        <v>6726</v>
      </c>
      <c r="H58" s="164">
        <v>31162800</v>
      </c>
      <c r="I58" s="80"/>
    </row>
    <row r="59" spans="1:13" x14ac:dyDescent="0.2">
      <c r="A59" s="22">
        <v>4</v>
      </c>
      <c r="B59" s="26" t="s">
        <v>38</v>
      </c>
      <c r="C59" s="23" t="s">
        <v>23</v>
      </c>
      <c r="D59" s="167">
        <v>22</v>
      </c>
      <c r="E59" s="40"/>
      <c r="F59" s="188"/>
      <c r="G59" s="193">
        <v>220</v>
      </c>
      <c r="H59" s="164">
        <v>31162800</v>
      </c>
      <c r="I59" s="80"/>
    </row>
    <row r="60" spans="1:13" x14ac:dyDescent="0.2">
      <c r="A60" s="22"/>
      <c r="B60" s="34"/>
      <c r="C60" s="23"/>
      <c r="D60" s="167"/>
      <c r="E60" s="40"/>
      <c r="F60" s="188"/>
      <c r="G60" s="193"/>
      <c r="H60" s="3"/>
      <c r="I60" s="80"/>
    </row>
    <row r="61" spans="1:13" x14ac:dyDescent="0.2">
      <c r="A61" s="22"/>
      <c r="B61" s="26"/>
      <c r="C61" s="23"/>
      <c r="D61" s="167"/>
      <c r="E61" s="40"/>
      <c r="F61" s="188"/>
      <c r="G61" s="193"/>
      <c r="H61" s="3"/>
      <c r="I61" s="80"/>
    </row>
    <row r="62" spans="1:13" ht="15" x14ac:dyDescent="0.25">
      <c r="A62" s="30"/>
      <c r="B62" s="41" t="s">
        <v>1</v>
      </c>
      <c r="C62" s="38"/>
      <c r="D62" s="42"/>
      <c r="E62" s="43"/>
      <c r="F62" s="195"/>
      <c r="G62" s="193"/>
      <c r="H62" s="3"/>
      <c r="I62" s="257"/>
      <c r="J62" s="6"/>
      <c r="K62" s="6"/>
      <c r="L62" s="6"/>
      <c r="M62" s="6"/>
    </row>
    <row r="63" spans="1:13" x14ac:dyDescent="0.2">
      <c r="G63" s="193"/>
      <c r="H63" s="3"/>
      <c r="I63" s="80"/>
    </row>
    <row r="64" spans="1:13" x14ac:dyDescent="0.2">
      <c r="A64" s="324" t="s">
        <v>39</v>
      </c>
      <c r="B64" s="324"/>
      <c r="C64" s="324"/>
      <c r="D64" s="324"/>
      <c r="E64" s="324"/>
      <c r="F64" s="325"/>
      <c r="G64" s="193"/>
      <c r="H64" s="3"/>
      <c r="I64" s="80"/>
    </row>
    <row r="65" spans="1:13" x14ac:dyDescent="0.2">
      <c r="A65" s="3"/>
      <c r="B65" s="3"/>
      <c r="C65" s="3"/>
      <c r="D65" s="3"/>
      <c r="E65" s="3"/>
      <c r="F65" s="193"/>
      <c r="G65" s="193"/>
      <c r="H65" s="3"/>
      <c r="I65" s="80"/>
    </row>
    <row r="66" spans="1:13" ht="45" x14ac:dyDescent="0.2">
      <c r="A66" s="38" t="s">
        <v>18</v>
      </c>
      <c r="B66" s="38" t="s">
        <v>24</v>
      </c>
      <c r="C66" s="38" t="s">
        <v>19</v>
      </c>
      <c r="D66" s="38" t="s">
        <v>20</v>
      </c>
      <c r="E66" s="38" t="s">
        <v>25</v>
      </c>
      <c r="F66" s="194" t="s">
        <v>1</v>
      </c>
      <c r="G66" s="274" t="s">
        <v>187</v>
      </c>
      <c r="H66" s="213" t="s">
        <v>227</v>
      </c>
      <c r="I66" s="250"/>
    </row>
    <row r="67" spans="1:13" x14ac:dyDescent="0.2">
      <c r="A67" s="22">
        <v>1</v>
      </c>
      <c r="B67" s="46" t="s">
        <v>189</v>
      </c>
      <c r="C67" s="23" t="s">
        <v>21</v>
      </c>
      <c r="D67" s="168">
        <v>270</v>
      </c>
      <c r="E67" s="39"/>
      <c r="F67" s="188"/>
      <c r="G67" s="193">
        <v>2340</v>
      </c>
      <c r="H67" s="164">
        <v>40171500</v>
      </c>
      <c r="I67" s="80"/>
    </row>
    <row r="68" spans="1:13" ht="28.5" x14ac:dyDescent="0.2">
      <c r="A68" s="22">
        <v>2</v>
      </c>
      <c r="B68" s="46" t="s">
        <v>137</v>
      </c>
      <c r="C68" s="23" t="s">
        <v>21</v>
      </c>
      <c r="D68" s="168">
        <v>78</v>
      </c>
      <c r="E68" s="39"/>
      <c r="F68" s="188"/>
      <c r="G68" s="193">
        <v>1629</v>
      </c>
      <c r="H68" s="164">
        <v>40171500</v>
      </c>
      <c r="I68" s="80"/>
    </row>
    <row r="69" spans="1:13" ht="28.5" x14ac:dyDescent="0.2">
      <c r="A69" s="22">
        <v>3</v>
      </c>
      <c r="B69" s="46" t="s">
        <v>138</v>
      </c>
      <c r="C69" s="23"/>
      <c r="D69" s="168">
        <v>84</v>
      </c>
      <c r="E69" s="39"/>
      <c r="F69" s="188"/>
      <c r="G69" s="275">
        <v>1639</v>
      </c>
      <c r="H69" s="164">
        <v>40171500</v>
      </c>
      <c r="I69" s="251"/>
    </row>
    <row r="70" spans="1:13" x14ac:dyDescent="0.2">
      <c r="A70" s="22">
        <v>4</v>
      </c>
      <c r="B70" s="46" t="s">
        <v>209</v>
      </c>
      <c r="C70" s="23" t="s">
        <v>47</v>
      </c>
      <c r="D70" s="168">
        <v>16</v>
      </c>
      <c r="E70" s="39"/>
      <c r="F70" s="188"/>
      <c r="G70" s="193">
        <v>3033</v>
      </c>
      <c r="H70" s="164">
        <v>31162800</v>
      </c>
      <c r="I70" s="80"/>
      <c r="J70" s="121"/>
    </row>
    <row r="71" spans="1:13" x14ac:dyDescent="0.2">
      <c r="A71" s="22">
        <v>5</v>
      </c>
      <c r="B71" s="44" t="s">
        <v>208</v>
      </c>
      <c r="C71" s="23" t="s">
        <v>47</v>
      </c>
      <c r="D71" s="168">
        <v>14</v>
      </c>
      <c r="E71" s="39"/>
      <c r="F71" s="188"/>
      <c r="G71" s="193">
        <v>6726</v>
      </c>
      <c r="H71" s="164">
        <v>31162800</v>
      </c>
      <c r="I71" s="80"/>
    </row>
    <row r="72" spans="1:13" x14ac:dyDescent="0.2">
      <c r="A72" s="22">
        <v>6</v>
      </c>
      <c r="B72" s="46" t="s">
        <v>38</v>
      </c>
      <c r="C72" s="23" t="s">
        <v>47</v>
      </c>
      <c r="D72" s="171">
        <v>28</v>
      </c>
      <c r="E72" s="39"/>
      <c r="F72" s="188"/>
      <c r="G72" s="193">
        <v>220</v>
      </c>
      <c r="H72" s="164">
        <v>31162800</v>
      </c>
      <c r="I72" s="80"/>
    </row>
    <row r="73" spans="1:13" ht="15" x14ac:dyDescent="0.25">
      <c r="A73" s="30"/>
      <c r="B73" s="41" t="s">
        <v>1</v>
      </c>
      <c r="C73" s="38"/>
      <c r="D73" s="45"/>
      <c r="E73" s="43"/>
      <c r="F73" s="195"/>
      <c r="G73" s="193"/>
      <c r="H73" s="3"/>
      <c r="I73" s="257"/>
      <c r="J73" s="6"/>
      <c r="K73" s="6"/>
      <c r="L73" s="6"/>
      <c r="M73" s="6"/>
    </row>
    <row r="74" spans="1:13" x14ac:dyDescent="0.2">
      <c r="G74" s="193"/>
      <c r="H74" s="3"/>
      <c r="I74" s="80"/>
    </row>
    <row r="75" spans="1:13" x14ac:dyDescent="0.2">
      <c r="A75" s="330" t="str">
        <f>'[1]Cra 7 cll 7 y 8 Acue'!$A$2:$F$2</f>
        <v>Cambio red acueducto  carrera 7 entre calles 7 y 8 en el municipio de Aguadas Caldas</v>
      </c>
      <c r="B75" s="330"/>
      <c r="C75" s="330"/>
      <c r="D75" s="330"/>
      <c r="E75" s="330"/>
      <c r="F75" s="337"/>
      <c r="G75" s="193"/>
      <c r="H75" s="3"/>
      <c r="I75" s="80"/>
    </row>
    <row r="76" spans="1:13" x14ac:dyDescent="0.2">
      <c r="G76" s="193"/>
      <c r="H76" s="3"/>
      <c r="I76" s="80"/>
    </row>
    <row r="77" spans="1:13" ht="45" x14ac:dyDescent="0.2">
      <c r="A77" s="38" t="s">
        <v>18</v>
      </c>
      <c r="B77" s="38" t="s">
        <v>24</v>
      </c>
      <c r="C77" s="38" t="s">
        <v>19</v>
      </c>
      <c r="D77" s="38" t="s">
        <v>20</v>
      </c>
      <c r="E77" s="38" t="s">
        <v>25</v>
      </c>
      <c r="F77" s="194" t="s">
        <v>1</v>
      </c>
      <c r="G77" s="274" t="s">
        <v>187</v>
      </c>
      <c r="H77" s="213" t="s">
        <v>227</v>
      </c>
      <c r="I77" s="250"/>
    </row>
    <row r="78" spans="1:13" x14ac:dyDescent="0.2">
      <c r="A78" s="22">
        <v>1</v>
      </c>
      <c r="B78" s="26" t="s">
        <v>201</v>
      </c>
      <c r="C78" s="27" t="s">
        <v>21</v>
      </c>
      <c r="D78" s="242">
        <v>180</v>
      </c>
      <c r="E78" s="228"/>
      <c r="F78" s="269"/>
      <c r="G78" s="193">
        <v>2340</v>
      </c>
      <c r="H78" s="164">
        <v>40171500</v>
      </c>
      <c r="I78" s="80"/>
    </row>
    <row r="79" spans="1:13" ht="28.5" x14ac:dyDescent="0.2">
      <c r="A79" s="22">
        <v>2</v>
      </c>
      <c r="B79" s="26" t="s">
        <v>233</v>
      </c>
      <c r="C79" s="23" t="s">
        <v>21</v>
      </c>
      <c r="D79" s="24">
        <v>84</v>
      </c>
      <c r="E79" s="39"/>
      <c r="F79" s="230"/>
      <c r="G79" s="275">
        <v>1605</v>
      </c>
      <c r="H79" s="164">
        <v>40171500</v>
      </c>
      <c r="I79" s="80"/>
    </row>
    <row r="80" spans="1:13" x14ac:dyDescent="0.2">
      <c r="A80" s="22">
        <v>3</v>
      </c>
      <c r="B80" s="26" t="s">
        <v>234</v>
      </c>
      <c r="C80" s="27" t="s">
        <v>21</v>
      </c>
      <c r="D80" s="242">
        <v>24</v>
      </c>
      <c r="E80" s="228"/>
      <c r="F80" s="269"/>
      <c r="G80" s="193">
        <v>3031</v>
      </c>
      <c r="H80" s="164">
        <v>31162800</v>
      </c>
      <c r="I80" s="80"/>
    </row>
    <row r="81" spans="1:13" x14ac:dyDescent="0.2">
      <c r="A81" s="22">
        <v>4</v>
      </c>
      <c r="B81" s="26" t="s">
        <v>38</v>
      </c>
      <c r="C81" s="27" t="s">
        <v>23</v>
      </c>
      <c r="D81" s="242">
        <v>48</v>
      </c>
      <c r="E81" s="228"/>
      <c r="F81" s="269"/>
      <c r="G81" s="193">
        <v>220</v>
      </c>
      <c r="H81" s="164">
        <v>31162800</v>
      </c>
      <c r="I81" s="80"/>
    </row>
    <row r="82" spans="1:13" x14ac:dyDescent="0.2">
      <c r="A82" s="22"/>
      <c r="B82" s="26"/>
      <c r="C82" s="27"/>
      <c r="D82" s="169"/>
      <c r="E82" s="55"/>
      <c r="F82" s="188"/>
      <c r="G82" s="193"/>
      <c r="H82" s="164"/>
      <c r="I82" s="80"/>
    </row>
    <row r="83" spans="1:13" ht="15.75" customHeight="1" x14ac:dyDescent="0.25">
      <c r="A83" s="22"/>
      <c r="B83" s="41" t="s">
        <v>1</v>
      </c>
      <c r="C83" s="38"/>
      <c r="D83" s="172"/>
      <c r="E83" s="43"/>
      <c r="F83" s="196"/>
      <c r="G83" s="193"/>
      <c r="H83" s="3"/>
      <c r="I83" s="257"/>
      <c r="J83" s="6"/>
      <c r="K83" s="6"/>
      <c r="L83" s="6"/>
      <c r="M83" s="6"/>
    </row>
    <row r="84" spans="1:13" x14ac:dyDescent="0.2">
      <c r="G84" s="193"/>
      <c r="H84" s="3"/>
      <c r="I84" s="80"/>
      <c r="J84" s="6"/>
    </row>
    <row r="85" spans="1:13" ht="15" x14ac:dyDescent="0.25">
      <c r="G85" s="193"/>
      <c r="H85" s="3"/>
      <c r="I85" s="259"/>
      <c r="J85" s="259"/>
      <c r="K85" s="260"/>
      <c r="L85" s="259"/>
    </row>
    <row r="86" spans="1:13" ht="15" x14ac:dyDescent="0.25">
      <c r="B86" s="8" t="s">
        <v>211</v>
      </c>
      <c r="G86" s="193"/>
      <c r="H86" s="3"/>
      <c r="I86" s="80"/>
    </row>
    <row r="87" spans="1:13" x14ac:dyDescent="0.2">
      <c r="G87" s="193"/>
      <c r="H87" s="3"/>
      <c r="I87" s="80"/>
    </row>
    <row r="88" spans="1:13" ht="15" x14ac:dyDescent="0.2">
      <c r="A88" s="324" t="s">
        <v>135</v>
      </c>
      <c r="B88" s="324"/>
      <c r="C88" s="324"/>
      <c r="D88" s="324"/>
      <c r="E88" s="324"/>
      <c r="F88" s="325"/>
      <c r="G88" s="274" t="s">
        <v>6</v>
      </c>
      <c r="H88" s="213"/>
      <c r="I88" s="250"/>
    </row>
    <row r="89" spans="1:13" ht="45.75" customHeight="1" x14ac:dyDescent="0.2">
      <c r="A89" s="38" t="s">
        <v>18</v>
      </c>
      <c r="B89" s="38" t="s">
        <v>24</v>
      </c>
      <c r="C89" s="38" t="s">
        <v>19</v>
      </c>
      <c r="D89" s="38" t="s">
        <v>20</v>
      </c>
      <c r="E89" s="38" t="s">
        <v>25</v>
      </c>
      <c r="F89" s="194" t="s">
        <v>1</v>
      </c>
      <c r="G89" s="274" t="s">
        <v>187</v>
      </c>
      <c r="H89" s="213" t="s">
        <v>227</v>
      </c>
      <c r="I89" s="250"/>
    </row>
    <row r="90" spans="1:13" ht="28.5" x14ac:dyDescent="0.2">
      <c r="A90" s="22">
        <v>1</v>
      </c>
      <c r="B90" s="35" t="s">
        <v>26</v>
      </c>
      <c r="C90" s="23" t="s">
        <v>21</v>
      </c>
      <c r="D90" s="167">
        <v>24</v>
      </c>
      <c r="E90" s="37"/>
      <c r="F90" s="188"/>
      <c r="G90" s="275">
        <v>14807</v>
      </c>
      <c r="H90" s="164">
        <v>40171500</v>
      </c>
      <c r="I90" s="251"/>
    </row>
    <row r="91" spans="1:13" ht="28.5" x14ac:dyDescent="0.2">
      <c r="A91" s="22">
        <v>2</v>
      </c>
      <c r="B91" s="13" t="s">
        <v>162</v>
      </c>
      <c r="C91" s="23" t="s">
        <v>21</v>
      </c>
      <c r="D91" s="167">
        <v>72</v>
      </c>
      <c r="E91" s="37"/>
      <c r="F91" s="188"/>
      <c r="G91" s="275">
        <v>14808</v>
      </c>
      <c r="H91" s="164">
        <v>40171500</v>
      </c>
      <c r="I91" s="251"/>
    </row>
    <row r="92" spans="1:13" x14ac:dyDescent="0.2">
      <c r="A92" s="22">
        <v>3</v>
      </c>
      <c r="B92" s="44" t="s">
        <v>28</v>
      </c>
      <c r="C92" s="27" t="s">
        <v>29</v>
      </c>
      <c r="D92" s="174">
        <v>4</v>
      </c>
      <c r="E92" s="54"/>
      <c r="F92" s="188"/>
      <c r="G92" s="193">
        <v>14873</v>
      </c>
      <c r="H92" s="164">
        <v>31162800</v>
      </c>
      <c r="I92" s="80"/>
    </row>
    <row r="93" spans="1:13" x14ac:dyDescent="0.2">
      <c r="A93" s="22">
        <v>4</v>
      </c>
      <c r="B93" s="26" t="s">
        <v>33</v>
      </c>
      <c r="C93" s="27" t="s">
        <v>22</v>
      </c>
      <c r="D93" s="174">
        <v>8</v>
      </c>
      <c r="E93" s="54"/>
      <c r="F93" s="188"/>
      <c r="G93" s="193">
        <v>1655</v>
      </c>
      <c r="H93" s="3">
        <v>40175307</v>
      </c>
      <c r="I93" s="80"/>
    </row>
    <row r="94" spans="1:13" ht="15" x14ac:dyDescent="0.25">
      <c r="A94" s="30"/>
      <c r="B94" s="41" t="s">
        <v>1</v>
      </c>
      <c r="C94" s="20"/>
      <c r="D94" s="175"/>
      <c r="E94" s="21"/>
      <c r="F94" s="192"/>
      <c r="G94" s="193"/>
      <c r="H94" s="3"/>
      <c r="I94" s="257"/>
      <c r="L94" s="6"/>
      <c r="M94" s="6"/>
    </row>
    <row r="95" spans="1:13" x14ac:dyDescent="0.2">
      <c r="G95" s="193"/>
      <c r="H95" s="3"/>
      <c r="I95" s="80"/>
    </row>
    <row r="96" spans="1:13" x14ac:dyDescent="0.2">
      <c r="A96" s="324" t="s">
        <v>40</v>
      </c>
      <c r="B96" s="324"/>
      <c r="C96" s="324"/>
      <c r="D96" s="324"/>
      <c r="E96" s="324"/>
      <c r="F96" s="325"/>
      <c r="G96" s="193"/>
      <c r="H96" s="3"/>
      <c r="I96" s="80"/>
    </row>
    <row r="97" spans="1:12" x14ac:dyDescent="0.2">
      <c r="G97" s="193"/>
      <c r="H97" s="3"/>
      <c r="I97" s="80"/>
    </row>
    <row r="98" spans="1:12" ht="45" x14ac:dyDescent="0.2">
      <c r="A98" s="38" t="s">
        <v>18</v>
      </c>
      <c r="B98" s="38" t="s">
        <v>24</v>
      </c>
      <c r="C98" s="38" t="s">
        <v>19</v>
      </c>
      <c r="D98" s="38" t="s">
        <v>20</v>
      </c>
      <c r="E98" s="38" t="s">
        <v>25</v>
      </c>
      <c r="F98" s="194" t="s">
        <v>1</v>
      </c>
      <c r="G98" s="274" t="s">
        <v>187</v>
      </c>
      <c r="H98" s="213" t="s">
        <v>227</v>
      </c>
      <c r="I98" s="250"/>
    </row>
    <row r="99" spans="1:12" ht="28.5" x14ac:dyDescent="0.2">
      <c r="A99" s="22">
        <v>1</v>
      </c>
      <c r="B99" s="34" t="s">
        <v>163</v>
      </c>
      <c r="C99" s="23" t="s">
        <v>21</v>
      </c>
      <c r="D99" s="167">
        <v>30</v>
      </c>
      <c r="E99" s="37"/>
      <c r="F99" s="188"/>
      <c r="G99" s="275">
        <v>14807</v>
      </c>
      <c r="H99" s="164">
        <v>40171500</v>
      </c>
      <c r="I99" s="251"/>
    </row>
    <row r="100" spans="1:12" ht="28.5" x14ac:dyDescent="0.2">
      <c r="A100" s="22">
        <v>2</v>
      </c>
      <c r="B100" s="26" t="s">
        <v>164</v>
      </c>
      <c r="C100" s="23" t="s">
        <v>21</v>
      </c>
      <c r="D100" s="167">
        <v>90</v>
      </c>
      <c r="E100" s="37"/>
      <c r="F100" s="188"/>
      <c r="G100" s="275">
        <v>6962</v>
      </c>
      <c r="H100" s="164">
        <v>40171500</v>
      </c>
      <c r="I100" s="251"/>
    </row>
    <row r="101" spans="1:12" x14ac:dyDescent="0.2">
      <c r="A101" s="22">
        <v>3</v>
      </c>
      <c r="B101" s="34" t="s">
        <v>28</v>
      </c>
      <c r="C101" s="27" t="s">
        <v>29</v>
      </c>
      <c r="D101" s="174">
        <v>4</v>
      </c>
      <c r="E101" s="54"/>
      <c r="F101" s="188"/>
      <c r="G101" s="193">
        <v>14873</v>
      </c>
      <c r="H101" s="164">
        <v>31162800</v>
      </c>
      <c r="I101" s="80"/>
    </row>
    <row r="102" spans="1:12" x14ac:dyDescent="0.2">
      <c r="A102" s="22">
        <v>4</v>
      </c>
      <c r="B102" s="26" t="s">
        <v>42</v>
      </c>
      <c r="C102" s="27" t="s">
        <v>22</v>
      </c>
      <c r="D102" s="174">
        <v>16</v>
      </c>
      <c r="E102" s="54"/>
      <c r="F102" s="188"/>
      <c r="G102" s="193">
        <v>1649</v>
      </c>
      <c r="H102" s="3">
        <v>40175307</v>
      </c>
      <c r="I102" s="80"/>
    </row>
    <row r="103" spans="1:12" ht="15" x14ac:dyDescent="0.25">
      <c r="A103" s="22"/>
      <c r="B103" s="20" t="s">
        <v>1</v>
      </c>
      <c r="C103" s="20"/>
      <c r="D103" s="31"/>
      <c r="E103" s="32"/>
      <c r="F103" s="192"/>
      <c r="G103" s="193"/>
      <c r="H103" s="3"/>
      <c r="I103" s="257"/>
      <c r="L103" s="6"/>
    </row>
    <row r="104" spans="1:12" x14ac:dyDescent="0.2">
      <c r="G104" s="193"/>
      <c r="H104" s="3"/>
      <c r="I104" s="80"/>
    </row>
    <row r="105" spans="1:12" x14ac:dyDescent="0.2">
      <c r="A105" s="324" t="s">
        <v>43</v>
      </c>
      <c r="B105" s="324"/>
      <c r="C105" s="324"/>
      <c r="D105" s="324"/>
      <c r="E105" s="324"/>
      <c r="F105" s="325"/>
      <c r="G105" s="193"/>
      <c r="H105" s="3"/>
      <c r="I105" s="80"/>
    </row>
    <row r="106" spans="1:12" x14ac:dyDescent="0.2">
      <c r="G106" s="193"/>
      <c r="H106" s="3"/>
      <c r="I106" s="80"/>
    </row>
    <row r="107" spans="1:12" ht="45" x14ac:dyDescent="0.2">
      <c r="A107" s="38" t="s">
        <v>18</v>
      </c>
      <c r="B107" s="38" t="s">
        <v>24</v>
      </c>
      <c r="C107" s="38" t="s">
        <v>19</v>
      </c>
      <c r="D107" s="38" t="s">
        <v>20</v>
      </c>
      <c r="E107" s="38" t="s">
        <v>25</v>
      </c>
      <c r="F107" s="194" t="s">
        <v>1</v>
      </c>
      <c r="G107" s="274" t="s">
        <v>187</v>
      </c>
      <c r="H107" s="213" t="s">
        <v>227</v>
      </c>
      <c r="I107" s="250"/>
    </row>
    <row r="108" spans="1:12" ht="28.5" x14ac:dyDescent="0.2">
      <c r="A108" s="22">
        <v>1</v>
      </c>
      <c r="B108" s="44" t="s">
        <v>163</v>
      </c>
      <c r="C108" s="23" t="s">
        <v>21</v>
      </c>
      <c r="D108" s="168">
        <v>102</v>
      </c>
      <c r="E108" s="37"/>
      <c r="F108" s="188"/>
      <c r="G108" s="275">
        <v>14807</v>
      </c>
      <c r="H108" s="164">
        <v>40171500</v>
      </c>
      <c r="I108" s="251"/>
    </row>
    <row r="109" spans="1:12" ht="28.5" x14ac:dyDescent="0.2">
      <c r="A109" s="22">
        <v>2</v>
      </c>
      <c r="B109" s="26" t="s">
        <v>32</v>
      </c>
      <c r="C109" s="23" t="s">
        <v>21</v>
      </c>
      <c r="D109" s="168">
        <v>102</v>
      </c>
      <c r="E109" s="37"/>
      <c r="F109" s="188"/>
      <c r="G109" s="275">
        <v>14808</v>
      </c>
      <c r="H109" s="164">
        <v>40171500</v>
      </c>
      <c r="I109" s="251"/>
    </row>
    <row r="110" spans="1:12" x14ac:dyDescent="0.2">
      <c r="A110" s="22">
        <v>3</v>
      </c>
      <c r="B110" s="44" t="s">
        <v>28</v>
      </c>
      <c r="C110" s="27" t="s">
        <v>29</v>
      </c>
      <c r="D110" s="169">
        <v>10</v>
      </c>
      <c r="E110" s="54"/>
      <c r="F110" s="188"/>
      <c r="G110" s="193">
        <v>14873</v>
      </c>
      <c r="H110" s="164">
        <v>31162800</v>
      </c>
      <c r="I110" s="80"/>
    </row>
    <row r="111" spans="1:12" x14ac:dyDescent="0.2">
      <c r="A111" s="22">
        <v>4</v>
      </c>
      <c r="B111" s="26" t="s">
        <v>33</v>
      </c>
      <c r="C111" s="27" t="s">
        <v>22</v>
      </c>
      <c r="D111" s="176">
        <v>20</v>
      </c>
      <c r="E111" s="54"/>
      <c r="F111" s="188"/>
      <c r="G111" s="193">
        <v>1655</v>
      </c>
      <c r="H111" s="3">
        <v>40175307</v>
      </c>
      <c r="I111" s="80"/>
    </row>
    <row r="112" spans="1:12" ht="15" x14ac:dyDescent="0.25">
      <c r="A112" s="30"/>
      <c r="B112" s="20" t="s">
        <v>1</v>
      </c>
      <c r="C112" s="20"/>
      <c r="D112" s="31"/>
      <c r="E112" s="32"/>
      <c r="F112" s="192"/>
      <c r="G112" s="193"/>
      <c r="H112" s="3"/>
      <c r="I112" s="257"/>
      <c r="L112" s="6"/>
    </row>
    <row r="113" spans="1:12" x14ac:dyDescent="0.2">
      <c r="G113" s="193"/>
      <c r="H113" s="3"/>
      <c r="I113" s="80"/>
    </row>
    <row r="114" spans="1:12" x14ac:dyDescent="0.2">
      <c r="A114" s="324" t="s">
        <v>44</v>
      </c>
      <c r="B114" s="324"/>
      <c r="C114" s="324"/>
      <c r="D114" s="324"/>
      <c r="E114" s="324"/>
      <c r="F114" s="325"/>
      <c r="G114" s="193"/>
      <c r="H114" s="3"/>
      <c r="I114" s="80"/>
    </row>
    <row r="115" spans="1:12" x14ac:dyDescent="0.2">
      <c r="G115" s="193"/>
      <c r="H115" s="3"/>
      <c r="I115" s="80"/>
    </row>
    <row r="116" spans="1:12" ht="45" x14ac:dyDescent="0.2">
      <c r="A116" s="38" t="s">
        <v>18</v>
      </c>
      <c r="B116" s="38" t="s">
        <v>24</v>
      </c>
      <c r="C116" s="38" t="s">
        <v>19</v>
      </c>
      <c r="D116" s="38" t="s">
        <v>20</v>
      </c>
      <c r="E116" s="38" t="s">
        <v>25</v>
      </c>
      <c r="F116" s="194" t="s">
        <v>1</v>
      </c>
      <c r="G116" s="274" t="s">
        <v>187</v>
      </c>
      <c r="H116" s="213" t="s">
        <v>227</v>
      </c>
      <c r="I116" s="250"/>
    </row>
    <row r="117" spans="1:12" ht="28.5" x14ac:dyDescent="0.2">
      <c r="A117" s="22">
        <v>1</v>
      </c>
      <c r="B117" s="34" t="s">
        <v>163</v>
      </c>
      <c r="C117" s="27" t="s">
        <v>21</v>
      </c>
      <c r="D117" s="168">
        <v>36</v>
      </c>
      <c r="E117" s="37"/>
      <c r="F117" s="188"/>
      <c r="G117" s="275">
        <v>14807</v>
      </c>
      <c r="H117" s="164">
        <v>40171500</v>
      </c>
      <c r="I117" s="251"/>
    </row>
    <row r="118" spans="1:12" ht="28.5" x14ac:dyDescent="0.2">
      <c r="A118" s="22">
        <v>2</v>
      </c>
      <c r="B118" s="26" t="s">
        <v>165</v>
      </c>
      <c r="C118" s="27" t="s">
        <v>21</v>
      </c>
      <c r="D118" s="168">
        <v>48</v>
      </c>
      <c r="E118" s="37"/>
      <c r="F118" s="188"/>
      <c r="G118" s="275">
        <v>14808</v>
      </c>
      <c r="H118" s="164">
        <v>40171500</v>
      </c>
      <c r="I118" s="251"/>
    </row>
    <row r="119" spans="1:12" x14ac:dyDescent="0.2">
      <c r="A119" s="22">
        <v>3</v>
      </c>
      <c r="B119" s="44" t="s">
        <v>28</v>
      </c>
      <c r="C119" s="27" t="s">
        <v>29</v>
      </c>
      <c r="D119" s="168">
        <v>4</v>
      </c>
      <c r="E119" s="37"/>
      <c r="F119" s="188"/>
      <c r="G119" s="275">
        <v>14873</v>
      </c>
      <c r="H119" s="164">
        <v>31162800</v>
      </c>
      <c r="I119" s="251"/>
    </row>
    <row r="120" spans="1:12" x14ac:dyDescent="0.2">
      <c r="A120" s="22">
        <v>4</v>
      </c>
      <c r="B120" s="26" t="s">
        <v>33</v>
      </c>
      <c r="C120" s="27" t="s">
        <v>47</v>
      </c>
      <c r="D120" s="179">
        <v>8</v>
      </c>
      <c r="E120" s="37"/>
      <c r="F120" s="188"/>
      <c r="G120" s="275">
        <v>1655</v>
      </c>
      <c r="H120" s="3">
        <v>40175307</v>
      </c>
      <c r="I120" s="251"/>
    </row>
    <row r="121" spans="1:12" ht="15" x14ac:dyDescent="0.25">
      <c r="A121" s="30"/>
      <c r="B121" s="20" t="s">
        <v>1</v>
      </c>
      <c r="C121" s="20"/>
      <c r="D121" s="31"/>
      <c r="E121" s="32"/>
      <c r="F121" s="192"/>
      <c r="G121" s="193"/>
      <c r="H121" s="3"/>
      <c r="I121" s="257"/>
      <c r="L121" s="6"/>
    </row>
    <row r="122" spans="1:12" x14ac:dyDescent="0.2">
      <c r="G122" s="193"/>
      <c r="H122" s="3"/>
      <c r="I122" s="80"/>
    </row>
    <row r="123" spans="1:12" x14ac:dyDescent="0.2">
      <c r="A123" s="324" t="s">
        <v>45</v>
      </c>
      <c r="B123" s="324"/>
      <c r="C123" s="324"/>
      <c r="D123" s="324"/>
      <c r="E123" s="324"/>
      <c r="F123" s="325"/>
      <c r="G123" s="193"/>
      <c r="H123" s="3"/>
      <c r="I123" s="80"/>
    </row>
    <row r="124" spans="1:12" x14ac:dyDescent="0.2">
      <c r="G124" s="193"/>
      <c r="H124" s="3"/>
      <c r="I124" s="80"/>
    </row>
    <row r="125" spans="1:12" ht="45" x14ac:dyDescent="0.2">
      <c r="A125" s="38" t="s">
        <v>18</v>
      </c>
      <c r="B125" s="38" t="s">
        <v>24</v>
      </c>
      <c r="C125" s="38" t="s">
        <v>19</v>
      </c>
      <c r="D125" s="38" t="s">
        <v>20</v>
      </c>
      <c r="E125" s="38" t="s">
        <v>25</v>
      </c>
      <c r="F125" s="194" t="s">
        <v>1</v>
      </c>
      <c r="G125" s="274" t="s">
        <v>187</v>
      </c>
      <c r="H125" s="213" t="s">
        <v>227</v>
      </c>
      <c r="I125" s="250"/>
    </row>
    <row r="126" spans="1:12" ht="28.5" x14ac:dyDescent="0.2">
      <c r="A126" s="22">
        <v>1</v>
      </c>
      <c r="B126" s="44" t="s">
        <v>163</v>
      </c>
      <c r="C126" s="23" t="s">
        <v>21</v>
      </c>
      <c r="D126" s="168">
        <v>84</v>
      </c>
      <c r="E126" s="37"/>
      <c r="F126" s="188"/>
      <c r="G126" s="275">
        <v>14807</v>
      </c>
      <c r="H126" s="164">
        <v>40171500</v>
      </c>
      <c r="I126" s="251"/>
    </row>
    <row r="127" spans="1:12" ht="28.5" x14ac:dyDescent="0.2">
      <c r="A127" s="22">
        <v>2</v>
      </c>
      <c r="B127" s="26" t="s">
        <v>165</v>
      </c>
      <c r="C127" s="23" t="s">
        <v>21</v>
      </c>
      <c r="D127" s="168">
        <v>54</v>
      </c>
      <c r="E127" s="37"/>
      <c r="F127" s="188"/>
      <c r="G127" s="275">
        <v>14808</v>
      </c>
      <c r="H127" s="164">
        <v>40171500</v>
      </c>
      <c r="I127" s="251"/>
    </row>
    <row r="128" spans="1:12" x14ac:dyDescent="0.2">
      <c r="A128" s="22">
        <v>3</v>
      </c>
      <c r="B128" s="44" t="s">
        <v>28</v>
      </c>
      <c r="C128" s="23" t="s">
        <v>29</v>
      </c>
      <c r="D128" s="168">
        <v>5</v>
      </c>
      <c r="E128" s="37"/>
      <c r="F128" s="188"/>
      <c r="G128" s="275">
        <v>14873</v>
      </c>
      <c r="H128" s="164">
        <v>31162800</v>
      </c>
      <c r="I128" s="251"/>
    </row>
    <row r="129" spans="1:12" x14ac:dyDescent="0.2">
      <c r="A129" s="22">
        <v>4</v>
      </c>
      <c r="B129" s="26" t="s">
        <v>33</v>
      </c>
      <c r="C129" s="23" t="s">
        <v>47</v>
      </c>
      <c r="D129" s="179">
        <v>10</v>
      </c>
      <c r="E129" s="37"/>
      <c r="F129" s="188"/>
      <c r="G129" s="275">
        <v>1655</v>
      </c>
      <c r="H129" s="3">
        <v>40175307</v>
      </c>
      <c r="I129" s="251"/>
    </row>
    <row r="130" spans="1:12" ht="15" x14ac:dyDescent="0.25">
      <c r="A130" s="30"/>
      <c r="B130" s="20" t="s">
        <v>1</v>
      </c>
      <c r="C130" s="20"/>
      <c r="D130" s="31"/>
      <c r="E130" s="32"/>
      <c r="F130" s="192"/>
      <c r="G130" s="193"/>
      <c r="H130" s="3"/>
      <c r="I130" s="257"/>
      <c r="L130" s="6"/>
    </row>
    <row r="131" spans="1:12" x14ac:dyDescent="0.2">
      <c r="G131" s="193"/>
      <c r="H131" s="3"/>
      <c r="I131" s="80"/>
    </row>
    <row r="132" spans="1:12" x14ac:dyDescent="0.2">
      <c r="A132" s="324" t="s">
        <v>46</v>
      </c>
      <c r="B132" s="324"/>
      <c r="C132" s="324"/>
      <c r="D132" s="324"/>
      <c r="E132" s="324"/>
      <c r="F132" s="325"/>
      <c r="G132" s="193"/>
      <c r="H132" s="3"/>
      <c r="I132" s="80"/>
    </row>
    <row r="133" spans="1:12" x14ac:dyDescent="0.2">
      <c r="G133" s="193"/>
      <c r="H133" s="3"/>
      <c r="I133" s="80"/>
    </row>
    <row r="134" spans="1:12" ht="45" x14ac:dyDescent="0.2">
      <c r="A134" s="38" t="s">
        <v>18</v>
      </c>
      <c r="B134" s="38" t="s">
        <v>24</v>
      </c>
      <c r="C134" s="38" t="s">
        <v>19</v>
      </c>
      <c r="D134" s="38" t="s">
        <v>20</v>
      </c>
      <c r="E134" s="38" t="s">
        <v>25</v>
      </c>
      <c r="F134" s="194" t="s">
        <v>1</v>
      </c>
      <c r="G134" s="274" t="s">
        <v>187</v>
      </c>
      <c r="H134" s="213" t="s">
        <v>227</v>
      </c>
      <c r="I134" s="250"/>
    </row>
    <row r="135" spans="1:12" ht="28.5" x14ac:dyDescent="0.2">
      <c r="A135" s="22">
        <v>1</v>
      </c>
      <c r="B135" s="34" t="s">
        <v>163</v>
      </c>
      <c r="C135" s="23" t="s">
        <v>21</v>
      </c>
      <c r="D135" s="168">
        <v>72</v>
      </c>
      <c r="E135" s="37"/>
      <c r="F135" s="188"/>
      <c r="G135" s="275">
        <v>14807</v>
      </c>
      <c r="H135" s="164">
        <v>40171500</v>
      </c>
      <c r="I135" s="251"/>
    </row>
    <row r="136" spans="1:12" ht="28.5" x14ac:dyDescent="0.2">
      <c r="A136" s="22">
        <v>2</v>
      </c>
      <c r="B136" s="26" t="s">
        <v>165</v>
      </c>
      <c r="C136" s="23" t="s">
        <v>21</v>
      </c>
      <c r="D136" s="168">
        <v>90</v>
      </c>
      <c r="E136" s="37"/>
      <c r="F136" s="188"/>
      <c r="G136" s="275">
        <v>14808</v>
      </c>
      <c r="H136" s="164">
        <v>40171500</v>
      </c>
      <c r="I136" s="251"/>
    </row>
    <row r="137" spans="1:12" x14ac:dyDescent="0.2">
      <c r="A137" s="22">
        <v>4</v>
      </c>
      <c r="B137" s="34" t="s">
        <v>28</v>
      </c>
      <c r="C137" s="23" t="s">
        <v>29</v>
      </c>
      <c r="D137" s="168">
        <v>9</v>
      </c>
      <c r="E137" s="37"/>
      <c r="F137" s="188"/>
      <c r="G137" s="275">
        <v>14873</v>
      </c>
      <c r="H137" s="164">
        <v>31162800</v>
      </c>
      <c r="I137" s="251"/>
    </row>
    <row r="138" spans="1:12" x14ac:dyDescent="0.2">
      <c r="A138" s="22">
        <v>5</v>
      </c>
      <c r="B138" s="26" t="s">
        <v>33</v>
      </c>
      <c r="C138" s="23" t="s">
        <v>22</v>
      </c>
      <c r="D138" s="179">
        <v>18</v>
      </c>
      <c r="E138" s="37"/>
      <c r="F138" s="188"/>
      <c r="G138" s="275">
        <v>1655</v>
      </c>
      <c r="H138" s="3">
        <v>40175307</v>
      </c>
      <c r="I138" s="251"/>
    </row>
    <row r="139" spans="1:12" ht="15" x14ac:dyDescent="0.25">
      <c r="A139" s="30"/>
      <c r="B139" s="20" t="s">
        <v>1</v>
      </c>
      <c r="C139" s="20"/>
      <c r="D139" s="31"/>
      <c r="E139" s="32"/>
      <c r="F139" s="192"/>
      <c r="G139" s="193"/>
      <c r="H139" s="3"/>
      <c r="I139" s="257"/>
      <c r="L139" s="6"/>
    </row>
    <row r="140" spans="1:12" x14ac:dyDescent="0.2">
      <c r="G140" s="193"/>
      <c r="H140" s="3"/>
      <c r="I140" s="80"/>
    </row>
    <row r="141" spans="1:12" ht="42.75" customHeight="1" x14ac:dyDescent="0.2">
      <c r="A141" s="340" t="s">
        <v>242</v>
      </c>
      <c r="B141" s="341"/>
      <c r="C141" s="341"/>
      <c r="D141" s="341"/>
      <c r="E141" s="341"/>
      <c r="F141" s="341"/>
      <c r="G141" s="193"/>
      <c r="H141" s="3"/>
      <c r="I141" s="80"/>
    </row>
    <row r="142" spans="1:12" x14ac:dyDescent="0.2">
      <c r="G142" s="193"/>
      <c r="H142" s="3"/>
      <c r="I142" s="80"/>
    </row>
    <row r="143" spans="1:12" ht="45" x14ac:dyDescent="0.2">
      <c r="A143" s="38" t="s">
        <v>18</v>
      </c>
      <c r="B143" s="38" t="s">
        <v>24</v>
      </c>
      <c r="C143" s="38" t="s">
        <v>19</v>
      </c>
      <c r="D143" s="38" t="s">
        <v>20</v>
      </c>
      <c r="E143" s="38" t="s">
        <v>25</v>
      </c>
      <c r="F143" s="194" t="s">
        <v>1</v>
      </c>
      <c r="G143" s="274" t="s">
        <v>187</v>
      </c>
      <c r="H143" s="213" t="s">
        <v>227</v>
      </c>
      <c r="I143" s="250"/>
    </row>
    <row r="144" spans="1:12" ht="28.5" x14ac:dyDescent="0.2">
      <c r="A144" s="48">
        <v>1</v>
      </c>
      <c r="B144" s="52" t="s">
        <v>163</v>
      </c>
      <c r="C144" s="224" t="s">
        <v>21</v>
      </c>
      <c r="D144" s="225">
        <v>90</v>
      </c>
      <c r="E144" s="226"/>
      <c r="F144" s="188"/>
      <c r="G144" s="275">
        <v>14807</v>
      </c>
      <c r="H144" s="164">
        <v>40171500</v>
      </c>
      <c r="I144" s="251"/>
    </row>
    <row r="145" spans="1:12" ht="28.5" x14ac:dyDescent="0.2">
      <c r="A145" s="48">
        <v>2</v>
      </c>
      <c r="B145" s="52" t="s">
        <v>165</v>
      </c>
      <c r="C145" s="224" t="s">
        <v>21</v>
      </c>
      <c r="D145" s="225">
        <v>72</v>
      </c>
      <c r="E145" s="37"/>
      <c r="F145" s="188"/>
      <c r="G145" s="275">
        <v>14808</v>
      </c>
      <c r="H145" s="164">
        <v>40171500</v>
      </c>
      <c r="I145" s="251"/>
    </row>
    <row r="146" spans="1:12" x14ac:dyDescent="0.2">
      <c r="A146" s="48">
        <v>3</v>
      </c>
      <c r="B146" s="52" t="s">
        <v>28</v>
      </c>
      <c r="C146" s="53" t="s">
        <v>29</v>
      </c>
      <c r="D146" s="47">
        <v>7</v>
      </c>
      <c r="E146" s="223"/>
      <c r="F146" s="188"/>
      <c r="G146" s="193">
        <v>14873</v>
      </c>
      <c r="H146" s="164">
        <v>31162800</v>
      </c>
      <c r="I146" s="80"/>
    </row>
    <row r="147" spans="1:12" x14ac:dyDescent="0.2">
      <c r="A147" s="48"/>
      <c r="B147" s="52" t="s">
        <v>33</v>
      </c>
      <c r="C147" s="53" t="s">
        <v>22</v>
      </c>
      <c r="D147" s="47">
        <v>14</v>
      </c>
      <c r="E147" s="223"/>
      <c r="F147" s="188"/>
      <c r="G147" s="193">
        <v>1655</v>
      </c>
      <c r="H147" s="3">
        <v>40175307</v>
      </c>
      <c r="I147" s="80"/>
    </row>
    <row r="148" spans="1:12" ht="15" x14ac:dyDescent="0.25">
      <c r="A148" s="47"/>
      <c r="B148" s="247" t="s">
        <v>1</v>
      </c>
      <c r="C148" s="47"/>
      <c r="D148" s="47"/>
      <c r="E148" s="47"/>
      <c r="F148" s="198"/>
      <c r="G148" s="193"/>
      <c r="H148" s="3"/>
      <c r="I148" s="257"/>
      <c r="L148" s="6"/>
    </row>
    <row r="149" spans="1:12" x14ac:dyDescent="0.2">
      <c r="G149" s="193"/>
      <c r="H149" s="3"/>
      <c r="I149" s="80"/>
    </row>
    <row r="150" spans="1:12" x14ac:dyDescent="0.2">
      <c r="A150" s="333" t="s">
        <v>48</v>
      </c>
      <c r="B150" s="333"/>
      <c r="C150" s="333"/>
      <c r="D150" s="333"/>
      <c r="E150" s="333"/>
      <c r="F150" s="334"/>
      <c r="G150" s="193"/>
      <c r="H150" s="3"/>
      <c r="I150" s="80"/>
    </row>
    <row r="151" spans="1:12" x14ac:dyDescent="0.2">
      <c r="G151" s="193"/>
      <c r="H151" s="3"/>
      <c r="I151" s="80"/>
    </row>
    <row r="152" spans="1:12" ht="45" x14ac:dyDescent="0.2">
      <c r="A152" s="38" t="s">
        <v>18</v>
      </c>
      <c r="B152" s="38" t="s">
        <v>24</v>
      </c>
      <c r="C152" s="38" t="s">
        <v>19</v>
      </c>
      <c r="D152" s="38" t="s">
        <v>20</v>
      </c>
      <c r="E152" s="38" t="s">
        <v>25</v>
      </c>
      <c r="F152" s="194" t="s">
        <v>1</v>
      </c>
      <c r="G152" s="274" t="s">
        <v>187</v>
      </c>
      <c r="H152" s="213" t="s">
        <v>227</v>
      </c>
      <c r="I152" s="250"/>
    </row>
    <row r="153" spans="1:12" ht="28.5" x14ac:dyDescent="0.2">
      <c r="A153" s="48">
        <v>1</v>
      </c>
      <c r="B153" s="50" t="s">
        <v>163</v>
      </c>
      <c r="C153" s="225" t="s">
        <v>21</v>
      </c>
      <c r="D153" s="225">
        <v>12</v>
      </c>
      <c r="E153" s="57"/>
      <c r="F153" s="188"/>
      <c r="G153" s="275">
        <v>14807</v>
      </c>
      <c r="H153" s="164">
        <v>40171500</v>
      </c>
      <c r="I153" s="251"/>
    </row>
    <row r="154" spans="1:12" ht="28.5" x14ac:dyDescent="0.2">
      <c r="A154" s="48">
        <v>2</v>
      </c>
      <c r="B154" s="51" t="s">
        <v>166</v>
      </c>
      <c r="C154" s="225" t="s">
        <v>21</v>
      </c>
      <c r="D154" s="225">
        <v>72</v>
      </c>
      <c r="E154" s="57"/>
      <c r="F154" s="188"/>
      <c r="G154" s="275">
        <v>14810</v>
      </c>
      <c r="H154" s="164">
        <v>40171500</v>
      </c>
      <c r="I154" s="251"/>
    </row>
    <row r="155" spans="1:12" x14ac:dyDescent="0.2">
      <c r="A155" s="48">
        <v>3</v>
      </c>
      <c r="B155" s="47" t="s">
        <v>28</v>
      </c>
      <c r="C155" s="225" t="s">
        <v>29</v>
      </c>
      <c r="D155" s="225">
        <v>2</v>
      </c>
      <c r="E155" s="57"/>
      <c r="F155" s="188"/>
      <c r="G155" s="275">
        <v>14873</v>
      </c>
      <c r="H155" s="164">
        <v>31162800</v>
      </c>
      <c r="I155" s="251"/>
    </row>
    <row r="156" spans="1:12" x14ac:dyDescent="0.2">
      <c r="A156" s="48">
        <v>4</v>
      </c>
      <c r="B156" s="47" t="s">
        <v>49</v>
      </c>
      <c r="C156" s="225" t="s">
        <v>22</v>
      </c>
      <c r="D156" s="225">
        <v>4</v>
      </c>
      <c r="E156" s="57"/>
      <c r="F156" s="191"/>
      <c r="G156" s="275">
        <v>1652</v>
      </c>
      <c r="H156" s="3">
        <v>40175307</v>
      </c>
      <c r="I156" s="251"/>
    </row>
    <row r="157" spans="1:12" ht="15" x14ac:dyDescent="0.25">
      <c r="A157" s="48"/>
      <c r="B157" s="247" t="s">
        <v>1</v>
      </c>
      <c r="C157" s="49"/>
      <c r="D157" s="49"/>
      <c r="E157" s="49"/>
      <c r="F157" s="199"/>
      <c r="G157" s="193"/>
      <c r="H157" s="3"/>
      <c r="I157" s="257"/>
      <c r="L157" s="6"/>
    </row>
    <row r="158" spans="1:12" x14ac:dyDescent="0.2">
      <c r="G158" s="193"/>
      <c r="H158" s="3"/>
      <c r="I158" s="80"/>
    </row>
    <row r="159" spans="1:12" x14ac:dyDescent="0.2">
      <c r="A159" s="324" t="s">
        <v>139</v>
      </c>
      <c r="B159" s="324"/>
      <c r="C159" s="324"/>
      <c r="D159" s="324"/>
      <c r="E159" s="324"/>
      <c r="F159" s="325"/>
      <c r="G159" s="193"/>
      <c r="H159" s="3"/>
      <c r="I159" s="80"/>
    </row>
    <row r="160" spans="1:12" x14ac:dyDescent="0.2">
      <c r="G160" s="193"/>
      <c r="H160" s="3"/>
      <c r="I160" s="80"/>
    </row>
    <row r="161" spans="1:12" ht="45" x14ac:dyDescent="0.2">
      <c r="A161" s="38" t="s">
        <v>18</v>
      </c>
      <c r="B161" s="38" t="s">
        <v>24</v>
      </c>
      <c r="C161" s="38" t="s">
        <v>19</v>
      </c>
      <c r="D161" s="38" t="s">
        <v>20</v>
      </c>
      <c r="E161" s="38" t="s">
        <v>25</v>
      </c>
      <c r="F161" s="194" t="s">
        <v>1</v>
      </c>
      <c r="G161" s="274" t="s">
        <v>187</v>
      </c>
      <c r="H161" s="213" t="s">
        <v>227</v>
      </c>
      <c r="I161" s="250"/>
    </row>
    <row r="162" spans="1:12" ht="28.5" x14ac:dyDescent="0.2">
      <c r="A162" s="22">
        <v>1</v>
      </c>
      <c r="B162" s="34" t="s">
        <v>167</v>
      </c>
      <c r="C162" s="23" t="s">
        <v>21</v>
      </c>
      <c r="D162" s="168">
        <v>64</v>
      </c>
      <c r="E162" s="37"/>
      <c r="F162" s="210"/>
      <c r="G162" s="275">
        <v>14807</v>
      </c>
      <c r="H162" s="164">
        <v>40171500</v>
      </c>
      <c r="I162" s="251"/>
    </row>
    <row r="163" spans="1:12" ht="28.5" x14ac:dyDescent="0.2">
      <c r="A163" s="22">
        <v>2</v>
      </c>
      <c r="B163" s="26" t="s">
        <v>164</v>
      </c>
      <c r="C163" s="23" t="s">
        <v>21</v>
      </c>
      <c r="D163" s="168">
        <v>72</v>
      </c>
      <c r="E163" s="37"/>
      <c r="F163" s="210"/>
      <c r="G163" s="275">
        <v>6962</v>
      </c>
      <c r="H163" s="164">
        <v>40171500</v>
      </c>
      <c r="I163" s="251"/>
    </row>
    <row r="164" spans="1:12" x14ac:dyDescent="0.2">
      <c r="A164" s="22">
        <v>3</v>
      </c>
      <c r="B164" s="34" t="s">
        <v>28</v>
      </c>
      <c r="C164" s="23" t="s">
        <v>29</v>
      </c>
      <c r="D164" s="168">
        <v>5</v>
      </c>
      <c r="E164" s="37"/>
      <c r="F164" s="210"/>
      <c r="G164" s="275">
        <v>14873</v>
      </c>
      <c r="H164" s="164">
        <v>31162800</v>
      </c>
      <c r="I164" s="251"/>
    </row>
    <row r="165" spans="1:12" x14ac:dyDescent="0.2">
      <c r="A165" s="22">
        <v>4</v>
      </c>
      <c r="B165" s="26" t="s">
        <v>42</v>
      </c>
      <c r="C165" s="23" t="s">
        <v>22</v>
      </c>
      <c r="D165" s="179">
        <v>10</v>
      </c>
      <c r="E165" s="37"/>
      <c r="F165" s="210"/>
      <c r="G165" s="275">
        <v>1649</v>
      </c>
      <c r="H165" s="3">
        <v>40175307</v>
      </c>
      <c r="I165" s="251"/>
    </row>
    <row r="166" spans="1:12" ht="15" x14ac:dyDescent="0.25">
      <c r="A166" s="30"/>
      <c r="B166" s="20" t="s">
        <v>1</v>
      </c>
      <c r="C166" s="20"/>
      <c r="D166" s="31"/>
      <c r="E166" s="32"/>
      <c r="F166" s="192"/>
      <c r="G166" s="193"/>
      <c r="H166" s="3"/>
      <c r="I166" s="257"/>
      <c r="L166" s="6"/>
    </row>
    <row r="167" spans="1:12" x14ac:dyDescent="0.2">
      <c r="G167" s="193"/>
      <c r="H167" s="3"/>
      <c r="I167" s="80"/>
    </row>
    <row r="168" spans="1:12" ht="30" customHeight="1" x14ac:dyDescent="0.2">
      <c r="A168" s="324" t="s">
        <v>50</v>
      </c>
      <c r="B168" s="324"/>
      <c r="C168" s="324"/>
      <c r="D168" s="324"/>
      <c r="E168" s="324"/>
      <c r="F168" s="325"/>
      <c r="G168" s="193"/>
      <c r="H168" s="3"/>
      <c r="I168" s="80"/>
    </row>
    <row r="169" spans="1:12" x14ac:dyDescent="0.2">
      <c r="G169" s="193"/>
      <c r="H169" s="3"/>
      <c r="I169" s="80"/>
    </row>
    <row r="170" spans="1:12" ht="45" x14ac:dyDescent="0.2">
      <c r="A170" s="38" t="s">
        <v>18</v>
      </c>
      <c r="B170" s="38" t="s">
        <v>24</v>
      </c>
      <c r="C170" s="38" t="s">
        <v>19</v>
      </c>
      <c r="D170" s="38" t="s">
        <v>20</v>
      </c>
      <c r="E170" s="38" t="s">
        <v>25</v>
      </c>
      <c r="F170" s="194" t="s">
        <v>1</v>
      </c>
      <c r="G170" s="274" t="s">
        <v>187</v>
      </c>
      <c r="H170" s="213" t="s">
        <v>227</v>
      </c>
      <c r="I170" s="250"/>
    </row>
    <row r="171" spans="1:12" ht="28.5" x14ac:dyDescent="0.2">
      <c r="A171" s="22">
        <v>1</v>
      </c>
      <c r="B171" s="65" t="s">
        <v>163</v>
      </c>
      <c r="C171" s="23" t="s">
        <v>21</v>
      </c>
      <c r="D171" s="168">
        <v>60</v>
      </c>
      <c r="E171" s="25"/>
      <c r="F171" s="188"/>
      <c r="G171" s="275">
        <v>14807</v>
      </c>
      <c r="H171" s="164">
        <v>40171500</v>
      </c>
      <c r="I171" s="251"/>
    </row>
    <row r="172" spans="1:12" ht="28.5" x14ac:dyDescent="0.2">
      <c r="A172" s="22">
        <v>2</v>
      </c>
      <c r="B172" s="26" t="s">
        <v>165</v>
      </c>
      <c r="C172" s="23" t="s">
        <v>21</v>
      </c>
      <c r="D172" s="168">
        <v>84</v>
      </c>
      <c r="E172" s="25"/>
      <c r="F172" s="188"/>
      <c r="G172" s="275">
        <v>14808</v>
      </c>
      <c r="H172" s="164">
        <v>40171500</v>
      </c>
      <c r="I172" s="251"/>
    </row>
    <row r="173" spans="1:12" x14ac:dyDescent="0.2">
      <c r="A173" s="22">
        <v>3</v>
      </c>
      <c r="B173" s="26" t="s">
        <v>28</v>
      </c>
      <c r="C173" s="23" t="s">
        <v>29</v>
      </c>
      <c r="D173" s="168">
        <v>6</v>
      </c>
      <c r="E173" s="25"/>
      <c r="F173" s="188"/>
      <c r="G173" s="275">
        <v>14873</v>
      </c>
      <c r="H173" s="164">
        <v>31162800</v>
      </c>
      <c r="I173" s="251"/>
    </row>
    <row r="174" spans="1:12" x14ac:dyDescent="0.2">
      <c r="A174" s="22">
        <v>4</v>
      </c>
      <c r="B174" s="26" t="s">
        <v>33</v>
      </c>
      <c r="C174" s="23" t="s">
        <v>22</v>
      </c>
      <c r="D174" s="179">
        <v>12</v>
      </c>
      <c r="E174" s="25"/>
      <c r="F174" s="188"/>
      <c r="G174" s="275">
        <v>1655</v>
      </c>
      <c r="H174" s="3">
        <v>40175307</v>
      </c>
      <c r="I174" s="251"/>
    </row>
    <row r="175" spans="1:12" ht="15" x14ac:dyDescent="0.25">
      <c r="A175" s="30"/>
      <c r="B175" s="20" t="s">
        <v>1</v>
      </c>
      <c r="C175" s="20"/>
      <c r="D175" s="173"/>
      <c r="E175" s="32"/>
      <c r="F175" s="192"/>
      <c r="G175" s="193"/>
      <c r="H175" s="3"/>
      <c r="I175" s="257"/>
      <c r="J175" s="10"/>
      <c r="K175" s="10"/>
      <c r="L175" s="261"/>
    </row>
    <row r="176" spans="1:12" x14ac:dyDescent="0.2">
      <c r="G176" s="193"/>
      <c r="H176" s="3"/>
      <c r="I176" s="80"/>
    </row>
    <row r="177" spans="1:13" x14ac:dyDescent="0.2">
      <c r="A177" s="333" t="s">
        <v>51</v>
      </c>
      <c r="B177" s="333"/>
      <c r="C177" s="333"/>
      <c r="D177" s="333"/>
      <c r="E177" s="333"/>
      <c r="F177" s="334"/>
      <c r="G177" s="193"/>
      <c r="H177" s="3"/>
      <c r="I177" s="80"/>
    </row>
    <row r="178" spans="1:13" x14ac:dyDescent="0.2">
      <c r="G178" s="193"/>
      <c r="H178" s="3"/>
      <c r="I178" s="80"/>
    </row>
    <row r="179" spans="1:13" ht="45" x14ac:dyDescent="0.2">
      <c r="A179" s="215" t="s">
        <v>18</v>
      </c>
      <c r="B179" s="216" t="s">
        <v>24</v>
      </c>
      <c r="C179" s="122" t="s">
        <v>19</v>
      </c>
      <c r="D179" s="215" t="s">
        <v>20</v>
      </c>
      <c r="E179" s="215" t="s">
        <v>25</v>
      </c>
      <c r="F179" s="217" t="s">
        <v>1</v>
      </c>
      <c r="G179" s="274" t="s">
        <v>187</v>
      </c>
      <c r="H179" s="213" t="s">
        <v>227</v>
      </c>
      <c r="I179" s="250"/>
    </row>
    <row r="180" spans="1:13" x14ac:dyDescent="0.2">
      <c r="A180" s="64">
        <v>1</v>
      </c>
      <c r="B180" s="50" t="s">
        <v>189</v>
      </c>
      <c r="C180" s="163" t="s">
        <v>21</v>
      </c>
      <c r="D180" s="227">
        <v>90</v>
      </c>
      <c r="E180" s="228"/>
      <c r="F180" s="197"/>
      <c r="G180" s="193">
        <v>2340</v>
      </c>
      <c r="H180" s="164">
        <v>40171500</v>
      </c>
      <c r="I180" s="80"/>
    </row>
    <row r="181" spans="1:13" ht="28.5" x14ac:dyDescent="0.2">
      <c r="A181" s="64">
        <v>2</v>
      </c>
      <c r="B181" s="50" t="s">
        <v>140</v>
      </c>
      <c r="C181" s="163" t="s">
        <v>21</v>
      </c>
      <c r="D181" s="227">
        <v>72</v>
      </c>
      <c r="E181" s="33"/>
      <c r="F181" s="197"/>
      <c r="G181" s="276">
        <v>1618</v>
      </c>
      <c r="H181" s="164">
        <v>40171500</v>
      </c>
      <c r="I181" s="252"/>
    </row>
    <row r="182" spans="1:13" x14ac:dyDescent="0.2">
      <c r="A182" s="64">
        <v>3</v>
      </c>
      <c r="B182" s="50" t="s">
        <v>212</v>
      </c>
      <c r="C182" s="163" t="s">
        <v>47</v>
      </c>
      <c r="D182" s="227">
        <v>12</v>
      </c>
      <c r="E182" s="55"/>
      <c r="F182" s="197"/>
      <c r="G182" s="276">
        <v>3032</v>
      </c>
      <c r="H182" s="164">
        <v>31162800</v>
      </c>
      <c r="I182" s="252"/>
    </row>
    <row r="183" spans="1:13" x14ac:dyDescent="0.2">
      <c r="A183" s="64">
        <v>4</v>
      </c>
      <c r="B183" s="47" t="s">
        <v>38</v>
      </c>
      <c r="C183" s="163" t="s">
        <v>23</v>
      </c>
      <c r="D183" s="227">
        <v>24</v>
      </c>
      <c r="E183" s="55"/>
      <c r="F183" s="197"/>
      <c r="G183" s="193">
        <v>220</v>
      </c>
      <c r="H183" s="164">
        <v>31162800</v>
      </c>
      <c r="I183" s="80"/>
    </row>
    <row r="184" spans="1:13" x14ac:dyDescent="0.2">
      <c r="A184" s="64"/>
      <c r="B184" s="47"/>
      <c r="C184" s="48"/>
      <c r="D184" s="47"/>
      <c r="E184" s="57"/>
      <c r="F184" s="188"/>
      <c r="G184" s="193"/>
      <c r="H184" s="3"/>
      <c r="I184" s="80"/>
    </row>
    <row r="185" spans="1:13" x14ac:dyDescent="0.2">
      <c r="A185" s="64"/>
      <c r="B185" s="47"/>
      <c r="C185" s="48"/>
      <c r="D185" s="47"/>
      <c r="E185" s="55"/>
      <c r="F185" s="188"/>
      <c r="G185" s="193"/>
      <c r="H185" s="3"/>
      <c r="I185" s="80"/>
    </row>
    <row r="186" spans="1:13" ht="15" x14ac:dyDescent="0.25">
      <c r="A186" s="47"/>
      <c r="B186" s="49" t="s">
        <v>1</v>
      </c>
      <c r="C186" s="48"/>
      <c r="D186" s="47"/>
      <c r="E186" s="55"/>
      <c r="F186" s="199"/>
      <c r="G186" s="193"/>
      <c r="H186" s="3"/>
      <c r="I186" s="257"/>
      <c r="J186" s="17"/>
      <c r="K186" s="6"/>
      <c r="L186" s="6"/>
      <c r="M186" s="121"/>
    </row>
    <row r="187" spans="1:13" x14ac:dyDescent="0.2">
      <c r="G187" s="193"/>
      <c r="H187" s="3"/>
      <c r="I187" s="80"/>
    </row>
    <row r="188" spans="1:13" ht="15" x14ac:dyDescent="0.2">
      <c r="A188" s="324" t="s">
        <v>52</v>
      </c>
      <c r="B188" s="324"/>
      <c r="C188" s="324"/>
      <c r="D188" s="324"/>
      <c r="E188" s="324"/>
      <c r="F188" s="325"/>
      <c r="G188" s="274" t="s">
        <v>6</v>
      </c>
      <c r="H188" s="213"/>
      <c r="I188" s="250"/>
    </row>
    <row r="189" spans="1:13" x14ac:dyDescent="0.2">
      <c r="G189" s="193"/>
      <c r="H189" s="3"/>
      <c r="I189" s="80"/>
    </row>
    <row r="190" spans="1:13" ht="45" x14ac:dyDescent="0.2">
      <c r="A190" s="38" t="s">
        <v>18</v>
      </c>
      <c r="B190" s="214" t="s">
        <v>24</v>
      </c>
      <c r="C190" s="38" t="s">
        <v>19</v>
      </c>
      <c r="D190" s="38" t="s">
        <v>20</v>
      </c>
      <c r="E190" s="38"/>
      <c r="F190" s="194" t="s">
        <v>1</v>
      </c>
      <c r="G190" s="274" t="s">
        <v>187</v>
      </c>
      <c r="H190" s="213" t="s">
        <v>227</v>
      </c>
      <c r="I190" s="250"/>
    </row>
    <row r="191" spans="1:13" x14ac:dyDescent="0.2">
      <c r="A191" s="22">
        <v>1</v>
      </c>
      <c r="B191" s="26" t="s">
        <v>189</v>
      </c>
      <c r="C191" s="23" t="s">
        <v>21</v>
      </c>
      <c r="D191" s="168">
        <v>90</v>
      </c>
      <c r="E191" s="19"/>
      <c r="F191" s="188"/>
      <c r="G191" s="193">
        <v>2340</v>
      </c>
      <c r="H191" s="164">
        <v>40171500</v>
      </c>
      <c r="I191" s="80"/>
    </row>
    <row r="192" spans="1:13" x14ac:dyDescent="0.2">
      <c r="A192" s="22">
        <v>2</v>
      </c>
      <c r="B192" s="26" t="s">
        <v>141</v>
      </c>
      <c r="C192" s="23" t="s">
        <v>21</v>
      </c>
      <c r="D192" s="168">
        <v>72</v>
      </c>
      <c r="E192" s="19"/>
      <c r="F192" s="188"/>
      <c r="G192" s="193">
        <v>1618</v>
      </c>
      <c r="H192" s="164">
        <v>40171500</v>
      </c>
      <c r="I192" s="80"/>
    </row>
    <row r="193" spans="1:13" x14ac:dyDescent="0.2">
      <c r="A193" s="22">
        <v>3</v>
      </c>
      <c r="B193" s="26" t="s">
        <v>212</v>
      </c>
      <c r="C193" s="23" t="s">
        <v>47</v>
      </c>
      <c r="D193" s="168">
        <v>10</v>
      </c>
      <c r="E193" s="19"/>
      <c r="F193" s="188"/>
      <c r="G193" s="193">
        <v>3032</v>
      </c>
      <c r="H193" s="164">
        <v>31162800</v>
      </c>
      <c r="I193" s="80"/>
    </row>
    <row r="194" spans="1:13" x14ac:dyDescent="0.2">
      <c r="A194" s="22">
        <v>4</v>
      </c>
      <c r="B194" s="26" t="s">
        <v>38</v>
      </c>
      <c r="C194" s="23" t="s">
        <v>23</v>
      </c>
      <c r="D194" s="168">
        <v>20</v>
      </c>
      <c r="E194" s="55"/>
      <c r="F194" s="188"/>
      <c r="G194" s="193">
        <v>220</v>
      </c>
      <c r="H194" s="164">
        <v>31162800</v>
      </c>
      <c r="I194" s="80"/>
    </row>
    <row r="195" spans="1:13" x14ac:dyDescent="0.2">
      <c r="A195" s="22"/>
      <c r="B195" s="44"/>
      <c r="C195" s="23"/>
      <c r="D195" s="58"/>
      <c r="E195" s="57"/>
      <c r="F195" s="188"/>
      <c r="G195" s="193"/>
      <c r="H195" s="3"/>
      <c r="I195" s="80"/>
    </row>
    <row r="196" spans="1:13" x14ac:dyDescent="0.2">
      <c r="A196" s="22"/>
      <c r="B196" s="26"/>
      <c r="C196" s="23"/>
      <c r="D196" s="58"/>
      <c r="E196" s="19"/>
      <c r="F196" s="188"/>
      <c r="G196" s="193"/>
      <c r="H196" s="3"/>
      <c r="I196" s="80"/>
    </row>
    <row r="197" spans="1:13" ht="15" x14ac:dyDescent="0.25">
      <c r="A197" s="30"/>
      <c r="B197" s="20" t="s">
        <v>1</v>
      </c>
      <c r="C197" s="20"/>
      <c r="D197" s="31"/>
      <c r="E197" s="32"/>
      <c r="F197" s="192"/>
      <c r="G197" s="193"/>
      <c r="H197" s="3"/>
      <c r="I197" s="257"/>
      <c r="J197" s="6"/>
      <c r="K197" s="6"/>
      <c r="L197" s="6"/>
      <c r="M197" s="121"/>
    </row>
    <row r="198" spans="1:13" x14ac:dyDescent="0.2">
      <c r="G198" s="193"/>
      <c r="H198" s="3"/>
      <c r="I198" s="80"/>
    </row>
    <row r="199" spans="1:13" x14ac:dyDescent="0.2">
      <c r="A199" s="333" t="s">
        <v>53</v>
      </c>
      <c r="B199" s="333"/>
      <c r="C199" s="333"/>
      <c r="D199" s="333"/>
      <c r="E199" s="333"/>
      <c r="F199" s="334"/>
      <c r="G199" s="193"/>
      <c r="H199" s="3"/>
      <c r="I199" s="80"/>
    </row>
    <row r="200" spans="1:13" x14ac:dyDescent="0.2">
      <c r="G200" s="193"/>
      <c r="H200" s="3"/>
      <c r="I200" s="80"/>
    </row>
    <row r="201" spans="1:13" ht="45" x14ac:dyDescent="0.2">
      <c r="A201" s="122" t="s">
        <v>18</v>
      </c>
      <c r="B201" s="215" t="s">
        <v>24</v>
      </c>
      <c r="C201" s="215" t="s">
        <v>19</v>
      </c>
      <c r="D201" s="215" t="s">
        <v>20</v>
      </c>
      <c r="E201" s="215" t="s">
        <v>54</v>
      </c>
      <c r="F201" s="217" t="s">
        <v>1</v>
      </c>
      <c r="G201" s="274" t="s">
        <v>187</v>
      </c>
      <c r="H201" s="213" t="s">
        <v>227</v>
      </c>
      <c r="I201" s="250"/>
    </row>
    <row r="202" spans="1:13" x14ac:dyDescent="0.2">
      <c r="A202" s="48">
        <v>1</v>
      </c>
      <c r="B202" s="47" t="s">
        <v>190</v>
      </c>
      <c r="C202" s="48" t="s">
        <v>21</v>
      </c>
      <c r="D202" s="177">
        <v>90</v>
      </c>
      <c r="E202" s="19"/>
      <c r="F202" s="188"/>
      <c r="G202" s="193">
        <v>2340</v>
      </c>
      <c r="H202" s="164">
        <v>40171500</v>
      </c>
      <c r="I202" s="80"/>
    </row>
    <row r="203" spans="1:13" x14ac:dyDescent="0.2">
      <c r="A203" s="48">
        <v>5</v>
      </c>
      <c r="B203" s="50" t="s">
        <v>38</v>
      </c>
      <c r="C203" s="48" t="s">
        <v>23</v>
      </c>
      <c r="D203" s="177">
        <v>24</v>
      </c>
      <c r="E203" s="57"/>
      <c r="F203" s="188"/>
      <c r="G203" s="193">
        <v>220</v>
      </c>
      <c r="H203" s="164">
        <v>31162800</v>
      </c>
      <c r="I203" s="80"/>
    </row>
    <row r="204" spans="1:13" x14ac:dyDescent="0.2">
      <c r="A204" s="48"/>
      <c r="B204" s="50"/>
      <c r="C204" s="48"/>
      <c r="D204" s="60"/>
      <c r="E204" s="57"/>
      <c r="F204" s="188"/>
      <c r="G204" s="193"/>
      <c r="H204" s="3"/>
      <c r="I204" s="80"/>
    </row>
    <row r="205" spans="1:13" ht="15" x14ac:dyDescent="0.25">
      <c r="A205" s="47"/>
      <c r="B205" s="49" t="s">
        <v>1</v>
      </c>
      <c r="C205" s="49"/>
      <c r="D205" s="49"/>
      <c r="E205" s="49"/>
      <c r="F205" s="199"/>
      <c r="G205" s="193"/>
      <c r="H205" s="3"/>
      <c r="I205" s="257"/>
      <c r="J205" s="6"/>
      <c r="K205" s="6"/>
      <c r="L205" s="6"/>
      <c r="M205" s="121"/>
    </row>
    <row r="206" spans="1:13" x14ac:dyDescent="0.2">
      <c r="G206" s="193"/>
      <c r="H206" s="3"/>
      <c r="I206" s="80"/>
    </row>
    <row r="207" spans="1:13" x14ac:dyDescent="0.2">
      <c r="A207" s="333" t="s">
        <v>55</v>
      </c>
      <c r="B207" s="333"/>
      <c r="C207" s="333"/>
      <c r="D207" s="333"/>
      <c r="E207" s="333"/>
      <c r="F207" s="334"/>
      <c r="G207" s="193"/>
      <c r="H207" s="3"/>
      <c r="I207" s="80"/>
    </row>
    <row r="208" spans="1:13" x14ac:dyDescent="0.2">
      <c r="G208" s="193"/>
      <c r="H208" s="3"/>
      <c r="I208" s="80"/>
    </row>
    <row r="209" spans="1:13" ht="45" x14ac:dyDescent="0.2">
      <c r="A209" s="122" t="s">
        <v>18</v>
      </c>
      <c r="B209" s="215" t="s">
        <v>24</v>
      </c>
      <c r="C209" s="122" t="s">
        <v>19</v>
      </c>
      <c r="D209" s="218" t="s">
        <v>20</v>
      </c>
      <c r="E209" s="219" t="s">
        <v>25</v>
      </c>
      <c r="F209" s="220" t="s">
        <v>1</v>
      </c>
      <c r="G209" s="274" t="s">
        <v>187</v>
      </c>
      <c r="H209" s="213" t="s">
        <v>227</v>
      </c>
      <c r="I209" s="250"/>
    </row>
    <row r="210" spans="1:13" x14ac:dyDescent="0.2">
      <c r="A210" s="64">
        <v>1</v>
      </c>
      <c r="B210" s="50" t="s">
        <v>189</v>
      </c>
      <c r="C210" s="64" t="s">
        <v>21</v>
      </c>
      <c r="D210" s="178">
        <v>90</v>
      </c>
      <c r="E210" s="19"/>
      <c r="F210" s="188"/>
      <c r="G210" s="193">
        <v>2340</v>
      </c>
      <c r="H210" s="164">
        <v>40171500</v>
      </c>
      <c r="I210" s="80"/>
    </row>
    <row r="211" spans="1:13" ht="28.5" x14ac:dyDescent="0.2">
      <c r="A211" s="64">
        <v>3</v>
      </c>
      <c r="B211" s="56" t="s">
        <v>142</v>
      </c>
      <c r="C211" s="48" t="s">
        <v>21</v>
      </c>
      <c r="D211" s="177">
        <v>90</v>
      </c>
      <c r="E211" s="57"/>
      <c r="F211" s="188"/>
      <c r="G211" s="193">
        <v>1629</v>
      </c>
      <c r="H211" s="164">
        <v>40171500</v>
      </c>
      <c r="I211" s="80"/>
    </row>
    <row r="212" spans="1:13" x14ac:dyDescent="0.2">
      <c r="A212" s="64">
        <v>4</v>
      </c>
      <c r="B212" s="50" t="s">
        <v>213</v>
      </c>
      <c r="C212" s="48" t="s">
        <v>47</v>
      </c>
      <c r="D212" s="177">
        <v>20</v>
      </c>
      <c r="E212" s="57"/>
      <c r="F212" s="188"/>
      <c r="G212" s="193">
        <v>3033</v>
      </c>
      <c r="H212" s="164">
        <v>31162800</v>
      </c>
      <c r="I212" s="80"/>
    </row>
    <row r="213" spans="1:13" x14ac:dyDescent="0.2">
      <c r="A213" s="64">
        <v>5</v>
      </c>
      <c r="B213" s="50" t="s">
        <v>38</v>
      </c>
      <c r="C213" s="48" t="s">
        <v>23</v>
      </c>
      <c r="D213" s="177">
        <v>40</v>
      </c>
      <c r="E213" s="57"/>
      <c r="F213" s="188"/>
      <c r="G213" s="193">
        <v>220</v>
      </c>
      <c r="H213" s="164">
        <v>31162800</v>
      </c>
      <c r="I213" s="80"/>
    </row>
    <row r="214" spans="1:13" x14ac:dyDescent="0.2">
      <c r="A214" s="64"/>
      <c r="B214" s="50"/>
      <c r="C214" s="48"/>
      <c r="D214" s="60"/>
      <c r="E214" s="57"/>
      <c r="F214" s="188"/>
      <c r="G214" s="193"/>
      <c r="H214" s="3"/>
      <c r="I214" s="80"/>
    </row>
    <row r="215" spans="1:13" x14ac:dyDescent="0.2">
      <c r="A215" s="64"/>
      <c r="B215" s="50"/>
      <c r="C215" s="48"/>
      <c r="D215" s="60"/>
      <c r="E215" s="57"/>
      <c r="F215" s="188"/>
      <c r="G215" s="193"/>
      <c r="H215" s="3"/>
      <c r="I215" s="80"/>
    </row>
    <row r="216" spans="1:13" ht="15" x14ac:dyDescent="0.25">
      <c r="A216" s="64"/>
      <c r="B216" s="49" t="s">
        <v>1</v>
      </c>
      <c r="C216" s="64"/>
      <c r="D216" s="59"/>
      <c r="E216" s="55"/>
      <c r="F216" s="199"/>
      <c r="G216" s="193"/>
      <c r="H216" s="3"/>
      <c r="I216" s="257"/>
      <c r="K216" s="6"/>
      <c r="L216" s="6"/>
      <c r="M216" s="121"/>
    </row>
    <row r="217" spans="1:13" x14ac:dyDescent="0.2">
      <c r="G217" s="193"/>
      <c r="H217" s="3"/>
      <c r="I217" s="80"/>
    </row>
    <row r="218" spans="1:13" x14ac:dyDescent="0.2">
      <c r="A218" s="324" t="s">
        <v>56</v>
      </c>
      <c r="B218" s="324"/>
      <c r="C218" s="324"/>
      <c r="D218" s="324"/>
      <c r="E218" s="324"/>
      <c r="F218" s="325"/>
      <c r="G218" s="193"/>
      <c r="H218" s="3"/>
      <c r="I218" s="80"/>
    </row>
    <row r="219" spans="1:13" x14ac:dyDescent="0.2">
      <c r="G219" s="193"/>
      <c r="H219" s="3"/>
      <c r="I219" s="80"/>
    </row>
    <row r="220" spans="1:13" ht="45" x14ac:dyDescent="0.2">
      <c r="A220" s="38" t="s">
        <v>18</v>
      </c>
      <c r="B220" s="38" t="s">
        <v>24</v>
      </c>
      <c r="C220" s="38" t="s">
        <v>19</v>
      </c>
      <c r="D220" s="38" t="s">
        <v>20</v>
      </c>
      <c r="E220" s="38" t="s">
        <v>25</v>
      </c>
      <c r="F220" s="194" t="s">
        <v>1</v>
      </c>
      <c r="G220" s="274" t="s">
        <v>187</v>
      </c>
      <c r="H220" s="213" t="s">
        <v>227</v>
      </c>
      <c r="I220" s="250"/>
    </row>
    <row r="221" spans="1:13" x14ac:dyDescent="0.2">
      <c r="A221" s="22">
        <v>1</v>
      </c>
      <c r="B221" s="44" t="s">
        <v>189</v>
      </c>
      <c r="C221" s="23" t="s">
        <v>21</v>
      </c>
      <c r="D221" s="168">
        <v>90</v>
      </c>
      <c r="E221" s="19"/>
      <c r="F221" s="188"/>
      <c r="G221" s="193">
        <v>2340</v>
      </c>
      <c r="H221" s="164">
        <v>40171500</v>
      </c>
      <c r="I221" s="80"/>
    </row>
    <row r="222" spans="1:13" ht="28.5" x14ac:dyDescent="0.2">
      <c r="A222" s="22">
        <v>2</v>
      </c>
      <c r="B222" s="44" t="s">
        <v>137</v>
      </c>
      <c r="C222" s="23" t="s">
        <v>21</v>
      </c>
      <c r="D222" s="168">
        <v>102</v>
      </c>
      <c r="E222" s="57"/>
      <c r="F222" s="188"/>
      <c r="G222" s="193">
        <v>1629</v>
      </c>
      <c r="H222" s="164">
        <v>40171500</v>
      </c>
      <c r="I222" s="80"/>
    </row>
    <row r="223" spans="1:13" x14ac:dyDescent="0.2">
      <c r="A223" s="22">
        <v>3</v>
      </c>
      <c r="B223" s="44" t="s">
        <v>209</v>
      </c>
      <c r="C223" s="23" t="s">
        <v>214</v>
      </c>
      <c r="D223" s="168">
        <v>14</v>
      </c>
      <c r="E223" s="57"/>
      <c r="F223" s="188"/>
      <c r="G223" s="193">
        <v>3033</v>
      </c>
      <c r="H223" s="164">
        <v>31162800</v>
      </c>
      <c r="I223" s="80"/>
    </row>
    <row r="224" spans="1:13" x14ac:dyDescent="0.2">
      <c r="A224" s="22">
        <v>4</v>
      </c>
      <c r="B224" s="44" t="s">
        <v>38</v>
      </c>
      <c r="C224" s="23" t="s">
        <v>23</v>
      </c>
      <c r="D224" s="168">
        <v>28</v>
      </c>
      <c r="E224" s="57"/>
      <c r="F224" s="188"/>
      <c r="G224" s="193">
        <v>220</v>
      </c>
      <c r="H224" s="164">
        <v>31162800</v>
      </c>
      <c r="I224" s="80"/>
    </row>
    <row r="225" spans="1:13" x14ac:dyDescent="0.2">
      <c r="A225" s="22"/>
      <c r="B225" s="44"/>
      <c r="C225" s="23"/>
      <c r="D225" s="58"/>
      <c r="E225" s="57"/>
      <c r="F225" s="188"/>
      <c r="G225" s="193"/>
      <c r="H225" s="3"/>
      <c r="I225" s="80"/>
    </row>
    <row r="226" spans="1:13" x14ac:dyDescent="0.2">
      <c r="A226" s="22"/>
      <c r="B226" s="26"/>
      <c r="C226" s="23"/>
      <c r="D226" s="58"/>
      <c r="E226" s="57"/>
      <c r="F226" s="188"/>
      <c r="G226" s="193"/>
      <c r="H226" s="3"/>
      <c r="I226" s="80"/>
    </row>
    <row r="227" spans="1:13" ht="15" x14ac:dyDescent="0.25">
      <c r="A227" s="30"/>
      <c r="B227" s="20" t="s">
        <v>1</v>
      </c>
      <c r="C227" s="20"/>
      <c r="D227" s="31"/>
      <c r="E227" s="32"/>
      <c r="F227" s="192"/>
      <c r="G227" s="193"/>
      <c r="H227" s="3"/>
      <c r="I227" s="257"/>
      <c r="J227" s="6"/>
      <c r="K227" s="6"/>
      <c r="L227" s="6"/>
      <c r="M227" s="6"/>
    </row>
    <row r="228" spans="1:13" x14ac:dyDescent="0.2">
      <c r="G228" s="193"/>
      <c r="H228" s="3"/>
      <c r="I228" s="80"/>
    </row>
    <row r="229" spans="1:13" x14ac:dyDescent="0.2">
      <c r="A229" s="324" t="s">
        <v>57</v>
      </c>
      <c r="B229" s="324"/>
      <c r="C229" s="324"/>
      <c r="D229" s="324"/>
      <c r="E229" s="324"/>
      <c r="F229" s="325"/>
      <c r="G229" s="193"/>
      <c r="H229" s="3"/>
      <c r="I229" s="80"/>
    </row>
    <row r="230" spans="1:13" x14ac:dyDescent="0.2">
      <c r="G230" s="193"/>
      <c r="H230" s="3"/>
      <c r="I230" s="80"/>
    </row>
    <row r="231" spans="1:13" ht="45" x14ac:dyDescent="0.2">
      <c r="A231" s="38" t="s">
        <v>18</v>
      </c>
      <c r="B231" s="214" t="s">
        <v>24</v>
      </c>
      <c r="C231" s="38" t="s">
        <v>19</v>
      </c>
      <c r="D231" s="221" t="s">
        <v>20</v>
      </c>
      <c r="E231" s="38" t="s">
        <v>25</v>
      </c>
      <c r="F231" s="194" t="s">
        <v>1</v>
      </c>
      <c r="G231" s="274" t="s">
        <v>187</v>
      </c>
      <c r="H231" s="213" t="s">
        <v>227</v>
      </c>
      <c r="I231" s="250"/>
    </row>
    <row r="232" spans="1:13" x14ac:dyDescent="0.2">
      <c r="A232" s="22">
        <v>1</v>
      </c>
      <c r="B232" s="26" t="s">
        <v>189</v>
      </c>
      <c r="C232" s="23" t="s">
        <v>21</v>
      </c>
      <c r="D232" s="179">
        <v>90</v>
      </c>
      <c r="E232" s="19"/>
      <c r="F232" s="188"/>
      <c r="G232" s="193">
        <v>2340</v>
      </c>
      <c r="H232" s="164">
        <v>40171500</v>
      </c>
      <c r="I232" s="80"/>
    </row>
    <row r="233" spans="1:13" x14ac:dyDescent="0.2">
      <c r="A233" s="22">
        <v>2</v>
      </c>
      <c r="B233" s="26" t="s">
        <v>64</v>
      </c>
      <c r="C233" s="23" t="s">
        <v>21</v>
      </c>
      <c r="D233" s="179">
        <v>84</v>
      </c>
      <c r="E233" s="19"/>
      <c r="F233" s="188"/>
      <c r="G233" s="193">
        <v>1605</v>
      </c>
      <c r="H233" s="164">
        <v>40171500</v>
      </c>
      <c r="I233" s="80"/>
    </row>
    <row r="234" spans="1:13" x14ac:dyDescent="0.2">
      <c r="A234" s="22">
        <v>3</v>
      </c>
      <c r="B234" s="26" t="s">
        <v>210</v>
      </c>
      <c r="C234" s="23" t="s">
        <v>214</v>
      </c>
      <c r="D234" s="179">
        <v>20</v>
      </c>
      <c r="E234" s="19"/>
      <c r="F234" s="188"/>
      <c r="G234" s="193">
        <v>3031</v>
      </c>
      <c r="H234" s="164">
        <v>31162800</v>
      </c>
      <c r="I234" s="80"/>
    </row>
    <row r="235" spans="1:13" x14ac:dyDescent="0.2">
      <c r="A235" s="22">
        <v>4</v>
      </c>
      <c r="B235" s="26" t="s">
        <v>38</v>
      </c>
      <c r="C235" s="23" t="s">
        <v>23</v>
      </c>
      <c r="D235" s="179">
        <v>40</v>
      </c>
      <c r="E235" s="19"/>
      <c r="F235" s="188"/>
      <c r="G235" s="193">
        <v>220</v>
      </c>
      <c r="H235" s="164">
        <v>31162800</v>
      </c>
      <c r="I235" s="80"/>
    </row>
    <row r="236" spans="1:13" x14ac:dyDescent="0.2">
      <c r="A236" s="22"/>
      <c r="B236" s="26"/>
      <c r="C236" s="23"/>
      <c r="D236" s="58"/>
      <c r="E236" s="19"/>
      <c r="F236" s="188"/>
      <c r="G236" s="193"/>
      <c r="H236" s="3"/>
      <c r="I236" s="80"/>
    </row>
    <row r="237" spans="1:13" x14ac:dyDescent="0.2">
      <c r="A237" s="22"/>
      <c r="B237" s="26"/>
      <c r="C237" s="23"/>
      <c r="D237" s="58"/>
      <c r="E237" s="19"/>
      <c r="F237" s="188"/>
      <c r="G237" s="193"/>
      <c r="H237" s="3"/>
      <c r="I237" s="80"/>
    </row>
    <row r="238" spans="1:13" x14ac:dyDescent="0.2">
      <c r="A238" s="22"/>
      <c r="B238" s="26"/>
      <c r="C238" s="23"/>
      <c r="D238" s="58"/>
      <c r="E238" s="19"/>
      <c r="F238" s="188"/>
      <c r="G238" s="193"/>
      <c r="H238" s="3"/>
      <c r="I238" s="80"/>
    </row>
    <row r="239" spans="1:13" ht="15" x14ac:dyDescent="0.25">
      <c r="A239" s="30"/>
      <c r="B239" s="20" t="s">
        <v>1</v>
      </c>
      <c r="C239" s="20"/>
      <c r="D239" s="61"/>
      <c r="E239" s="32"/>
      <c r="F239" s="192"/>
      <c r="G239" s="193"/>
      <c r="H239" s="3"/>
      <c r="I239" s="257"/>
      <c r="J239" s="6"/>
      <c r="K239" s="6"/>
      <c r="L239" s="6"/>
      <c r="M239" s="6"/>
    </row>
    <row r="240" spans="1:13" x14ac:dyDescent="0.2">
      <c r="G240" s="193"/>
      <c r="H240" s="3"/>
      <c r="I240" s="80"/>
    </row>
    <row r="241" spans="1:13" x14ac:dyDescent="0.2">
      <c r="A241" s="324" t="s">
        <v>58</v>
      </c>
      <c r="B241" s="324"/>
      <c r="C241" s="324"/>
      <c r="D241" s="324"/>
      <c r="E241" s="324"/>
      <c r="F241" s="325"/>
      <c r="G241" s="193"/>
      <c r="H241" s="3"/>
      <c r="I241" s="80"/>
    </row>
    <row r="242" spans="1:13" x14ac:dyDescent="0.2">
      <c r="G242" s="193"/>
      <c r="H242" s="3"/>
      <c r="I242" s="80"/>
    </row>
    <row r="243" spans="1:13" ht="45" x14ac:dyDescent="0.2">
      <c r="A243" s="38" t="s">
        <v>18</v>
      </c>
      <c r="B243" s="38" t="s">
        <v>24</v>
      </c>
      <c r="C243" s="38" t="s">
        <v>19</v>
      </c>
      <c r="D243" s="221" t="s">
        <v>20</v>
      </c>
      <c r="E243" s="38" t="s">
        <v>25</v>
      </c>
      <c r="F243" s="194" t="s">
        <v>1</v>
      </c>
      <c r="G243" s="274" t="s">
        <v>187</v>
      </c>
      <c r="H243" s="213" t="s">
        <v>227</v>
      </c>
      <c r="I243" s="250"/>
    </row>
    <row r="244" spans="1:13" x14ac:dyDescent="0.2">
      <c r="A244" s="22">
        <v>1</v>
      </c>
      <c r="B244" s="44" t="s">
        <v>189</v>
      </c>
      <c r="C244" s="23" t="s">
        <v>21</v>
      </c>
      <c r="D244" s="179">
        <v>90</v>
      </c>
      <c r="E244" s="19"/>
      <c r="F244" s="188"/>
      <c r="G244" s="193">
        <v>2340</v>
      </c>
      <c r="H244" s="164">
        <v>40171500</v>
      </c>
      <c r="I244" s="80"/>
    </row>
    <row r="245" spans="1:13" x14ac:dyDescent="0.2">
      <c r="A245" s="22">
        <v>2</v>
      </c>
      <c r="B245" s="44" t="s">
        <v>141</v>
      </c>
      <c r="C245" s="23" t="s">
        <v>21</v>
      </c>
      <c r="D245" s="179">
        <v>60</v>
      </c>
      <c r="E245" s="33"/>
      <c r="F245" s="188"/>
      <c r="G245" s="193">
        <v>1618</v>
      </c>
      <c r="H245" s="164">
        <v>40171500</v>
      </c>
      <c r="I245" s="80"/>
    </row>
    <row r="246" spans="1:13" x14ac:dyDescent="0.2">
      <c r="A246" s="22">
        <v>3</v>
      </c>
      <c r="B246" s="44" t="s">
        <v>212</v>
      </c>
      <c r="C246" s="23" t="s">
        <v>214</v>
      </c>
      <c r="D246" s="179">
        <v>10</v>
      </c>
      <c r="E246" s="19"/>
      <c r="F246" s="188"/>
      <c r="G246" s="193">
        <v>3032</v>
      </c>
      <c r="H246" s="164">
        <v>31162800</v>
      </c>
      <c r="I246" s="80"/>
    </row>
    <row r="247" spans="1:13" x14ac:dyDescent="0.2">
      <c r="A247" s="22">
        <v>4</v>
      </c>
      <c r="B247" s="44" t="s">
        <v>38</v>
      </c>
      <c r="C247" s="23" t="s">
        <v>23</v>
      </c>
      <c r="D247" s="179">
        <v>20</v>
      </c>
      <c r="E247" s="19"/>
      <c r="F247" s="188"/>
      <c r="G247" s="193">
        <v>220</v>
      </c>
      <c r="H247" s="164">
        <v>31162800</v>
      </c>
      <c r="I247" s="80"/>
    </row>
    <row r="248" spans="1:13" x14ac:dyDescent="0.2">
      <c r="A248" s="22"/>
      <c r="B248" s="44"/>
      <c r="C248" s="23"/>
      <c r="D248" s="58"/>
      <c r="E248" s="57"/>
      <c r="F248" s="188"/>
      <c r="G248" s="193"/>
      <c r="H248" s="3"/>
      <c r="I248" s="80"/>
    </row>
    <row r="249" spans="1:13" x14ac:dyDescent="0.2">
      <c r="A249" s="22"/>
      <c r="B249" s="44"/>
      <c r="C249" s="23"/>
      <c r="D249" s="58"/>
      <c r="E249" s="19"/>
      <c r="F249" s="188"/>
      <c r="G249" s="193"/>
      <c r="H249" s="3"/>
      <c r="I249" s="80"/>
    </row>
    <row r="250" spans="1:13" ht="15" x14ac:dyDescent="0.25">
      <c r="A250" s="30"/>
      <c r="B250" s="20" t="s">
        <v>1</v>
      </c>
      <c r="C250" s="20"/>
      <c r="D250" s="61"/>
      <c r="E250" s="32"/>
      <c r="F250" s="192" t="s">
        <v>6</v>
      </c>
      <c r="G250" s="193"/>
      <c r="H250" s="3"/>
      <c r="I250" s="257"/>
      <c r="J250" s="6"/>
      <c r="K250" s="6"/>
      <c r="L250" s="6"/>
      <c r="M250" s="6"/>
    </row>
    <row r="251" spans="1:13" x14ac:dyDescent="0.2">
      <c r="G251" s="193"/>
      <c r="H251" s="3"/>
      <c r="I251" s="80"/>
    </row>
    <row r="252" spans="1:13" x14ac:dyDescent="0.2">
      <c r="A252" s="324" t="s">
        <v>59</v>
      </c>
      <c r="B252" s="324"/>
      <c r="C252" s="324"/>
      <c r="D252" s="324"/>
      <c r="E252" s="324"/>
      <c r="F252" s="325"/>
      <c r="G252" s="193"/>
      <c r="H252" s="3"/>
      <c r="I252" s="80"/>
    </row>
    <row r="253" spans="1:13" x14ac:dyDescent="0.2">
      <c r="G253" s="193"/>
      <c r="H253" s="3"/>
      <c r="I253" s="80"/>
    </row>
    <row r="254" spans="1:13" ht="45" x14ac:dyDescent="0.2">
      <c r="A254" s="38" t="s">
        <v>18</v>
      </c>
      <c r="B254" s="38" t="s">
        <v>24</v>
      </c>
      <c r="C254" s="38" t="s">
        <v>19</v>
      </c>
      <c r="D254" s="221" t="s">
        <v>20</v>
      </c>
      <c r="E254" s="38" t="s">
        <v>25</v>
      </c>
      <c r="F254" s="194" t="s">
        <v>1</v>
      </c>
      <c r="G254" s="274" t="s">
        <v>187</v>
      </c>
      <c r="H254" s="213" t="s">
        <v>227</v>
      </c>
      <c r="I254" s="250"/>
    </row>
    <row r="255" spans="1:13" x14ac:dyDescent="0.2">
      <c r="A255" s="22">
        <v>1</v>
      </c>
      <c r="B255" s="26" t="s">
        <v>188</v>
      </c>
      <c r="C255" s="23" t="s">
        <v>21</v>
      </c>
      <c r="D255" s="179">
        <v>90</v>
      </c>
      <c r="E255" s="19"/>
      <c r="F255" s="188"/>
      <c r="G255" s="193">
        <v>2340</v>
      </c>
      <c r="H255" s="164">
        <v>40171500</v>
      </c>
      <c r="I255" s="80"/>
    </row>
    <row r="256" spans="1:13" x14ac:dyDescent="0.2">
      <c r="A256" s="22">
        <v>2</v>
      </c>
      <c r="B256" s="62" t="s">
        <v>141</v>
      </c>
      <c r="C256" s="23" t="s">
        <v>21</v>
      </c>
      <c r="D256" s="179">
        <v>36</v>
      </c>
      <c r="E256" s="19"/>
      <c r="F256" s="188"/>
      <c r="G256" s="193">
        <v>1618</v>
      </c>
      <c r="H256" s="164">
        <v>40171500</v>
      </c>
      <c r="I256" s="80"/>
    </row>
    <row r="257" spans="1:13" x14ac:dyDescent="0.2">
      <c r="A257" s="22">
        <v>3</v>
      </c>
      <c r="B257" s="62" t="s">
        <v>215</v>
      </c>
      <c r="C257" s="23" t="s">
        <v>214</v>
      </c>
      <c r="D257" s="179">
        <v>8</v>
      </c>
      <c r="E257" s="19"/>
      <c r="F257" s="188"/>
      <c r="G257" s="193">
        <v>3032</v>
      </c>
      <c r="H257" s="164">
        <v>31162800</v>
      </c>
      <c r="I257" s="80"/>
    </row>
    <row r="258" spans="1:13" x14ac:dyDescent="0.2">
      <c r="A258" s="22">
        <v>4</v>
      </c>
      <c r="B258" s="62" t="s">
        <v>38</v>
      </c>
      <c r="C258" s="23" t="s">
        <v>23</v>
      </c>
      <c r="D258" s="179">
        <v>16</v>
      </c>
      <c r="E258" s="19"/>
      <c r="F258" s="188"/>
      <c r="G258" s="193">
        <v>220</v>
      </c>
      <c r="H258" s="164">
        <v>31162800</v>
      </c>
      <c r="I258" s="80"/>
    </row>
    <row r="259" spans="1:13" x14ac:dyDescent="0.2">
      <c r="A259" s="22"/>
      <c r="B259" s="62"/>
      <c r="C259" s="23"/>
      <c r="D259" s="58"/>
      <c r="E259" s="19"/>
      <c r="F259" s="188"/>
      <c r="G259" s="193"/>
      <c r="H259" s="3"/>
      <c r="I259" s="80"/>
    </row>
    <row r="260" spans="1:13" ht="15" x14ac:dyDescent="0.25">
      <c r="A260" s="30"/>
      <c r="B260" s="20" t="s">
        <v>1</v>
      </c>
      <c r="C260" s="20"/>
      <c r="D260" s="61"/>
      <c r="E260" s="32"/>
      <c r="F260" s="192"/>
      <c r="G260" s="193"/>
      <c r="H260" s="3"/>
      <c r="I260" s="257"/>
      <c r="J260" s="6"/>
      <c r="K260" s="6"/>
      <c r="L260" s="6"/>
      <c r="M260" s="6"/>
    </row>
    <row r="261" spans="1:13" x14ac:dyDescent="0.2">
      <c r="G261" s="193"/>
      <c r="H261" s="3"/>
      <c r="I261" s="80"/>
    </row>
    <row r="262" spans="1:13" x14ac:dyDescent="0.2">
      <c r="A262" s="324" t="s">
        <v>60</v>
      </c>
      <c r="B262" s="324"/>
      <c r="C262" s="324"/>
      <c r="D262" s="324"/>
      <c r="E262" s="324"/>
      <c r="F262" s="325"/>
      <c r="G262" s="193"/>
      <c r="H262" s="3"/>
      <c r="I262" s="80"/>
    </row>
    <row r="263" spans="1:13" x14ac:dyDescent="0.2">
      <c r="G263" s="193"/>
      <c r="H263" s="3"/>
      <c r="I263" s="80"/>
    </row>
    <row r="264" spans="1:13" ht="45" x14ac:dyDescent="0.2">
      <c r="A264" s="38" t="s">
        <v>18</v>
      </c>
      <c r="B264" s="38" t="s">
        <v>24</v>
      </c>
      <c r="C264" s="38" t="s">
        <v>19</v>
      </c>
      <c r="D264" s="221" t="s">
        <v>20</v>
      </c>
      <c r="E264" s="38" t="s">
        <v>25</v>
      </c>
      <c r="F264" s="194" t="s">
        <v>1</v>
      </c>
      <c r="G264" s="274" t="s">
        <v>187</v>
      </c>
      <c r="H264" s="213" t="s">
        <v>227</v>
      </c>
      <c r="I264" s="250"/>
    </row>
    <row r="265" spans="1:13" x14ac:dyDescent="0.2">
      <c r="A265" s="22">
        <v>1</v>
      </c>
      <c r="B265" s="46" t="s">
        <v>191</v>
      </c>
      <c r="C265" s="23" t="s">
        <v>21</v>
      </c>
      <c r="D265" s="179">
        <v>120</v>
      </c>
      <c r="E265" s="19"/>
      <c r="F265" s="188"/>
      <c r="G265" s="193">
        <v>2340</v>
      </c>
      <c r="H265" s="164">
        <v>40171500</v>
      </c>
      <c r="I265" s="80"/>
    </row>
    <row r="266" spans="1:13" x14ac:dyDescent="0.2">
      <c r="A266" s="22">
        <v>2</v>
      </c>
      <c r="B266" s="46" t="s">
        <v>141</v>
      </c>
      <c r="C266" s="23" t="s">
        <v>21</v>
      </c>
      <c r="D266" s="179">
        <v>90</v>
      </c>
      <c r="E266" s="19"/>
      <c r="F266" s="188"/>
      <c r="G266" s="193">
        <v>1518</v>
      </c>
      <c r="H266" s="164">
        <v>40171500</v>
      </c>
      <c r="I266" s="80"/>
    </row>
    <row r="267" spans="1:13" x14ac:dyDescent="0.2">
      <c r="A267" s="22">
        <v>3</v>
      </c>
      <c r="B267" s="46" t="s">
        <v>215</v>
      </c>
      <c r="C267" s="23" t="s">
        <v>214</v>
      </c>
      <c r="D267" s="179">
        <v>90</v>
      </c>
      <c r="E267" s="19"/>
      <c r="F267" s="188"/>
      <c r="G267" s="193">
        <v>3032</v>
      </c>
      <c r="H267" s="164">
        <v>31162800</v>
      </c>
      <c r="I267" s="80"/>
    </row>
    <row r="268" spans="1:13" x14ac:dyDescent="0.2">
      <c r="A268" s="22">
        <v>4</v>
      </c>
      <c r="B268" s="46" t="s">
        <v>38</v>
      </c>
      <c r="C268" s="23" t="s">
        <v>23</v>
      </c>
      <c r="D268" s="179">
        <v>20</v>
      </c>
      <c r="E268" s="19"/>
      <c r="F268" s="188"/>
      <c r="G268" s="193">
        <v>220</v>
      </c>
      <c r="H268" s="164">
        <v>31162800</v>
      </c>
      <c r="I268" s="80"/>
    </row>
    <row r="269" spans="1:13" x14ac:dyDescent="0.2">
      <c r="A269" s="22"/>
      <c r="B269" s="44"/>
      <c r="C269" s="23"/>
      <c r="D269" s="58"/>
      <c r="E269" s="19"/>
      <c r="F269" s="188"/>
      <c r="G269" s="193"/>
      <c r="H269" s="3"/>
      <c r="I269" s="80"/>
    </row>
    <row r="270" spans="1:13" x14ac:dyDescent="0.2">
      <c r="A270" s="22"/>
      <c r="B270" s="44"/>
      <c r="C270" s="23"/>
      <c r="D270" s="58"/>
      <c r="E270" s="19"/>
      <c r="F270" s="188"/>
      <c r="G270" s="193"/>
      <c r="H270" s="3"/>
      <c r="I270" s="80"/>
    </row>
    <row r="271" spans="1:13" ht="15" x14ac:dyDescent="0.25">
      <c r="A271" s="30"/>
      <c r="B271" s="20" t="s">
        <v>1</v>
      </c>
      <c r="C271" s="20"/>
      <c r="D271" s="31"/>
      <c r="E271" s="32"/>
      <c r="F271" s="192"/>
      <c r="G271" s="193"/>
      <c r="H271" s="3"/>
      <c r="I271" s="257"/>
      <c r="J271" s="121"/>
      <c r="K271" s="6"/>
      <c r="L271" s="6"/>
      <c r="M271" s="6"/>
    </row>
    <row r="272" spans="1:13" x14ac:dyDescent="0.2">
      <c r="G272" s="193"/>
      <c r="H272" s="3"/>
      <c r="I272" s="80"/>
    </row>
    <row r="273" spans="1:15" ht="15" x14ac:dyDescent="0.25">
      <c r="G273" s="277"/>
      <c r="H273" s="3"/>
      <c r="I273" s="262"/>
      <c r="J273" s="262"/>
      <c r="K273" s="262"/>
      <c r="L273" s="262"/>
      <c r="M273" s="12"/>
      <c r="O273" s="12"/>
    </row>
    <row r="274" spans="1:15" ht="15" x14ac:dyDescent="0.25">
      <c r="B274" s="8" t="s">
        <v>9</v>
      </c>
      <c r="G274" s="277"/>
      <c r="H274" s="3"/>
      <c r="I274" s="80"/>
    </row>
    <row r="275" spans="1:15" x14ac:dyDescent="0.2">
      <c r="G275" s="277"/>
      <c r="H275" s="3"/>
      <c r="I275" s="80"/>
    </row>
    <row r="276" spans="1:15" ht="27.75" customHeight="1" x14ac:dyDescent="0.2">
      <c r="A276" s="319" t="s">
        <v>221</v>
      </c>
      <c r="B276" s="320"/>
      <c r="C276" s="320"/>
      <c r="D276" s="320"/>
      <c r="E276" s="320"/>
      <c r="F276" s="321"/>
      <c r="G276" s="277"/>
      <c r="H276" s="3"/>
      <c r="I276" s="80"/>
    </row>
    <row r="277" spans="1:15" ht="45" x14ac:dyDescent="0.2">
      <c r="A277" s="38" t="s">
        <v>18</v>
      </c>
      <c r="B277" s="38" t="s">
        <v>24</v>
      </c>
      <c r="C277" s="38" t="s">
        <v>19</v>
      </c>
      <c r="D277" s="221" t="s">
        <v>20</v>
      </c>
      <c r="E277" s="38" t="s">
        <v>25</v>
      </c>
      <c r="F277" s="194" t="s">
        <v>1</v>
      </c>
      <c r="G277" s="274" t="s">
        <v>187</v>
      </c>
      <c r="H277" s="213" t="s">
        <v>227</v>
      </c>
      <c r="I277" s="250"/>
    </row>
    <row r="278" spans="1:15" ht="28.5" x14ac:dyDescent="0.2">
      <c r="A278" s="249">
        <v>1</v>
      </c>
      <c r="B278" s="26" t="s">
        <v>222</v>
      </c>
      <c r="C278" s="23" t="s">
        <v>21</v>
      </c>
      <c r="D278" s="24">
        <v>600</v>
      </c>
      <c r="E278" s="19"/>
      <c r="F278" s="188"/>
      <c r="G278" s="278">
        <v>1668</v>
      </c>
      <c r="H278" s="164">
        <v>40171500</v>
      </c>
      <c r="I278" s="80"/>
    </row>
    <row r="279" spans="1:15" x14ac:dyDescent="0.2">
      <c r="A279" s="249">
        <v>2</v>
      </c>
      <c r="B279" s="26" t="s">
        <v>228</v>
      </c>
      <c r="C279" s="23"/>
      <c r="D279" s="24">
        <v>2</v>
      </c>
      <c r="E279" s="19"/>
      <c r="F279" s="188"/>
      <c r="G279" s="279">
        <v>6347</v>
      </c>
      <c r="H279" s="164">
        <v>31162800</v>
      </c>
      <c r="I279" s="80"/>
    </row>
    <row r="280" spans="1:15" ht="15" x14ac:dyDescent="0.25">
      <c r="A280" s="30"/>
      <c r="B280" s="248" t="s">
        <v>1</v>
      </c>
      <c r="C280" s="248"/>
      <c r="D280" s="63"/>
      <c r="E280" s="32"/>
      <c r="F280" s="240"/>
      <c r="G280" s="279"/>
      <c r="H280" s="14"/>
      <c r="I280" s="257"/>
      <c r="J280" s="6"/>
      <c r="K280" s="6"/>
      <c r="L280" s="6"/>
      <c r="M280" s="6"/>
    </row>
    <row r="281" spans="1:15" x14ac:dyDescent="0.2">
      <c r="G281" s="279"/>
      <c r="H281" s="14"/>
      <c r="I281" s="80"/>
    </row>
    <row r="282" spans="1:15" x14ac:dyDescent="0.2">
      <c r="A282" s="322" t="s">
        <v>223</v>
      </c>
      <c r="B282" s="322"/>
      <c r="C282" s="322"/>
      <c r="D282" s="322"/>
      <c r="E282" s="322"/>
      <c r="F282" s="322"/>
      <c r="G282" s="279"/>
      <c r="H282" s="14"/>
      <c r="I282" s="80"/>
    </row>
    <row r="283" spans="1:15" ht="45" x14ac:dyDescent="0.2">
      <c r="A283" s="38" t="s">
        <v>18</v>
      </c>
      <c r="B283" s="38" t="s">
        <v>24</v>
      </c>
      <c r="C283" s="38" t="s">
        <v>19</v>
      </c>
      <c r="D283" s="38" t="s">
        <v>20</v>
      </c>
      <c r="E283" s="38" t="s">
        <v>25</v>
      </c>
      <c r="F283" s="293" t="s">
        <v>1</v>
      </c>
      <c r="G283" s="274" t="s">
        <v>187</v>
      </c>
      <c r="H283" s="213" t="s">
        <v>227</v>
      </c>
      <c r="I283" s="80"/>
    </row>
    <row r="284" spans="1:15" ht="28.5" x14ac:dyDescent="0.2">
      <c r="A284" s="22">
        <v>1</v>
      </c>
      <c r="B284" s="26" t="s">
        <v>26</v>
      </c>
      <c r="C284" s="27" t="s">
        <v>21</v>
      </c>
      <c r="D284" s="242">
        <v>24</v>
      </c>
      <c r="E284" s="54"/>
      <c r="F284" s="54"/>
      <c r="G284" s="280">
        <v>14807</v>
      </c>
      <c r="H284" s="164">
        <v>40171500</v>
      </c>
      <c r="I284" s="80"/>
    </row>
    <row r="285" spans="1:15" ht="28.5" x14ac:dyDescent="0.2">
      <c r="A285" s="22">
        <v>2</v>
      </c>
      <c r="B285" s="26" t="s">
        <v>173</v>
      </c>
      <c r="C285" s="27" t="s">
        <v>21</v>
      </c>
      <c r="D285" s="242">
        <v>54</v>
      </c>
      <c r="E285" s="54"/>
      <c r="F285" s="54"/>
      <c r="G285" s="275">
        <v>6962</v>
      </c>
      <c r="H285" s="164">
        <v>40171500</v>
      </c>
      <c r="I285" s="80"/>
    </row>
    <row r="286" spans="1:15" x14ac:dyDescent="0.2">
      <c r="A286" s="22">
        <v>3</v>
      </c>
      <c r="B286" s="26" t="s">
        <v>28</v>
      </c>
      <c r="C286" s="27" t="s">
        <v>29</v>
      </c>
      <c r="D286" s="242">
        <v>3</v>
      </c>
      <c r="E286" s="54"/>
      <c r="F286" s="54"/>
      <c r="G286" s="275">
        <v>14873</v>
      </c>
      <c r="H286" s="164">
        <v>31162800</v>
      </c>
      <c r="I286" s="80"/>
    </row>
    <row r="287" spans="1:15" x14ac:dyDescent="0.2">
      <c r="A287" s="22">
        <v>4</v>
      </c>
      <c r="B287" s="26" t="s">
        <v>42</v>
      </c>
      <c r="C287" s="27" t="s">
        <v>47</v>
      </c>
      <c r="D287" s="29">
        <v>6</v>
      </c>
      <c r="E287" s="54"/>
      <c r="F287" s="54"/>
      <c r="G287" s="275">
        <v>1649</v>
      </c>
      <c r="H287" s="3">
        <v>40175307</v>
      </c>
      <c r="I287" s="80"/>
    </row>
    <row r="288" spans="1:15" ht="15" x14ac:dyDescent="0.25">
      <c r="A288" s="30"/>
      <c r="B288" s="248" t="s">
        <v>1</v>
      </c>
      <c r="C288" s="248"/>
      <c r="D288" s="31"/>
      <c r="E288" s="21"/>
      <c r="F288" s="240"/>
      <c r="G288" s="277"/>
      <c r="H288" s="3"/>
      <c r="I288" s="257"/>
      <c r="L288" s="6"/>
    </row>
    <row r="289" spans="1:15" x14ac:dyDescent="0.2">
      <c r="G289" s="277"/>
      <c r="H289" s="3"/>
      <c r="I289" s="80"/>
    </row>
    <row r="290" spans="1:15" x14ac:dyDescent="0.2">
      <c r="G290" s="277"/>
      <c r="H290" s="3"/>
      <c r="I290" s="80"/>
    </row>
    <row r="291" spans="1:15" ht="32.25" customHeight="1" x14ac:dyDescent="0.2">
      <c r="A291" s="324" t="s">
        <v>192</v>
      </c>
      <c r="B291" s="324"/>
      <c r="C291" s="324"/>
      <c r="D291" s="324"/>
      <c r="E291" s="324"/>
      <c r="F291" s="324"/>
      <c r="G291" s="193"/>
      <c r="H291" s="3"/>
      <c r="I291" s="80"/>
    </row>
    <row r="292" spans="1:15" x14ac:dyDescent="0.2">
      <c r="G292" s="281"/>
      <c r="H292" s="3"/>
      <c r="I292" s="80"/>
    </row>
    <row r="293" spans="1:15" ht="45" x14ac:dyDescent="0.2">
      <c r="A293" s="38" t="s">
        <v>18</v>
      </c>
      <c r="B293" s="38" t="s">
        <v>24</v>
      </c>
      <c r="C293" s="38" t="s">
        <v>19</v>
      </c>
      <c r="D293" s="222" t="s">
        <v>20</v>
      </c>
      <c r="E293" s="38" t="s">
        <v>25</v>
      </c>
      <c r="F293" s="194" t="s">
        <v>1</v>
      </c>
      <c r="G293" s="274" t="s">
        <v>187</v>
      </c>
      <c r="H293" s="213" t="s">
        <v>227</v>
      </c>
      <c r="I293" s="250"/>
    </row>
    <row r="294" spans="1:15" x14ac:dyDescent="0.2">
      <c r="A294" s="22">
        <v>1</v>
      </c>
      <c r="B294" s="34" t="s">
        <v>189</v>
      </c>
      <c r="C294" s="23" t="s">
        <v>21</v>
      </c>
      <c r="D294" s="171">
        <v>90</v>
      </c>
      <c r="E294" s="19"/>
      <c r="F294" s="188"/>
      <c r="G294" s="193">
        <v>2340</v>
      </c>
      <c r="H294" s="164">
        <v>40171500</v>
      </c>
      <c r="I294" s="80"/>
    </row>
    <row r="295" spans="1:15" x14ac:dyDescent="0.2">
      <c r="A295" s="22">
        <v>2</v>
      </c>
      <c r="B295" s="26" t="s">
        <v>141</v>
      </c>
      <c r="C295" s="23" t="s">
        <v>21</v>
      </c>
      <c r="D295" s="171">
        <v>90</v>
      </c>
      <c r="E295" s="19"/>
      <c r="F295" s="188"/>
      <c r="G295" s="193">
        <v>1618</v>
      </c>
      <c r="H295" s="164">
        <v>40171500</v>
      </c>
      <c r="I295" s="80"/>
    </row>
    <row r="296" spans="1:15" x14ac:dyDescent="0.2">
      <c r="A296" s="22">
        <v>3</v>
      </c>
      <c r="B296" s="26" t="s">
        <v>215</v>
      </c>
      <c r="C296" s="23" t="s">
        <v>214</v>
      </c>
      <c r="D296" s="171">
        <v>12</v>
      </c>
      <c r="E296" s="19"/>
      <c r="F296" s="188"/>
      <c r="G296" s="193">
        <v>3032</v>
      </c>
      <c r="H296" s="164">
        <v>31162800</v>
      </c>
      <c r="I296" s="80"/>
    </row>
    <row r="297" spans="1:15" x14ac:dyDescent="0.2">
      <c r="A297" s="22">
        <v>4</v>
      </c>
      <c r="B297" s="34" t="s">
        <v>38</v>
      </c>
      <c r="C297" s="23" t="s">
        <v>23</v>
      </c>
      <c r="D297" s="171">
        <v>30</v>
      </c>
      <c r="E297" s="19"/>
      <c r="F297" s="188"/>
      <c r="G297" s="193">
        <v>220</v>
      </c>
      <c r="H297" s="164">
        <v>31162800</v>
      </c>
      <c r="I297" s="80"/>
    </row>
    <row r="298" spans="1:15" x14ac:dyDescent="0.2">
      <c r="A298" s="22"/>
      <c r="B298" s="26"/>
      <c r="C298" s="23"/>
      <c r="D298" s="36"/>
      <c r="E298" s="19"/>
      <c r="F298" s="188"/>
      <c r="G298" s="193"/>
      <c r="H298" s="3"/>
      <c r="I298" s="80"/>
    </row>
    <row r="299" spans="1:15" x14ac:dyDescent="0.2">
      <c r="A299" s="22"/>
      <c r="B299" s="34"/>
      <c r="C299" s="23"/>
      <c r="D299" s="36"/>
      <c r="E299" s="19"/>
      <c r="F299" s="188"/>
      <c r="G299" s="193"/>
      <c r="H299" s="3"/>
      <c r="I299" s="80"/>
    </row>
    <row r="300" spans="1:15" ht="15" x14ac:dyDescent="0.25">
      <c r="A300" s="30"/>
      <c r="B300" s="20" t="s">
        <v>1</v>
      </c>
      <c r="C300" s="20"/>
      <c r="D300" s="63"/>
      <c r="E300" s="32"/>
      <c r="F300" s="192"/>
      <c r="G300" s="193"/>
      <c r="H300" s="3"/>
      <c r="I300" s="257"/>
      <c r="J300" s="121"/>
      <c r="K300" s="121"/>
      <c r="L300" s="6"/>
      <c r="M300" s="6"/>
    </row>
    <row r="301" spans="1:15" x14ac:dyDescent="0.2">
      <c r="G301" s="193"/>
      <c r="H301" s="3"/>
      <c r="I301" s="80"/>
    </row>
    <row r="302" spans="1:15" ht="15" x14ac:dyDescent="0.25">
      <c r="B302" s="8" t="s">
        <v>15</v>
      </c>
      <c r="G302" s="193"/>
      <c r="H302" s="3"/>
      <c r="I302" s="262"/>
      <c r="J302" s="262"/>
      <c r="K302" s="262"/>
      <c r="L302" s="262"/>
      <c r="M302" s="12"/>
      <c r="N302" s="6"/>
      <c r="O302" s="12"/>
    </row>
    <row r="303" spans="1:15" ht="57" customHeight="1" x14ac:dyDescent="0.25">
      <c r="B303" s="327" t="s">
        <v>237</v>
      </c>
      <c r="C303" s="327"/>
      <c r="D303" s="327"/>
      <c r="E303" s="327"/>
      <c r="F303" s="342"/>
      <c r="G303" s="193"/>
      <c r="H303" s="3"/>
      <c r="I303" s="262"/>
      <c r="J303" s="262"/>
      <c r="K303" s="262"/>
      <c r="L303" s="262"/>
      <c r="M303" s="12"/>
      <c r="N303" s="6"/>
      <c r="O303" s="12"/>
    </row>
    <row r="304" spans="1:15" ht="45" x14ac:dyDescent="0.25">
      <c r="A304" s="38" t="s">
        <v>18</v>
      </c>
      <c r="B304" s="38" t="s">
        <v>24</v>
      </c>
      <c r="C304" s="38" t="s">
        <v>19</v>
      </c>
      <c r="D304" s="222" t="s">
        <v>20</v>
      </c>
      <c r="E304" s="38" t="s">
        <v>25</v>
      </c>
      <c r="F304" s="194" t="s">
        <v>1</v>
      </c>
      <c r="G304" s="274" t="s">
        <v>187</v>
      </c>
      <c r="H304" s="213" t="s">
        <v>227</v>
      </c>
      <c r="I304" s="262"/>
      <c r="J304" s="262"/>
      <c r="K304" s="262"/>
      <c r="L304" s="262"/>
      <c r="M304" s="12"/>
      <c r="N304" s="6"/>
      <c r="O304" s="12"/>
    </row>
    <row r="305" spans="1:15" ht="30.75" x14ac:dyDescent="0.25">
      <c r="A305" s="108">
        <v>1</v>
      </c>
      <c r="B305" s="300" t="s">
        <v>238</v>
      </c>
      <c r="C305" s="108" t="s">
        <v>239</v>
      </c>
      <c r="D305" s="301">
        <v>450</v>
      </c>
      <c r="E305" s="302"/>
      <c r="F305" s="303"/>
      <c r="G305" s="275">
        <v>14808</v>
      </c>
      <c r="H305" s="164">
        <v>40171500</v>
      </c>
      <c r="I305" s="262"/>
      <c r="J305" s="262"/>
      <c r="K305" s="262"/>
      <c r="L305" s="262"/>
      <c r="M305" s="12"/>
      <c r="N305" s="6"/>
      <c r="O305" s="12"/>
    </row>
    <row r="306" spans="1:15" ht="15" x14ac:dyDescent="0.25">
      <c r="A306" s="30"/>
      <c r="B306" s="41" t="s">
        <v>1</v>
      </c>
      <c r="C306" s="299"/>
      <c r="D306" s="31"/>
      <c r="E306" s="32"/>
      <c r="F306" s="192"/>
      <c r="G306" s="193"/>
      <c r="H306" s="3"/>
      <c r="I306" s="262"/>
      <c r="J306" s="262"/>
      <c r="K306" s="262"/>
      <c r="L306" s="262"/>
      <c r="M306" s="12"/>
      <c r="N306" s="6"/>
      <c r="O306" s="12"/>
    </row>
    <row r="307" spans="1:15" ht="15" x14ac:dyDescent="0.25">
      <c r="G307" s="193"/>
      <c r="H307" s="3"/>
      <c r="I307" s="262"/>
      <c r="J307" s="262"/>
      <c r="K307" s="262"/>
      <c r="L307" s="262"/>
      <c r="M307" s="12"/>
      <c r="N307" s="6"/>
      <c r="O307" s="12"/>
    </row>
    <row r="308" spans="1:15" ht="15" x14ac:dyDescent="0.25">
      <c r="G308" s="193"/>
      <c r="H308" s="3"/>
      <c r="I308" s="262"/>
      <c r="J308" s="262"/>
      <c r="K308" s="262"/>
      <c r="L308" s="262"/>
      <c r="M308" s="12"/>
      <c r="N308" s="6"/>
      <c r="O308" s="12"/>
    </row>
    <row r="309" spans="1:15" ht="15" x14ac:dyDescent="0.25">
      <c r="G309" s="193"/>
      <c r="H309" s="3"/>
      <c r="I309" s="262"/>
      <c r="J309" s="262"/>
      <c r="K309" s="262"/>
      <c r="L309" s="262"/>
      <c r="M309" s="12"/>
      <c r="N309" s="6"/>
      <c r="O309" s="12"/>
    </row>
    <row r="310" spans="1:15" ht="15" x14ac:dyDescent="0.25">
      <c r="B310" s="8" t="s">
        <v>7</v>
      </c>
      <c r="G310" s="193"/>
      <c r="H310" s="3"/>
      <c r="I310" s="80"/>
    </row>
    <row r="311" spans="1:15" x14ac:dyDescent="0.2">
      <c r="G311" s="193"/>
      <c r="H311" s="3"/>
      <c r="I311" s="80"/>
      <c r="J311" s="12"/>
    </row>
    <row r="312" spans="1:15" x14ac:dyDescent="0.2">
      <c r="A312" s="324" t="s">
        <v>143</v>
      </c>
      <c r="B312" s="324"/>
      <c r="C312" s="324"/>
      <c r="D312" s="324"/>
      <c r="E312" s="324"/>
      <c r="F312" s="325"/>
      <c r="G312" s="193"/>
      <c r="H312" s="3"/>
      <c r="I312" s="80"/>
    </row>
    <row r="313" spans="1:15" x14ac:dyDescent="0.2">
      <c r="G313" s="193"/>
      <c r="H313" s="3"/>
      <c r="I313" s="80"/>
    </row>
    <row r="314" spans="1:15" ht="45" x14ac:dyDescent="0.2">
      <c r="A314" s="38" t="s">
        <v>18</v>
      </c>
      <c r="B314" s="38" t="s">
        <v>24</v>
      </c>
      <c r="C314" s="38" t="s">
        <v>19</v>
      </c>
      <c r="D314" s="38" t="s">
        <v>20</v>
      </c>
      <c r="E314" s="38" t="s">
        <v>25</v>
      </c>
      <c r="F314" s="194" t="s">
        <v>1</v>
      </c>
      <c r="G314" s="274" t="s">
        <v>187</v>
      </c>
      <c r="H314" s="213" t="s">
        <v>227</v>
      </c>
      <c r="I314" s="250"/>
    </row>
    <row r="315" spans="1:15" ht="28.5" x14ac:dyDescent="0.2">
      <c r="A315" s="22">
        <v>1</v>
      </c>
      <c r="B315" s="44" t="s">
        <v>163</v>
      </c>
      <c r="C315" s="23" t="s">
        <v>21</v>
      </c>
      <c r="D315" s="168">
        <v>120</v>
      </c>
      <c r="E315" s="37"/>
      <c r="F315" s="200"/>
      <c r="G315" s="275">
        <v>14807</v>
      </c>
      <c r="H315" s="164">
        <v>40171500</v>
      </c>
      <c r="I315" s="251"/>
    </row>
    <row r="316" spans="1:15" ht="28.5" x14ac:dyDescent="0.2">
      <c r="A316" s="22">
        <v>2</v>
      </c>
      <c r="B316" s="26" t="s">
        <v>165</v>
      </c>
      <c r="C316" s="23" t="s">
        <v>21</v>
      </c>
      <c r="D316" s="168">
        <v>96</v>
      </c>
      <c r="E316" s="37"/>
      <c r="F316" s="200"/>
      <c r="G316" s="275">
        <v>14808</v>
      </c>
      <c r="H316" s="164">
        <v>40171500</v>
      </c>
      <c r="I316" s="251"/>
    </row>
    <row r="317" spans="1:15" x14ac:dyDescent="0.2">
      <c r="A317" s="22">
        <v>4</v>
      </c>
      <c r="B317" s="44" t="s">
        <v>28</v>
      </c>
      <c r="C317" s="23" t="s">
        <v>29</v>
      </c>
      <c r="D317" s="168">
        <v>12</v>
      </c>
      <c r="E317" s="37"/>
      <c r="F317" s="200"/>
      <c r="G317" s="275">
        <v>14873</v>
      </c>
      <c r="H317" s="164">
        <v>31162800</v>
      </c>
      <c r="I317" s="251"/>
    </row>
    <row r="318" spans="1:15" x14ac:dyDescent="0.2">
      <c r="A318" s="22">
        <v>5</v>
      </c>
      <c r="B318" s="26" t="s">
        <v>33</v>
      </c>
      <c r="C318" s="23" t="s">
        <v>47</v>
      </c>
      <c r="D318" s="171">
        <v>24</v>
      </c>
      <c r="E318" s="37"/>
      <c r="F318" s="200"/>
      <c r="G318" s="275">
        <v>1655</v>
      </c>
      <c r="H318" s="3">
        <v>40175307</v>
      </c>
      <c r="I318" s="251"/>
    </row>
    <row r="319" spans="1:15" ht="15" x14ac:dyDescent="0.25">
      <c r="A319" s="30"/>
      <c r="B319" s="41" t="s">
        <v>1</v>
      </c>
      <c r="C319" s="20"/>
      <c r="D319" s="31"/>
      <c r="E319" s="32"/>
      <c r="F319" s="192"/>
      <c r="G319" s="193"/>
      <c r="H319" s="3"/>
      <c r="I319" s="257"/>
      <c r="L319" s="6"/>
    </row>
    <row r="320" spans="1:15" x14ac:dyDescent="0.2">
      <c r="G320" s="193"/>
      <c r="H320" s="3"/>
      <c r="I320" s="80"/>
    </row>
    <row r="321" spans="1:12" x14ac:dyDescent="0.2">
      <c r="A321" s="324" t="s">
        <v>194</v>
      </c>
      <c r="B321" s="324"/>
      <c r="C321" s="324"/>
      <c r="D321" s="324"/>
      <c r="E321" s="324"/>
      <c r="F321" s="325"/>
      <c r="G321" s="193"/>
      <c r="H321" s="3"/>
      <c r="I321" s="80"/>
    </row>
    <row r="322" spans="1:12" x14ac:dyDescent="0.2">
      <c r="G322" s="193"/>
      <c r="H322" s="3"/>
      <c r="I322" s="80"/>
    </row>
    <row r="323" spans="1:12" ht="45" x14ac:dyDescent="0.2">
      <c r="A323" s="38" t="s">
        <v>18</v>
      </c>
      <c r="B323" s="38" t="s">
        <v>24</v>
      </c>
      <c r="C323" s="38" t="s">
        <v>19</v>
      </c>
      <c r="D323" s="38" t="s">
        <v>20</v>
      </c>
      <c r="E323" s="38" t="s">
        <v>25</v>
      </c>
      <c r="F323" s="194" t="s">
        <v>1</v>
      </c>
      <c r="G323" s="274" t="s">
        <v>187</v>
      </c>
      <c r="H323" s="213" t="s">
        <v>227</v>
      </c>
      <c r="I323" s="250"/>
    </row>
    <row r="324" spans="1:12" ht="28.5" x14ac:dyDescent="0.2">
      <c r="A324" s="22">
        <v>1</v>
      </c>
      <c r="B324" s="26" t="s">
        <v>168</v>
      </c>
      <c r="C324" s="23" t="s">
        <v>21</v>
      </c>
      <c r="D324" s="167">
        <v>276</v>
      </c>
      <c r="E324" s="37"/>
      <c r="F324" s="200"/>
      <c r="G324" s="275">
        <v>14807</v>
      </c>
      <c r="H324" s="164">
        <v>40171500</v>
      </c>
      <c r="I324" s="251"/>
    </row>
    <row r="325" spans="1:12" ht="28.5" x14ac:dyDescent="0.2">
      <c r="A325" s="22">
        <v>2</v>
      </c>
      <c r="B325" s="26" t="s">
        <v>32</v>
      </c>
      <c r="C325" s="23" t="s">
        <v>21</v>
      </c>
      <c r="D325" s="167">
        <v>198</v>
      </c>
      <c r="E325" s="37"/>
      <c r="F325" s="200"/>
      <c r="G325" s="275">
        <v>14808</v>
      </c>
      <c r="H325" s="164">
        <v>40171500</v>
      </c>
      <c r="I325" s="251"/>
    </row>
    <row r="326" spans="1:12" ht="28.5" x14ac:dyDescent="0.2">
      <c r="A326" s="22">
        <v>3</v>
      </c>
      <c r="B326" s="26" t="s">
        <v>169</v>
      </c>
      <c r="C326" s="23" t="s">
        <v>21</v>
      </c>
      <c r="D326" s="167">
        <v>96</v>
      </c>
      <c r="E326" s="37"/>
      <c r="F326" s="200"/>
      <c r="G326" s="275">
        <v>6739</v>
      </c>
      <c r="H326" s="164">
        <v>40171500</v>
      </c>
      <c r="I326" s="251"/>
    </row>
    <row r="327" spans="1:12" ht="28.5" x14ac:dyDescent="0.2">
      <c r="A327" s="22">
        <v>4</v>
      </c>
      <c r="B327" s="26" t="s">
        <v>170</v>
      </c>
      <c r="C327" s="23" t="s">
        <v>21</v>
      </c>
      <c r="D327" s="167">
        <v>104</v>
      </c>
      <c r="E327" s="37"/>
      <c r="F327" s="200"/>
      <c r="G327" s="275">
        <v>7021</v>
      </c>
      <c r="H327" s="164">
        <v>40171500</v>
      </c>
      <c r="I327" s="251"/>
    </row>
    <row r="328" spans="1:12" x14ac:dyDescent="0.2">
      <c r="A328" s="22">
        <v>5</v>
      </c>
      <c r="B328" s="26" t="s">
        <v>28</v>
      </c>
      <c r="C328" s="23" t="s">
        <v>29</v>
      </c>
      <c r="D328" s="167">
        <v>24</v>
      </c>
      <c r="E328" s="37"/>
      <c r="F328" s="200"/>
      <c r="G328" s="193">
        <v>14873</v>
      </c>
      <c r="H328" s="164">
        <v>31162800</v>
      </c>
      <c r="I328" s="80"/>
    </row>
    <row r="329" spans="1:12" x14ac:dyDescent="0.2">
      <c r="A329" s="22">
        <v>6</v>
      </c>
      <c r="B329" s="26" t="s">
        <v>33</v>
      </c>
      <c r="C329" s="23" t="s">
        <v>23</v>
      </c>
      <c r="D329" s="167">
        <v>28</v>
      </c>
      <c r="E329" s="37"/>
      <c r="F329" s="200"/>
      <c r="G329" s="193">
        <v>1655</v>
      </c>
      <c r="H329" s="3">
        <v>40175307</v>
      </c>
      <c r="I329" s="80"/>
    </row>
    <row r="330" spans="1:12" x14ac:dyDescent="0.2">
      <c r="A330" s="22">
        <v>7</v>
      </c>
      <c r="B330" s="26" t="s">
        <v>62</v>
      </c>
      <c r="C330" s="23" t="s">
        <v>23</v>
      </c>
      <c r="D330" s="167">
        <v>7</v>
      </c>
      <c r="E330" s="37"/>
      <c r="F330" s="200"/>
      <c r="G330" s="193">
        <v>1658</v>
      </c>
      <c r="H330" s="3">
        <v>40175307</v>
      </c>
      <c r="I330" s="80"/>
    </row>
    <row r="331" spans="1:12" x14ac:dyDescent="0.2">
      <c r="A331" s="22">
        <v>8</v>
      </c>
      <c r="B331" s="26" t="s">
        <v>63</v>
      </c>
      <c r="C331" s="23" t="s">
        <v>47</v>
      </c>
      <c r="D331" s="167">
        <v>11</v>
      </c>
      <c r="E331" s="37"/>
      <c r="F331" s="200"/>
      <c r="G331" s="193">
        <v>1666</v>
      </c>
      <c r="H331" s="3">
        <v>40175307</v>
      </c>
      <c r="I331" s="80"/>
    </row>
    <row r="332" spans="1:12" ht="15" x14ac:dyDescent="0.25">
      <c r="A332" s="30"/>
      <c r="B332" s="20" t="s">
        <v>1</v>
      </c>
      <c r="C332" s="20"/>
      <c r="D332" s="31"/>
      <c r="E332" s="32"/>
      <c r="F332" s="192"/>
      <c r="G332" s="193"/>
      <c r="H332" s="3"/>
      <c r="I332" s="257"/>
      <c r="L332" s="6"/>
    </row>
    <row r="333" spans="1:12" x14ac:dyDescent="0.2">
      <c r="G333" s="193"/>
      <c r="H333" s="3"/>
      <c r="I333" s="80"/>
    </row>
    <row r="334" spans="1:12" x14ac:dyDescent="0.2">
      <c r="A334" s="323" t="s">
        <v>195</v>
      </c>
      <c r="B334" s="323"/>
      <c r="C334" s="323"/>
      <c r="D334" s="323"/>
      <c r="E334" s="323"/>
      <c r="F334" s="323"/>
      <c r="G334" s="193"/>
      <c r="H334" s="3"/>
      <c r="I334" s="80"/>
    </row>
    <row r="335" spans="1:12" ht="45" x14ac:dyDescent="0.25">
      <c r="A335" s="238" t="s">
        <v>18</v>
      </c>
      <c r="B335" s="238" t="s">
        <v>24</v>
      </c>
      <c r="C335" s="238" t="s">
        <v>19</v>
      </c>
      <c r="D335" s="238" t="s">
        <v>20</v>
      </c>
      <c r="E335" s="238" t="s">
        <v>25</v>
      </c>
      <c r="F335" s="21" t="s">
        <v>1</v>
      </c>
      <c r="G335" s="274" t="s">
        <v>187</v>
      </c>
      <c r="H335" s="213" t="s">
        <v>227</v>
      </c>
      <c r="I335" s="80"/>
    </row>
    <row r="336" spans="1:12" ht="28.5" x14ac:dyDescent="0.2">
      <c r="A336" s="22">
        <v>1</v>
      </c>
      <c r="B336" s="26" t="s">
        <v>34</v>
      </c>
      <c r="C336" s="23" t="s">
        <v>21</v>
      </c>
      <c r="D336" s="24">
        <v>84</v>
      </c>
      <c r="E336" s="25"/>
      <c r="F336" s="239"/>
      <c r="G336" s="275">
        <v>14807</v>
      </c>
      <c r="H336" s="164">
        <v>40171500</v>
      </c>
      <c r="I336" s="251"/>
    </row>
    <row r="337" spans="1:12" ht="28.5" x14ac:dyDescent="0.2">
      <c r="A337" s="22">
        <v>2</v>
      </c>
      <c r="B337" s="26" t="s">
        <v>35</v>
      </c>
      <c r="C337" s="23" t="s">
        <v>21</v>
      </c>
      <c r="D337" s="24">
        <v>66</v>
      </c>
      <c r="E337" s="25"/>
      <c r="F337" s="239"/>
      <c r="G337" s="275">
        <v>14808</v>
      </c>
      <c r="H337" s="164">
        <v>40171500</v>
      </c>
      <c r="I337" s="251"/>
    </row>
    <row r="338" spans="1:12" x14ac:dyDescent="0.2">
      <c r="A338" s="22">
        <v>3</v>
      </c>
      <c r="B338" s="26" t="s">
        <v>28</v>
      </c>
      <c r="C338" s="23" t="s">
        <v>29</v>
      </c>
      <c r="D338" s="24">
        <v>8</v>
      </c>
      <c r="E338" s="25"/>
      <c r="F338" s="239"/>
      <c r="G338" s="193">
        <v>14873</v>
      </c>
      <c r="H338" s="164">
        <v>31162800</v>
      </c>
      <c r="I338" s="80"/>
    </row>
    <row r="339" spans="1:12" x14ac:dyDescent="0.2">
      <c r="A339" s="22">
        <v>4</v>
      </c>
      <c r="B339" s="26" t="s">
        <v>33</v>
      </c>
      <c r="C339" s="23" t="s">
        <v>47</v>
      </c>
      <c r="D339" s="36">
        <v>16</v>
      </c>
      <c r="E339" s="25"/>
      <c r="F339" s="239"/>
      <c r="G339" s="193">
        <v>1655</v>
      </c>
      <c r="H339" s="3">
        <v>40175307</v>
      </c>
      <c r="I339" s="80"/>
    </row>
    <row r="340" spans="1:12" ht="15" x14ac:dyDescent="0.25">
      <c r="A340" s="30"/>
      <c r="B340" s="238" t="s">
        <v>1</v>
      </c>
      <c r="C340" s="238"/>
      <c r="D340" s="31"/>
      <c r="E340" s="32"/>
      <c r="F340" s="240"/>
      <c r="G340" s="193"/>
      <c r="H340" s="3"/>
      <c r="I340" s="257"/>
      <c r="L340" s="6"/>
    </row>
    <row r="341" spans="1:12" x14ac:dyDescent="0.2">
      <c r="G341" s="193"/>
      <c r="H341" s="3"/>
      <c r="I341" s="80"/>
    </row>
    <row r="342" spans="1:12" x14ac:dyDescent="0.2">
      <c r="A342" s="323" t="s">
        <v>196</v>
      </c>
      <c r="B342" s="323"/>
      <c r="C342" s="323"/>
      <c r="D342" s="323"/>
      <c r="E342" s="323"/>
      <c r="F342" s="323"/>
      <c r="G342" s="193"/>
      <c r="H342" s="3"/>
      <c r="I342" s="80"/>
    </row>
    <row r="343" spans="1:12" ht="15" x14ac:dyDescent="0.25">
      <c r="A343" s="238" t="s">
        <v>18</v>
      </c>
      <c r="B343" s="238" t="s">
        <v>24</v>
      </c>
      <c r="C343" s="238" t="s">
        <v>19</v>
      </c>
      <c r="D343" s="238" t="s">
        <v>20</v>
      </c>
      <c r="E343" s="238" t="s">
        <v>25</v>
      </c>
      <c r="F343" s="21" t="s">
        <v>1</v>
      </c>
      <c r="G343" s="193"/>
      <c r="H343" s="3"/>
      <c r="I343" s="80"/>
    </row>
    <row r="344" spans="1:12" ht="28.5" x14ac:dyDescent="0.2">
      <c r="A344" s="22">
        <v>1</v>
      </c>
      <c r="B344" s="26" t="s">
        <v>34</v>
      </c>
      <c r="C344" s="23" t="s">
        <v>21</v>
      </c>
      <c r="D344" s="24">
        <v>60</v>
      </c>
      <c r="E344" s="25"/>
      <c r="F344" s="37"/>
      <c r="G344" s="275">
        <v>14807</v>
      </c>
      <c r="H344" s="164">
        <v>40171500</v>
      </c>
      <c r="I344" s="251"/>
    </row>
    <row r="345" spans="1:12" ht="28.5" x14ac:dyDescent="0.2">
      <c r="A345" s="22">
        <v>2</v>
      </c>
      <c r="B345" s="26" t="s">
        <v>197</v>
      </c>
      <c r="C345" s="23" t="s">
        <v>21</v>
      </c>
      <c r="D345" s="24">
        <v>96</v>
      </c>
      <c r="E345" s="241"/>
      <c r="F345" s="37"/>
      <c r="G345" s="275">
        <v>1706</v>
      </c>
      <c r="H345" s="164">
        <v>40171500</v>
      </c>
      <c r="I345" s="251"/>
    </row>
    <row r="346" spans="1:12" x14ac:dyDescent="0.2">
      <c r="A346" s="22">
        <v>3</v>
      </c>
      <c r="B346" s="26" t="s">
        <v>28</v>
      </c>
      <c r="C346" s="23" t="s">
        <v>29</v>
      </c>
      <c r="D346" s="24">
        <v>5</v>
      </c>
      <c r="E346" s="241"/>
      <c r="F346" s="37"/>
      <c r="G346" s="282">
        <v>14873</v>
      </c>
      <c r="H346" s="164">
        <v>31162800</v>
      </c>
      <c r="I346" s="253"/>
    </row>
    <row r="347" spans="1:12" x14ac:dyDescent="0.2">
      <c r="A347" s="22">
        <v>4</v>
      </c>
      <c r="B347" s="26" t="s">
        <v>115</v>
      </c>
      <c r="C347" s="23" t="s">
        <v>47</v>
      </c>
      <c r="D347" s="36">
        <v>10</v>
      </c>
      <c r="E347" s="241"/>
      <c r="F347" s="37"/>
      <c r="G347" s="282">
        <v>1653</v>
      </c>
      <c r="H347" s="3">
        <v>40175307</v>
      </c>
      <c r="I347" s="253"/>
    </row>
    <row r="348" spans="1:12" ht="15" x14ac:dyDescent="0.25">
      <c r="A348" s="30"/>
      <c r="B348" s="238" t="s">
        <v>1</v>
      </c>
      <c r="C348" s="238"/>
      <c r="D348" s="31"/>
      <c r="E348" s="32"/>
      <c r="F348" s="240"/>
      <c r="G348" s="193"/>
      <c r="H348" s="3"/>
      <c r="I348" s="257"/>
      <c r="L348" s="6"/>
    </row>
    <row r="349" spans="1:12" x14ac:dyDescent="0.2">
      <c r="G349" s="193"/>
      <c r="H349" s="3"/>
      <c r="I349" s="80"/>
    </row>
    <row r="350" spans="1:12" x14ac:dyDescent="0.2">
      <c r="G350" s="193"/>
      <c r="H350" s="3"/>
      <c r="I350" s="80"/>
    </row>
    <row r="351" spans="1:12" x14ac:dyDescent="0.2">
      <c r="G351" s="193"/>
      <c r="H351" s="3"/>
      <c r="I351" s="80"/>
    </row>
    <row r="352" spans="1:12" ht="31.5" customHeight="1" x14ac:dyDescent="0.2">
      <c r="A352" s="324" t="s">
        <v>144</v>
      </c>
      <c r="B352" s="324"/>
      <c r="C352" s="324"/>
      <c r="D352" s="324"/>
      <c r="E352" s="324"/>
      <c r="F352" s="325"/>
      <c r="G352" s="193"/>
      <c r="H352" s="3"/>
      <c r="I352" s="80"/>
    </row>
    <row r="353" spans="1:12" x14ac:dyDescent="0.2">
      <c r="G353" s="193"/>
      <c r="H353" s="3"/>
      <c r="I353" s="80"/>
    </row>
    <row r="354" spans="1:12" ht="45" x14ac:dyDescent="0.2">
      <c r="A354" s="38" t="s">
        <v>18</v>
      </c>
      <c r="B354" s="38" t="s">
        <v>24</v>
      </c>
      <c r="C354" s="38" t="s">
        <v>19</v>
      </c>
      <c r="D354" s="38" t="s">
        <v>20</v>
      </c>
      <c r="E354" s="38" t="s">
        <v>25</v>
      </c>
      <c r="F354" s="194" t="s">
        <v>1</v>
      </c>
      <c r="G354" s="274" t="s">
        <v>187</v>
      </c>
      <c r="H354" s="213" t="s">
        <v>227</v>
      </c>
      <c r="I354" s="250"/>
    </row>
    <row r="355" spans="1:12" ht="28.5" x14ac:dyDescent="0.2">
      <c r="A355" s="22">
        <v>1</v>
      </c>
      <c r="B355" s="26" t="s">
        <v>163</v>
      </c>
      <c r="C355" s="23" t="s">
        <v>21</v>
      </c>
      <c r="D355" s="168">
        <v>354</v>
      </c>
      <c r="E355" s="25"/>
      <c r="F355" s="200"/>
      <c r="G355" s="275">
        <v>14807</v>
      </c>
      <c r="H355" s="164">
        <v>40171500</v>
      </c>
      <c r="I355" s="251"/>
    </row>
    <row r="356" spans="1:12" ht="28.5" x14ac:dyDescent="0.2">
      <c r="A356" s="22">
        <v>2</v>
      </c>
      <c r="B356" s="26" t="s">
        <v>165</v>
      </c>
      <c r="C356" s="23" t="s">
        <v>21</v>
      </c>
      <c r="D356" s="168">
        <v>318</v>
      </c>
      <c r="E356" s="25"/>
      <c r="F356" s="200"/>
      <c r="G356" s="275">
        <v>14808</v>
      </c>
      <c r="H356" s="164">
        <v>40171500</v>
      </c>
      <c r="I356" s="251"/>
    </row>
    <row r="357" spans="1:12" x14ac:dyDescent="0.2">
      <c r="A357" s="22">
        <v>3</v>
      </c>
      <c r="B357" s="26" t="s">
        <v>28</v>
      </c>
      <c r="C357" s="27" t="s">
        <v>29</v>
      </c>
      <c r="D357" s="169">
        <v>44</v>
      </c>
      <c r="E357" s="28"/>
      <c r="F357" s="200"/>
      <c r="G357" s="193">
        <v>14873</v>
      </c>
      <c r="H357" s="164">
        <v>31162800</v>
      </c>
      <c r="I357" s="80"/>
    </row>
    <row r="358" spans="1:12" x14ac:dyDescent="0.2">
      <c r="A358" s="22">
        <v>4</v>
      </c>
      <c r="B358" s="26" t="s">
        <v>33</v>
      </c>
      <c r="C358" s="27" t="s">
        <v>47</v>
      </c>
      <c r="D358" s="170">
        <v>88</v>
      </c>
      <c r="E358" s="28"/>
      <c r="F358" s="200"/>
      <c r="G358" s="193">
        <v>1655</v>
      </c>
      <c r="H358" s="3">
        <v>40175307</v>
      </c>
      <c r="I358" s="80"/>
    </row>
    <row r="359" spans="1:12" ht="15" x14ac:dyDescent="0.25">
      <c r="A359" s="30"/>
      <c r="B359" s="20" t="s">
        <v>1</v>
      </c>
      <c r="C359" s="20"/>
      <c r="D359" s="173"/>
      <c r="E359" s="32"/>
      <c r="F359" s="192"/>
      <c r="G359" s="193"/>
      <c r="H359" s="3"/>
      <c r="I359" s="257"/>
      <c r="L359" s="6"/>
    </row>
    <row r="360" spans="1:12" x14ac:dyDescent="0.2">
      <c r="G360" s="193"/>
      <c r="H360" s="3"/>
      <c r="I360" s="80"/>
    </row>
    <row r="361" spans="1:12" x14ac:dyDescent="0.2">
      <c r="G361" s="193"/>
      <c r="H361" s="3"/>
      <c r="I361" s="80"/>
    </row>
    <row r="362" spans="1:12" ht="30.75" customHeight="1" x14ac:dyDescent="0.2">
      <c r="A362" s="327" t="s">
        <v>145</v>
      </c>
      <c r="B362" s="327"/>
      <c r="C362" s="327"/>
      <c r="D362" s="327"/>
      <c r="E362" s="327"/>
      <c r="F362" s="327"/>
      <c r="G362" s="193"/>
      <c r="H362" s="3"/>
      <c r="I362" s="80"/>
    </row>
    <row r="363" spans="1:12" x14ac:dyDescent="0.2">
      <c r="G363" s="193"/>
      <c r="H363" s="3"/>
      <c r="I363" s="80"/>
    </row>
    <row r="364" spans="1:12" ht="45" x14ac:dyDescent="0.2">
      <c r="A364" s="38" t="s">
        <v>18</v>
      </c>
      <c r="B364" s="38" t="s">
        <v>24</v>
      </c>
      <c r="C364" s="38" t="s">
        <v>19</v>
      </c>
      <c r="D364" s="38" t="s">
        <v>20</v>
      </c>
      <c r="E364" s="38" t="s">
        <v>25</v>
      </c>
      <c r="F364" s="194" t="s">
        <v>1</v>
      </c>
      <c r="G364" s="274" t="s">
        <v>187</v>
      </c>
      <c r="H364" s="213" t="s">
        <v>227</v>
      </c>
      <c r="I364" s="250"/>
    </row>
    <row r="365" spans="1:12" ht="28.5" x14ac:dyDescent="0.2">
      <c r="A365" s="67">
        <v>1</v>
      </c>
      <c r="B365" s="26" t="s">
        <v>163</v>
      </c>
      <c r="C365" s="153" t="s">
        <v>21</v>
      </c>
      <c r="D365" s="246">
        <v>132</v>
      </c>
      <c r="E365" s="11"/>
      <c r="F365" s="201"/>
      <c r="G365" s="275">
        <v>14807</v>
      </c>
      <c r="H365" s="164">
        <v>40171500</v>
      </c>
      <c r="I365" s="251"/>
    </row>
    <row r="366" spans="1:12" ht="28.5" x14ac:dyDescent="0.2">
      <c r="A366" s="67">
        <v>2</v>
      </c>
      <c r="B366" s="26" t="s">
        <v>165</v>
      </c>
      <c r="C366" s="153" t="s">
        <v>21</v>
      </c>
      <c r="D366" s="246">
        <v>90</v>
      </c>
      <c r="E366" s="11"/>
      <c r="F366" s="201"/>
      <c r="G366" s="275">
        <v>14808</v>
      </c>
      <c r="H366" s="164">
        <v>40171500</v>
      </c>
      <c r="I366" s="251"/>
    </row>
    <row r="367" spans="1:12" x14ac:dyDescent="0.2">
      <c r="A367" s="67">
        <v>3</v>
      </c>
      <c r="B367" s="71" t="s">
        <v>28</v>
      </c>
      <c r="C367" s="69" t="s">
        <v>29</v>
      </c>
      <c r="D367" s="180">
        <v>13</v>
      </c>
      <c r="E367" s="68"/>
      <c r="F367" s="201"/>
      <c r="G367" s="193">
        <v>14873</v>
      </c>
      <c r="H367" s="164">
        <v>31162800</v>
      </c>
      <c r="I367" s="80"/>
    </row>
    <row r="368" spans="1:12" x14ac:dyDescent="0.2">
      <c r="A368" s="67">
        <v>4</v>
      </c>
      <c r="B368" s="71" t="s">
        <v>33</v>
      </c>
      <c r="C368" s="69" t="s">
        <v>47</v>
      </c>
      <c r="D368" s="180">
        <v>26</v>
      </c>
      <c r="E368" s="68"/>
      <c r="F368" s="201"/>
      <c r="G368" s="193">
        <v>1655</v>
      </c>
      <c r="H368" s="3">
        <v>40175307</v>
      </c>
      <c r="I368" s="80"/>
    </row>
    <row r="369" spans="1:13" ht="15" x14ac:dyDescent="0.25">
      <c r="A369" s="3"/>
      <c r="B369" s="120" t="s">
        <v>1</v>
      </c>
      <c r="C369" s="120"/>
      <c r="D369" s="31"/>
      <c r="E369" s="32"/>
      <c r="F369" s="192"/>
      <c r="G369" s="193"/>
      <c r="H369" s="3"/>
      <c r="I369" s="257"/>
      <c r="J369" s="6"/>
      <c r="K369" s="6"/>
      <c r="L369" s="6"/>
      <c r="M369" s="6"/>
    </row>
    <row r="370" spans="1:13" x14ac:dyDescent="0.2">
      <c r="G370" s="193"/>
      <c r="H370" s="3"/>
      <c r="I370" s="80"/>
    </row>
    <row r="371" spans="1:13" ht="21.75" customHeight="1" x14ac:dyDescent="0.2">
      <c r="A371" s="327" t="s">
        <v>146</v>
      </c>
      <c r="B371" s="327"/>
      <c r="C371" s="327"/>
      <c r="D371" s="327"/>
      <c r="E371" s="327"/>
      <c r="F371" s="327"/>
      <c r="G371" s="193"/>
      <c r="H371" s="3"/>
      <c r="I371" s="80"/>
    </row>
    <row r="372" spans="1:13" x14ac:dyDescent="0.2">
      <c r="G372" s="193"/>
      <c r="H372" s="3"/>
      <c r="I372" s="80"/>
    </row>
    <row r="373" spans="1:13" ht="45" x14ac:dyDescent="0.2">
      <c r="A373" s="38" t="s">
        <v>18</v>
      </c>
      <c r="B373" s="38" t="s">
        <v>24</v>
      </c>
      <c r="C373" s="38" t="s">
        <v>19</v>
      </c>
      <c r="D373" s="38" t="s">
        <v>20</v>
      </c>
      <c r="E373" s="38" t="s">
        <v>25</v>
      </c>
      <c r="F373" s="194" t="s">
        <v>1</v>
      </c>
      <c r="G373" s="274" t="s">
        <v>187</v>
      </c>
      <c r="H373" s="213" t="s">
        <v>227</v>
      </c>
      <c r="I373" s="250"/>
    </row>
    <row r="374" spans="1:13" x14ac:dyDescent="0.2">
      <c r="A374" s="67">
        <v>1</v>
      </c>
      <c r="B374" s="71" t="s">
        <v>189</v>
      </c>
      <c r="C374" s="69" t="s">
        <v>21</v>
      </c>
      <c r="D374" s="174">
        <v>90</v>
      </c>
      <c r="E374" s="19"/>
      <c r="F374" s="201"/>
      <c r="G374" s="193">
        <v>2340</v>
      </c>
      <c r="H374" s="164">
        <v>40171500</v>
      </c>
      <c r="I374" s="80"/>
    </row>
    <row r="375" spans="1:13" x14ac:dyDescent="0.2">
      <c r="A375" s="67">
        <v>2</v>
      </c>
      <c r="B375" s="71" t="s">
        <v>64</v>
      </c>
      <c r="C375" s="69" t="s">
        <v>21</v>
      </c>
      <c r="D375" s="174">
        <v>120</v>
      </c>
      <c r="E375" s="68"/>
      <c r="F375" s="201"/>
      <c r="G375" s="193">
        <v>1605</v>
      </c>
      <c r="H375" s="164">
        <v>40171500</v>
      </c>
      <c r="I375" s="80"/>
    </row>
    <row r="376" spans="1:13" x14ac:dyDescent="0.2">
      <c r="A376" s="67">
        <v>3</v>
      </c>
      <c r="B376" s="71" t="s">
        <v>216</v>
      </c>
      <c r="C376" s="69" t="s">
        <v>214</v>
      </c>
      <c r="D376" s="174">
        <v>16</v>
      </c>
      <c r="E376" s="68"/>
      <c r="F376" s="201"/>
      <c r="G376" s="193">
        <v>3031</v>
      </c>
      <c r="H376" s="164">
        <v>31162800</v>
      </c>
      <c r="I376" s="80"/>
    </row>
    <row r="377" spans="1:13" x14ac:dyDescent="0.2">
      <c r="A377" s="67">
        <v>4</v>
      </c>
      <c r="B377" s="71" t="s">
        <v>38</v>
      </c>
      <c r="C377" s="69" t="s">
        <v>23</v>
      </c>
      <c r="D377" s="174">
        <v>32</v>
      </c>
      <c r="E377" s="19"/>
      <c r="F377" s="201"/>
      <c r="G377" s="193">
        <v>220</v>
      </c>
      <c r="H377" s="164">
        <v>31162800</v>
      </c>
      <c r="I377" s="80"/>
    </row>
    <row r="378" spans="1:13" x14ac:dyDescent="0.2">
      <c r="A378" s="67">
        <v>5</v>
      </c>
      <c r="B378" s="71" t="s">
        <v>65</v>
      </c>
      <c r="C378" s="69" t="s">
        <v>23</v>
      </c>
      <c r="D378" s="174">
        <v>2</v>
      </c>
      <c r="E378" s="68"/>
      <c r="F378" s="201"/>
      <c r="G378" s="283">
        <v>1340</v>
      </c>
      <c r="H378" s="164">
        <v>31162800</v>
      </c>
      <c r="I378" s="254"/>
    </row>
    <row r="379" spans="1:13" ht="15" x14ac:dyDescent="0.25">
      <c r="A379" s="3"/>
      <c r="B379" s="120" t="s">
        <v>1</v>
      </c>
      <c r="C379" s="120"/>
      <c r="D379" s="31"/>
      <c r="E379" s="32"/>
      <c r="F379" s="192"/>
      <c r="G379" s="193"/>
      <c r="H379" s="3"/>
      <c r="I379" s="263"/>
      <c r="J379" s="6"/>
      <c r="L379" s="6"/>
      <c r="M379" s="6"/>
    </row>
    <row r="380" spans="1:13" x14ac:dyDescent="0.2">
      <c r="G380" s="193"/>
      <c r="H380" s="3"/>
      <c r="I380" s="80"/>
    </row>
    <row r="381" spans="1:13" x14ac:dyDescent="0.2">
      <c r="G381" s="193"/>
      <c r="H381" s="3"/>
      <c r="I381" s="80"/>
    </row>
    <row r="382" spans="1:13" ht="47.25" customHeight="1" x14ac:dyDescent="0.2">
      <c r="B382" s="343" t="s">
        <v>245</v>
      </c>
      <c r="C382" s="343"/>
      <c r="D382" s="343"/>
      <c r="E382" s="343"/>
      <c r="F382" s="343"/>
      <c r="G382" s="193"/>
      <c r="H382" s="3"/>
      <c r="I382" s="80"/>
    </row>
    <row r="383" spans="1:13" ht="45" x14ac:dyDescent="0.2">
      <c r="A383" s="38" t="s">
        <v>18</v>
      </c>
      <c r="B383" s="38" t="s">
        <v>24</v>
      </c>
      <c r="C383" s="38" t="s">
        <v>19</v>
      </c>
      <c r="D383" s="38" t="s">
        <v>20</v>
      </c>
      <c r="E383" s="38" t="s">
        <v>25</v>
      </c>
      <c r="F383" s="194" t="s">
        <v>1</v>
      </c>
      <c r="G383" s="274" t="s">
        <v>187</v>
      </c>
      <c r="H383" s="213" t="s">
        <v>227</v>
      </c>
      <c r="I383" s="80"/>
    </row>
    <row r="384" spans="1:13" ht="30" x14ac:dyDescent="0.2">
      <c r="A384" s="67">
        <v>1</v>
      </c>
      <c r="B384" s="311" t="s">
        <v>246</v>
      </c>
      <c r="C384" s="312" t="s">
        <v>21</v>
      </c>
      <c r="D384" s="316">
        <v>48</v>
      </c>
      <c r="E384" s="313"/>
      <c r="F384" s="315"/>
      <c r="G384" s="275">
        <v>14807</v>
      </c>
      <c r="H384" s="164">
        <v>40171500</v>
      </c>
      <c r="I384" s="80"/>
    </row>
    <row r="385" spans="1:14" ht="30" x14ac:dyDescent="0.2">
      <c r="A385" s="67">
        <v>2</v>
      </c>
      <c r="B385" s="311" t="s">
        <v>247</v>
      </c>
      <c r="C385" s="312" t="s">
        <v>21</v>
      </c>
      <c r="D385" s="316">
        <v>48</v>
      </c>
      <c r="E385" s="313"/>
      <c r="F385" s="315"/>
      <c r="G385" s="275">
        <v>14807</v>
      </c>
      <c r="H385" s="164">
        <v>40171500</v>
      </c>
      <c r="I385" s="80"/>
    </row>
    <row r="386" spans="1:14" ht="15" x14ac:dyDescent="0.2">
      <c r="A386" s="67">
        <v>3</v>
      </c>
      <c r="B386" s="309" t="s">
        <v>67</v>
      </c>
      <c r="C386" s="312" t="s">
        <v>22</v>
      </c>
      <c r="D386" s="316">
        <v>10</v>
      </c>
      <c r="E386" s="313"/>
      <c r="F386" s="315"/>
      <c r="G386" s="314">
        <v>1655</v>
      </c>
      <c r="H386" s="309">
        <v>40175307</v>
      </c>
      <c r="I386" s="80"/>
    </row>
    <row r="387" spans="1:14" ht="15" x14ac:dyDescent="0.2">
      <c r="A387" s="67">
        <v>4</v>
      </c>
      <c r="B387" s="310" t="s">
        <v>249</v>
      </c>
      <c r="C387" s="313" t="s">
        <v>248</v>
      </c>
      <c r="D387" s="316">
        <v>5</v>
      </c>
      <c r="E387" s="313"/>
      <c r="F387" s="315"/>
      <c r="G387" s="193">
        <v>14873</v>
      </c>
      <c r="H387" s="164">
        <v>31162800</v>
      </c>
      <c r="I387" s="80"/>
    </row>
    <row r="388" spans="1:14" ht="15" x14ac:dyDescent="0.25">
      <c r="A388" s="3"/>
      <c r="B388" s="308" t="s">
        <v>1</v>
      </c>
      <c r="C388" s="308"/>
      <c r="D388" s="31"/>
      <c r="E388" s="32"/>
      <c r="F388" s="192"/>
      <c r="G388" s="193"/>
      <c r="H388" s="3"/>
      <c r="I388" s="257"/>
    </row>
    <row r="389" spans="1:14" x14ac:dyDescent="0.2">
      <c r="G389" s="193"/>
      <c r="H389" s="3"/>
      <c r="I389" s="80"/>
    </row>
    <row r="390" spans="1:14" x14ac:dyDescent="0.2">
      <c r="A390" s="324" t="s">
        <v>198</v>
      </c>
      <c r="B390" s="324"/>
      <c r="C390" s="324"/>
      <c r="D390" s="324"/>
      <c r="E390" s="324"/>
      <c r="F390" s="325"/>
      <c r="G390" s="193"/>
      <c r="H390" s="3"/>
      <c r="I390" s="80"/>
    </row>
    <row r="391" spans="1:14" x14ac:dyDescent="0.2">
      <c r="G391" s="193"/>
      <c r="H391" s="3"/>
      <c r="I391" s="80"/>
    </row>
    <row r="392" spans="1:14" ht="30" x14ac:dyDescent="0.2">
      <c r="A392" s="38" t="s">
        <v>18</v>
      </c>
      <c r="B392" s="38" t="s">
        <v>24</v>
      </c>
      <c r="C392" s="38" t="s">
        <v>19</v>
      </c>
      <c r="D392" s="38" t="s">
        <v>20</v>
      </c>
      <c r="E392" s="38" t="s">
        <v>25</v>
      </c>
      <c r="F392" s="194" t="s">
        <v>1</v>
      </c>
      <c r="G392" s="274" t="s">
        <v>187</v>
      </c>
      <c r="H392" s="213"/>
      <c r="I392" s="250"/>
    </row>
    <row r="393" spans="1:14" ht="28.5" x14ac:dyDescent="0.2">
      <c r="A393" s="22">
        <v>1</v>
      </c>
      <c r="B393" s="44" t="s">
        <v>163</v>
      </c>
      <c r="C393" s="27" t="s">
        <v>21</v>
      </c>
      <c r="D393" s="169">
        <v>120</v>
      </c>
      <c r="E393" s="54"/>
      <c r="F393" s="200"/>
      <c r="G393" s="275">
        <v>14807</v>
      </c>
      <c r="H393" s="164">
        <v>40171500</v>
      </c>
      <c r="I393" s="251"/>
    </row>
    <row r="394" spans="1:14" ht="28.5" x14ac:dyDescent="0.2">
      <c r="A394" s="22">
        <v>2</v>
      </c>
      <c r="B394" s="44" t="s">
        <v>171</v>
      </c>
      <c r="C394" s="27" t="s">
        <v>21</v>
      </c>
      <c r="D394" s="169">
        <v>102</v>
      </c>
      <c r="E394" s="54"/>
      <c r="F394" s="200"/>
      <c r="G394" s="275">
        <v>7021</v>
      </c>
      <c r="H394" s="164">
        <v>40171500</v>
      </c>
      <c r="I394" s="251"/>
    </row>
    <row r="395" spans="1:14" x14ac:dyDescent="0.2">
      <c r="A395" s="22">
        <v>3</v>
      </c>
      <c r="B395" s="44" t="s">
        <v>28</v>
      </c>
      <c r="C395" s="27" t="s">
        <v>29</v>
      </c>
      <c r="D395" s="169">
        <v>12</v>
      </c>
      <c r="E395" s="54"/>
      <c r="F395" s="200"/>
      <c r="G395" s="193">
        <v>14873</v>
      </c>
      <c r="H395" s="164">
        <v>31162800</v>
      </c>
      <c r="I395" s="80"/>
    </row>
    <row r="396" spans="1:14" x14ac:dyDescent="0.2">
      <c r="A396" s="22">
        <v>4</v>
      </c>
      <c r="B396" s="44" t="s">
        <v>63</v>
      </c>
      <c r="C396" s="27" t="s">
        <v>22</v>
      </c>
      <c r="D396" s="170">
        <v>24</v>
      </c>
      <c r="E396" s="54"/>
      <c r="F396" s="200"/>
      <c r="G396" s="193">
        <v>1666</v>
      </c>
      <c r="H396" s="3">
        <v>40175307</v>
      </c>
      <c r="I396" s="80"/>
    </row>
    <row r="397" spans="1:14" ht="15" x14ac:dyDescent="0.25">
      <c r="A397" s="30"/>
      <c r="B397" s="20" t="s">
        <v>1</v>
      </c>
      <c r="C397" s="20"/>
      <c r="D397" s="31"/>
      <c r="E397" s="32"/>
      <c r="F397" s="192"/>
      <c r="G397" s="193"/>
      <c r="H397" s="3"/>
      <c r="I397" s="257"/>
      <c r="J397" s="10"/>
      <c r="K397" s="10"/>
      <c r="L397" s="6"/>
      <c r="M397" s="6"/>
      <c r="N397" s="12"/>
    </row>
    <row r="398" spans="1:14" x14ac:dyDescent="0.2">
      <c r="G398" s="193"/>
      <c r="H398" s="3"/>
      <c r="I398" s="80"/>
    </row>
    <row r="399" spans="1:14" x14ac:dyDescent="0.2">
      <c r="A399" s="324" t="s">
        <v>147</v>
      </c>
      <c r="B399" s="324"/>
      <c r="C399" s="324"/>
      <c r="D399" s="324"/>
      <c r="E399" s="324"/>
      <c r="F399" s="325"/>
      <c r="G399" s="193"/>
      <c r="H399" s="3"/>
      <c r="I399" s="80"/>
    </row>
    <row r="400" spans="1:14" x14ac:dyDescent="0.2">
      <c r="G400" s="193"/>
      <c r="H400" s="3"/>
      <c r="I400" s="80"/>
    </row>
    <row r="401" spans="1:13" ht="45" x14ac:dyDescent="0.2">
      <c r="A401" s="38" t="s">
        <v>18</v>
      </c>
      <c r="B401" s="38" t="s">
        <v>24</v>
      </c>
      <c r="C401" s="38" t="s">
        <v>19</v>
      </c>
      <c r="D401" s="38" t="s">
        <v>20</v>
      </c>
      <c r="E401" s="38" t="s">
        <v>25</v>
      </c>
      <c r="F401" s="194" t="s">
        <v>1</v>
      </c>
      <c r="G401" s="274" t="s">
        <v>187</v>
      </c>
      <c r="H401" s="213" t="s">
        <v>227</v>
      </c>
      <c r="I401" s="250"/>
    </row>
    <row r="402" spans="1:13" x14ac:dyDescent="0.2">
      <c r="A402" s="22">
        <v>1</v>
      </c>
      <c r="B402" s="26" t="s">
        <v>189</v>
      </c>
      <c r="C402" s="27" t="s">
        <v>21</v>
      </c>
      <c r="D402" s="169">
        <v>270</v>
      </c>
      <c r="E402" s="19"/>
      <c r="F402" s="200"/>
      <c r="G402" s="193">
        <v>2340</v>
      </c>
      <c r="H402" s="164">
        <v>40171500</v>
      </c>
      <c r="I402" s="80"/>
    </row>
    <row r="403" spans="1:13" ht="28.5" x14ac:dyDescent="0.2">
      <c r="A403" s="22">
        <v>2</v>
      </c>
      <c r="B403" s="26" t="s">
        <v>138</v>
      </c>
      <c r="C403" s="23" t="s">
        <v>21</v>
      </c>
      <c r="D403" s="168">
        <v>96</v>
      </c>
      <c r="E403" s="241"/>
      <c r="F403" s="200"/>
      <c r="G403" s="275">
        <v>1639</v>
      </c>
      <c r="H403" s="164">
        <v>40171500</v>
      </c>
      <c r="I403" s="251"/>
    </row>
    <row r="404" spans="1:13" x14ac:dyDescent="0.2">
      <c r="A404" s="22">
        <v>3</v>
      </c>
      <c r="B404" s="26" t="s">
        <v>217</v>
      </c>
      <c r="C404" s="27" t="s">
        <v>47</v>
      </c>
      <c r="D404" s="169">
        <v>30</v>
      </c>
      <c r="E404" s="72"/>
      <c r="F404" s="200"/>
      <c r="G404" s="193">
        <v>6726</v>
      </c>
      <c r="H404" s="164">
        <v>31162800</v>
      </c>
      <c r="I404" s="80"/>
    </row>
    <row r="405" spans="1:13" x14ac:dyDescent="0.2">
      <c r="A405" s="22">
        <v>4</v>
      </c>
      <c r="B405" s="26" t="s">
        <v>38</v>
      </c>
      <c r="C405" s="27" t="s">
        <v>47</v>
      </c>
      <c r="D405" s="169">
        <v>60</v>
      </c>
      <c r="E405" s="73"/>
      <c r="F405" s="200"/>
      <c r="G405" s="193">
        <v>220</v>
      </c>
      <c r="H405" s="164">
        <v>31162800</v>
      </c>
      <c r="I405" s="80"/>
    </row>
    <row r="406" spans="1:13" ht="15" x14ac:dyDescent="0.25">
      <c r="A406" s="30"/>
      <c r="B406" s="20" t="s">
        <v>1</v>
      </c>
      <c r="C406" s="20"/>
      <c r="D406" s="31"/>
      <c r="E406" s="32"/>
      <c r="F406" s="192"/>
      <c r="G406" s="193"/>
      <c r="H406" s="3"/>
      <c r="I406" s="257"/>
      <c r="J406" s="6"/>
      <c r="L406" s="6"/>
      <c r="M406" s="6"/>
    </row>
    <row r="407" spans="1:13" x14ac:dyDescent="0.2">
      <c r="G407" s="193"/>
      <c r="H407" s="3"/>
      <c r="I407" s="80"/>
    </row>
    <row r="408" spans="1:13" x14ac:dyDescent="0.2">
      <c r="A408" s="324" t="s">
        <v>148</v>
      </c>
      <c r="B408" s="324"/>
      <c r="C408" s="324"/>
      <c r="D408" s="324"/>
      <c r="E408" s="324"/>
      <c r="F408" s="325"/>
      <c r="G408" s="193"/>
      <c r="H408" s="3"/>
      <c r="I408" s="80"/>
    </row>
    <row r="409" spans="1:13" x14ac:dyDescent="0.2">
      <c r="G409" s="193"/>
      <c r="H409" s="3"/>
      <c r="I409" s="80"/>
    </row>
    <row r="410" spans="1:13" ht="45" x14ac:dyDescent="0.2">
      <c r="A410" s="38" t="s">
        <v>18</v>
      </c>
      <c r="B410" s="38" t="s">
        <v>24</v>
      </c>
      <c r="C410" s="38" t="s">
        <v>19</v>
      </c>
      <c r="D410" s="38" t="s">
        <v>20</v>
      </c>
      <c r="E410" s="38" t="s">
        <v>25</v>
      </c>
      <c r="F410" s="194" t="s">
        <v>1</v>
      </c>
      <c r="G410" s="274" t="s">
        <v>187</v>
      </c>
      <c r="H410" s="213" t="s">
        <v>227</v>
      </c>
      <c r="I410" s="250"/>
    </row>
    <row r="411" spans="1:13" x14ac:dyDescent="0.2">
      <c r="A411" s="22">
        <v>1</v>
      </c>
      <c r="B411" s="26" t="s">
        <v>189</v>
      </c>
      <c r="C411" s="27" t="s">
        <v>21</v>
      </c>
      <c r="D411" s="169">
        <v>180</v>
      </c>
      <c r="E411" s="19"/>
      <c r="F411" s="200"/>
      <c r="G411" s="193">
        <v>2340</v>
      </c>
      <c r="H411" s="164">
        <v>40171500</v>
      </c>
      <c r="I411" s="80"/>
    </row>
    <row r="412" spans="1:13" ht="28.5" x14ac:dyDescent="0.2">
      <c r="A412" s="22">
        <v>2</v>
      </c>
      <c r="B412" s="26" t="s">
        <v>138</v>
      </c>
      <c r="C412" s="27" t="s">
        <v>21</v>
      </c>
      <c r="D412" s="169">
        <v>96</v>
      </c>
      <c r="E412" s="72"/>
      <c r="F412" s="200"/>
      <c r="G412" s="275">
        <v>1639</v>
      </c>
      <c r="H412" s="164">
        <v>40171500</v>
      </c>
      <c r="I412" s="251"/>
    </row>
    <row r="413" spans="1:13" x14ac:dyDescent="0.2">
      <c r="A413" s="22">
        <v>3</v>
      </c>
      <c r="B413" s="26" t="s">
        <v>217</v>
      </c>
      <c r="C413" s="27" t="s">
        <v>47</v>
      </c>
      <c r="D413" s="169">
        <v>44</v>
      </c>
      <c r="E413" s="72"/>
      <c r="F413" s="200"/>
      <c r="G413" s="193">
        <v>6726</v>
      </c>
      <c r="H413" s="164">
        <v>31162800</v>
      </c>
      <c r="I413" s="80"/>
    </row>
    <row r="414" spans="1:13" x14ac:dyDescent="0.2">
      <c r="A414" s="22">
        <v>4</v>
      </c>
      <c r="B414" s="26" t="s">
        <v>38</v>
      </c>
      <c r="C414" s="27" t="s">
        <v>47</v>
      </c>
      <c r="D414" s="169">
        <v>88</v>
      </c>
      <c r="E414" s="73"/>
      <c r="F414" s="200"/>
      <c r="G414" s="193">
        <v>220</v>
      </c>
      <c r="H414" s="164">
        <v>31162800</v>
      </c>
      <c r="I414" s="80"/>
    </row>
    <row r="415" spans="1:13" x14ac:dyDescent="0.2">
      <c r="A415" s="22"/>
      <c r="B415" s="26"/>
      <c r="C415" s="27"/>
      <c r="D415" s="29"/>
      <c r="E415" s="72"/>
      <c r="F415" s="200"/>
      <c r="G415" s="193"/>
      <c r="H415" s="3"/>
      <c r="I415" s="80"/>
    </row>
    <row r="416" spans="1:13" x14ac:dyDescent="0.2">
      <c r="A416" s="22"/>
      <c r="B416" s="26"/>
      <c r="C416" s="27"/>
      <c r="D416" s="29"/>
      <c r="E416" s="72"/>
      <c r="F416" s="200"/>
      <c r="G416" s="193"/>
      <c r="H416" s="3"/>
      <c r="I416" s="80"/>
    </row>
    <row r="417" spans="1:13" ht="15" x14ac:dyDescent="0.25">
      <c r="A417" s="30"/>
      <c r="B417" s="20" t="s">
        <v>1</v>
      </c>
      <c r="C417" s="20"/>
      <c r="D417" s="31"/>
      <c r="E417" s="32"/>
      <c r="F417" s="202"/>
      <c r="G417" s="193"/>
      <c r="H417" s="3"/>
      <c r="I417" s="257"/>
      <c r="J417" s="6"/>
      <c r="L417" s="6"/>
      <c r="M417" s="6"/>
    </row>
    <row r="418" spans="1:13" x14ac:dyDescent="0.2">
      <c r="G418" s="193"/>
      <c r="H418" s="3"/>
      <c r="I418" s="80"/>
    </row>
    <row r="419" spans="1:13" x14ac:dyDescent="0.2">
      <c r="A419" s="324" t="s">
        <v>199</v>
      </c>
      <c r="B419" s="324"/>
      <c r="C419" s="324"/>
      <c r="D419" s="324"/>
      <c r="E419" s="324"/>
      <c r="F419" s="325"/>
      <c r="G419" s="193"/>
      <c r="H419" s="3"/>
      <c r="I419" s="80"/>
    </row>
    <row r="420" spans="1:13" x14ac:dyDescent="0.2">
      <c r="G420" s="193"/>
      <c r="H420" s="3"/>
      <c r="I420" s="80"/>
    </row>
    <row r="421" spans="1:13" ht="45" x14ac:dyDescent="0.2">
      <c r="A421" s="38" t="s">
        <v>18</v>
      </c>
      <c r="B421" s="38" t="s">
        <v>24</v>
      </c>
      <c r="C421" s="38" t="s">
        <v>19</v>
      </c>
      <c r="D421" s="38" t="s">
        <v>20</v>
      </c>
      <c r="E421" s="38" t="s">
        <v>25</v>
      </c>
      <c r="F421" s="194" t="s">
        <v>1</v>
      </c>
      <c r="G421" s="274" t="s">
        <v>187</v>
      </c>
      <c r="H421" s="213" t="s">
        <v>227</v>
      </c>
      <c r="I421" s="250"/>
    </row>
    <row r="422" spans="1:13" x14ac:dyDescent="0.2">
      <c r="A422" s="22">
        <v>1</v>
      </c>
      <c r="B422" s="26" t="s">
        <v>189</v>
      </c>
      <c r="C422" s="27" t="s">
        <v>21</v>
      </c>
      <c r="D422" s="169">
        <v>360</v>
      </c>
      <c r="E422" s="19"/>
      <c r="F422" s="200"/>
      <c r="G422" s="193">
        <v>2340</v>
      </c>
      <c r="H422" s="164">
        <v>40171500</v>
      </c>
      <c r="I422" s="80"/>
    </row>
    <row r="423" spans="1:13" x14ac:dyDescent="0.2">
      <c r="A423" s="22">
        <v>2</v>
      </c>
      <c r="B423" s="26" t="s">
        <v>141</v>
      </c>
      <c r="C423" s="27" t="s">
        <v>21</v>
      </c>
      <c r="D423" s="169">
        <v>480</v>
      </c>
      <c r="E423" s="19"/>
      <c r="F423" s="200"/>
      <c r="G423" s="193">
        <v>1618</v>
      </c>
      <c r="H423" s="164">
        <v>40171500</v>
      </c>
      <c r="I423" s="80"/>
    </row>
    <row r="424" spans="1:13" x14ac:dyDescent="0.2">
      <c r="A424" s="22">
        <v>3</v>
      </c>
      <c r="B424" s="26" t="s">
        <v>212</v>
      </c>
      <c r="C424" s="27" t="s">
        <v>47</v>
      </c>
      <c r="D424" s="169">
        <v>60</v>
      </c>
      <c r="E424" s="19"/>
      <c r="F424" s="200"/>
      <c r="G424" s="193">
        <v>3032</v>
      </c>
      <c r="H424" s="164">
        <v>31162800</v>
      </c>
      <c r="I424" s="80"/>
    </row>
    <row r="425" spans="1:13" x14ac:dyDescent="0.2">
      <c r="A425" s="22">
        <v>4</v>
      </c>
      <c r="B425" s="26" t="s">
        <v>38</v>
      </c>
      <c r="C425" s="27" t="s">
        <v>23</v>
      </c>
      <c r="D425" s="170">
        <v>120</v>
      </c>
      <c r="E425" s="19"/>
      <c r="F425" s="200"/>
      <c r="G425" s="193">
        <v>220</v>
      </c>
      <c r="H425" s="164">
        <v>31162800</v>
      </c>
      <c r="I425" s="80"/>
    </row>
    <row r="426" spans="1:13" x14ac:dyDescent="0.2">
      <c r="A426" s="22"/>
      <c r="B426" s="26"/>
      <c r="C426" s="27"/>
      <c r="D426" s="29"/>
      <c r="E426" s="73"/>
      <c r="F426" s="200"/>
      <c r="G426" s="193"/>
      <c r="H426" s="3"/>
      <c r="I426" s="80"/>
    </row>
    <row r="427" spans="1:13" ht="15" x14ac:dyDescent="0.25">
      <c r="A427" s="30"/>
      <c r="B427" s="41" t="s">
        <v>1</v>
      </c>
      <c r="C427" s="20"/>
      <c r="D427" s="31"/>
      <c r="E427" s="32"/>
      <c r="F427" s="192"/>
      <c r="G427" s="193"/>
      <c r="H427" s="3"/>
      <c r="I427" s="257"/>
      <c r="J427" s="121"/>
      <c r="K427" s="121"/>
      <c r="L427" s="6"/>
      <c r="M427" s="6"/>
    </row>
    <row r="428" spans="1:13" x14ac:dyDescent="0.2">
      <c r="G428" s="193"/>
      <c r="H428" s="3"/>
      <c r="I428" s="80"/>
    </row>
    <row r="429" spans="1:13" x14ac:dyDescent="0.2">
      <c r="A429" s="323" t="s">
        <v>200</v>
      </c>
      <c r="B429" s="323"/>
      <c r="C429" s="323"/>
      <c r="D429" s="323"/>
      <c r="E429" s="323"/>
      <c r="F429" s="323"/>
      <c r="G429" s="193"/>
      <c r="H429" s="3"/>
      <c r="I429" s="80"/>
    </row>
    <row r="430" spans="1:13" ht="45" x14ac:dyDescent="0.25">
      <c r="A430" s="238" t="s">
        <v>18</v>
      </c>
      <c r="B430" s="238" t="s">
        <v>24</v>
      </c>
      <c r="C430" s="238" t="s">
        <v>19</v>
      </c>
      <c r="D430" s="238" t="s">
        <v>20</v>
      </c>
      <c r="E430" s="238" t="s">
        <v>25</v>
      </c>
      <c r="F430" s="21" t="s">
        <v>1</v>
      </c>
      <c r="G430" s="274" t="s">
        <v>187</v>
      </c>
      <c r="H430" s="213" t="s">
        <v>227</v>
      </c>
      <c r="I430" s="80"/>
    </row>
    <row r="431" spans="1:13" x14ac:dyDescent="0.2">
      <c r="A431" s="22">
        <v>1</v>
      </c>
      <c r="B431" s="26" t="s">
        <v>201</v>
      </c>
      <c r="C431" s="27" t="s">
        <v>21</v>
      </c>
      <c r="D431" s="169">
        <v>90</v>
      </c>
      <c r="E431" s="19"/>
      <c r="F431" s="239"/>
      <c r="G431" s="193">
        <v>2340</v>
      </c>
      <c r="H431" s="164">
        <v>40171500</v>
      </c>
      <c r="I431" s="80"/>
    </row>
    <row r="432" spans="1:13" x14ac:dyDescent="0.2">
      <c r="A432" s="22">
        <v>2</v>
      </c>
      <c r="B432" s="26" t="s">
        <v>141</v>
      </c>
      <c r="C432" s="27" t="s">
        <v>21</v>
      </c>
      <c r="D432" s="169">
        <v>66</v>
      </c>
      <c r="E432" s="33"/>
      <c r="F432" s="239"/>
      <c r="G432" s="193">
        <v>1618</v>
      </c>
      <c r="H432" s="164">
        <v>40171500</v>
      </c>
      <c r="I432" s="80"/>
    </row>
    <row r="433" spans="1:13" x14ac:dyDescent="0.2">
      <c r="A433" s="22">
        <v>3</v>
      </c>
      <c r="B433" s="26" t="s">
        <v>212</v>
      </c>
      <c r="C433" s="27" t="s">
        <v>214</v>
      </c>
      <c r="D433" s="169">
        <v>16</v>
      </c>
      <c r="E433" s="33"/>
      <c r="F433" s="239"/>
      <c r="G433" s="193">
        <v>3032</v>
      </c>
      <c r="H433" s="164">
        <v>31162800</v>
      </c>
      <c r="I433" s="80"/>
    </row>
    <row r="434" spans="1:13" x14ac:dyDescent="0.2">
      <c r="A434" s="22">
        <v>4</v>
      </c>
      <c r="B434" s="26" t="s">
        <v>38</v>
      </c>
      <c r="C434" s="27" t="s">
        <v>23</v>
      </c>
      <c r="D434" s="169">
        <v>32</v>
      </c>
      <c r="E434" s="19"/>
      <c r="F434" s="239"/>
      <c r="G434" s="193">
        <v>220</v>
      </c>
      <c r="H434" s="164">
        <v>31162800</v>
      </c>
      <c r="I434" s="80"/>
    </row>
    <row r="435" spans="1:13" x14ac:dyDescent="0.2">
      <c r="A435" s="22"/>
      <c r="B435" s="26"/>
      <c r="C435" s="27"/>
      <c r="D435" s="29"/>
      <c r="E435" s="33"/>
      <c r="F435" s="239"/>
      <c r="G435" s="193"/>
      <c r="H435" s="3"/>
      <c r="I435" s="80"/>
    </row>
    <row r="436" spans="1:13" ht="15" x14ac:dyDescent="0.25">
      <c r="A436" s="30"/>
      <c r="B436" s="238" t="s">
        <v>1</v>
      </c>
      <c r="C436" s="238"/>
      <c r="D436" s="31"/>
      <c r="E436" s="32"/>
      <c r="F436" s="240"/>
      <c r="G436" s="193"/>
      <c r="H436" s="3"/>
      <c r="I436" s="257"/>
      <c r="J436" s="6"/>
      <c r="K436" s="121"/>
      <c r="L436" s="6"/>
      <c r="M436" s="6"/>
    </row>
    <row r="437" spans="1:13" x14ac:dyDescent="0.2">
      <c r="G437" s="193"/>
      <c r="H437" s="3"/>
      <c r="I437" s="80"/>
    </row>
    <row r="438" spans="1:13" x14ac:dyDescent="0.2">
      <c r="A438" s="323" t="s">
        <v>202</v>
      </c>
      <c r="B438" s="323"/>
      <c r="C438" s="323"/>
      <c r="D438" s="323"/>
      <c r="E438" s="323"/>
      <c r="F438" s="323"/>
      <c r="G438" s="193"/>
      <c r="H438" s="3"/>
      <c r="I438" s="80"/>
    </row>
    <row r="439" spans="1:13" ht="45" x14ac:dyDescent="0.25">
      <c r="A439" s="238" t="s">
        <v>18</v>
      </c>
      <c r="B439" s="238" t="s">
        <v>24</v>
      </c>
      <c r="C439" s="238" t="s">
        <v>19</v>
      </c>
      <c r="D439" s="238" t="s">
        <v>20</v>
      </c>
      <c r="E439" s="238" t="s">
        <v>25</v>
      </c>
      <c r="F439" s="21" t="s">
        <v>1</v>
      </c>
      <c r="G439" s="274" t="s">
        <v>187</v>
      </c>
      <c r="H439" s="213" t="s">
        <v>227</v>
      </c>
      <c r="I439" s="80"/>
    </row>
    <row r="440" spans="1:13" x14ac:dyDescent="0.2">
      <c r="A440" s="22">
        <v>1</v>
      </c>
      <c r="B440" s="26" t="s">
        <v>201</v>
      </c>
      <c r="C440" s="27" t="s">
        <v>21</v>
      </c>
      <c r="D440" s="169">
        <v>90</v>
      </c>
      <c r="E440" s="33"/>
      <c r="F440" s="239"/>
      <c r="G440" s="193">
        <v>2340</v>
      </c>
      <c r="H440" s="164">
        <v>40171500</v>
      </c>
      <c r="I440" s="80"/>
    </row>
    <row r="441" spans="1:13" x14ac:dyDescent="0.2">
      <c r="A441" s="22">
        <v>2</v>
      </c>
      <c r="B441" s="26" t="s">
        <v>156</v>
      </c>
      <c r="C441" s="27" t="s">
        <v>21</v>
      </c>
      <c r="D441" s="169">
        <v>96</v>
      </c>
      <c r="E441" s="72"/>
      <c r="F441" s="239"/>
      <c r="G441" s="193">
        <v>1629</v>
      </c>
      <c r="H441" s="164">
        <v>40171500</v>
      </c>
      <c r="I441" s="80"/>
    </row>
    <row r="442" spans="1:13" x14ac:dyDescent="0.2">
      <c r="A442" s="22">
        <v>3</v>
      </c>
      <c r="B442" s="26" t="s">
        <v>209</v>
      </c>
      <c r="C442" s="27" t="s">
        <v>47</v>
      </c>
      <c r="D442" s="169">
        <v>10</v>
      </c>
      <c r="E442" s="72"/>
      <c r="F442" s="239"/>
      <c r="G442" s="193">
        <v>3033</v>
      </c>
      <c r="H442" s="164">
        <v>31162800</v>
      </c>
      <c r="I442" s="80"/>
    </row>
    <row r="443" spans="1:13" x14ac:dyDescent="0.2">
      <c r="A443" s="22">
        <v>4</v>
      </c>
      <c r="B443" s="26" t="s">
        <v>38</v>
      </c>
      <c r="C443" s="27" t="s">
        <v>23</v>
      </c>
      <c r="D443" s="169">
        <v>20</v>
      </c>
      <c r="E443" s="33"/>
      <c r="F443" s="239"/>
      <c r="G443" s="193">
        <v>220</v>
      </c>
      <c r="H443" s="164">
        <v>31162800</v>
      </c>
      <c r="I443" s="80"/>
    </row>
    <row r="444" spans="1:13" ht="15" x14ac:dyDescent="0.25">
      <c r="A444" s="30"/>
      <c r="B444" s="238" t="s">
        <v>1</v>
      </c>
      <c r="C444" s="238"/>
      <c r="D444" s="31"/>
      <c r="E444" s="32"/>
      <c r="F444" s="240"/>
      <c r="G444" s="193"/>
      <c r="H444" s="3"/>
      <c r="I444" s="257"/>
      <c r="J444" s="6"/>
      <c r="K444" s="121"/>
      <c r="L444" s="6"/>
      <c r="M444" s="6"/>
    </row>
    <row r="445" spans="1:13" x14ac:dyDescent="0.2">
      <c r="G445" s="193"/>
      <c r="H445" s="3"/>
      <c r="I445" s="80"/>
    </row>
    <row r="446" spans="1:13" ht="15" x14ac:dyDescent="0.25">
      <c r="G446" s="193"/>
      <c r="H446" s="3"/>
      <c r="I446" s="262"/>
      <c r="J446" s="262"/>
      <c r="K446" s="262"/>
      <c r="L446" s="262"/>
    </row>
    <row r="447" spans="1:13" ht="15" x14ac:dyDescent="0.25">
      <c r="B447" s="8" t="s">
        <v>4</v>
      </c>
      <c r="G447" s="193"/>
      <c r="H447" s="3"/>
      <c r="I447" s="80"/>
    </row>
    <row r="448" spans="1:13" ht="15" thickBot="1" x14ac:dyDescent="0.25">
      <c r="G448" s="193"/>
      <c r="H448" s="3"/>
      <c r="I448" s="80"/>
    </row>
    <row r="449" spans="1:12" ht="29.25" customHeight="1" x14ac:dyDescent="0.2">
      <c r="A449" s="338" t="s">
        <v>66</v>
      </c>
      <c r="B449" s="339"/>
      <c r="C449" s="339"/>
      <c r="D449" s="339"/>
      <c r="E449" s="339"/>
      <c r="F449" s="339"/>
      <c r="G449" s="193"/>
      <c r="H449" s="3"/>
      <c r="I449" s="80"/>
    </row>
    <row r="450" spans="1:12" ht="45" x14ac:dyDescent="0.2">
      <c r="A450" s="38" t="s">
        <v>18</v>
      </c>
      <c r="B450" s="38" t="s">
        <v>24</v>
      </c>
      <c r="C450" s="38" t="s">
        <v>19</v>
      </c>
      <c r="D450" s="38" t="s">
        <v>20</v>
      </c>
      <c r="E450" s="38" t="s">
        <v>25</v>
      </c>
      <c r="F450" s="194" t="s">
        <v>1</v>
      </c>
      <c r="G450" s="274" t="s">
        <v>187</v>
      </c>
      <c r="H450" s="213" t="s">
        <v>227</v>
      </c>
      <c r="I450" s="250"/>
    </row>
    <row r="451" spans="1:12" ht="28.5" x14ac:dyDescent="0.2">
      <c r="A451" s="22">
        <v>1</v>
      </c>
      <c r="B451" s="44" t="s">
        <v>32</v>
      </c>
      <c r="C451" s="18" t="s">
        <v>21</v>
      </c>
      <c r="D451" s="123">
        <v>103</v>
      </c>
      <c r="E451" s="85"/>
      <c r="F451" s="205"/>
      <c r="G451" s="275">
        <v>14808</v>
      </c>
      <c r="H451" s="164">
        <v>40171500</v>
      </c>
      <c r="I451" s="251"/>
    </row>
    <row r="452" spans="1:12" ht="28.5" x14ac:dyDescent="0.2">
      <c r="A452" s="22">
        <v>2</v>
      </c>
      <c r="B452" s="44" t="s">
        <v>163</v>
      </c>
      <c r="C452" s="18" t="s">
        <v>21</v>
      </c>
      <c r="D452" s="123">
        <v>54</v>
      </c>
      <c r="E452" s="85"/>
      <c r="F452" s="205"/>
      <c r="G452" s="275">
        <v>14807</v>
      </c>
      <c r="H452" s="164">
        <v>40171500</v>
      </c>
      <c r="I452" s="251"/>
      <c r="J452" s="10"/>
    </row>
    <row r="453" spans="1:12" ht="28.5" x14ac:dyDescent="0.2">
      <c r="A453" s="22">
        <v>3</v>
      </c>
      <c r="B453" s="44" t="s">
        <v>172</v>
      </c>
      <c r="C453" s="18" t="s">
        <v>21</v>
      </c>
      <c r="D453" s="123">
        <v>12</v>
      </c>
      <c r="E453" s="85"/>
      <c r="F453" s="205"/>
      <c r="G453" s="275">
        <v>14810</v>
      </c>
      <c r="H453" s="164">
        <v>40171500</v>
      </c>
      <c r="I453" s="251"/>
    </row>
    <row r="454" spans="1:12" x14ac:dyDescent="0.2">
      <c r="A454" s="22">
        <v>4</v>
      </c>
      <c r="B454" s="3" t="s">
        <v>180</v>
      </c>
      <c r="C454" s="18" t="s">
        <v>47</v>
      </c>
      <c r="D454" s="123">
        <v>11</v>
      </c>
      <c r="E454" s="85"/>
      <c r="F454" s="205"/>
      <c r="G454" s="275">
        <v>1655</v>
      </c>
      <c r="H454" s="3">
        <v>40175307</v>
      </c>
      <c r="I454" s="251"/>
    </row>
    <row r="455" spans="1:12" x14ac:dyDescent="0.2">
      <c r="A455" s="22">
        <v>5</v>
      </c>
      <c r="B455" s="44" t="s">
        <v>28</v>
      </c>
      <c r="C455" s="23" t="s">
        <v>29</v>
      </c>
      <c r="D455" s="123">
        <v>6</v>
      </c>
      <c r="E455" s="154"/>
      <c r="F455" s="205"/>
      <c r="G455" s="275">
        <v>14873</v>
      </c>
      <c r="H455" s="164">
        <v>31162800</v>
      </c>
      <c r="I455" s="251"/>
    </row>
    <row r="456" spans="1:12" ht="15" x14ac:dyDescent="0.25">
      <c r="A456" s="30"/>
      <c r="B456" s="41" t="s">
        <v>1</v>
      </c>
      <c r="C456" s="20"/>
      <c r="D456" s="31"/>
      <c r="E456" s="32"/>
      <c r="F456" s="192"/>
      <c r="G456" s="193"/>
      <c r="H456" s="3"/>
      <c r="I456" s="257"/>
      <c r="L456" s="6"/>
    </row>
    <row r="457" spans="1:12" x14ac:dyDescent="0.2">
      <c r="G457" s="193"/>
      <c r="H457" s="3"/>
      <c r="I457" s="80"/>
    </row>
    <row r="458" spans="1:12" ht="45" customHeight="1" x14ac:dyDescent="0.2">
      <c r="A458" s="324" t="s">
        <v>68</v>
      </c>
      <c r="B458" s="324"/>
      <c r="C458" s="324"/>
      <c r="D458" s="324"/>
      <c r="E458" s="324"/>
      <c r="F458" s="325"/>
      <c r="G458" s="193"/>
      <c r="H458" s="3"/>
      <c r="I458" s="80"/>
    </row>
    <row r="459" spans="1:12" ht="45" x14ac:dyDescent="0.2">
      <c r="A459" s="38" t="s">
        <v>18</v>
      </c>
      <c r="B459" s="38" t="s">
        <v>24</v>
      </c>
      <c r="C459" s="38" t="s">
        <v>19</v>
      </c>
      <c r="D459" s="38" t="s">
        <v>20</v>
      </c>
      <c r="E459" s="38" t="s">
        <v>25</v>
      </c>
      <c r="F459" s="194" t="s">
        <v>1</v>
      </c>
      <c r="G459" s="274" t="s">
        <v>187</v>
      </c>
      <c r="H459" s="213" t="s">
        <v>227</v>
      </c>
      <c r="I459" s="250"/>
    </row>
    <row r="460" spans="1:12" x14ac:dyDescent="0.2">
      <c r="A460" s="22"/>
      <c r="B460" s="79"/>
      <c r="C460" s="70"/>
      <c r="D460" s="78"/>
      <c r="E460" s="76"/>
      <c r="F460" s="203"/>
      <c r="G460" s="193"/>
      <c r="H460" s="3"/>
      <c r="I460" s="80"/>
    </row>
    <row r="461" spans="1:12" ht="28.5" x14ac:dyDescent="0.2">
      <c r="A461" s="22">
        <v>1</v>
      </c>
      <c r="B461" s="44" t="s">
        <v>163</v>
      </c>
      <c r="C461" s="18" t="s">
        <v>21</v>
      </c>
      <c r="D461" s="123">
        <v>102</v>
      </c>
      <c r="E461" s="85"/>
      <c r="F461" s="205"/>
      <c r="G461" s="275">
        <v>14807</v>
      </c>
      <c r="H461" s="164">
        <v>40171500</v>
      </c>
      <c r="I461" s="251"/>
    </row>
    <row r="462" spans="1:12" ht="28.5" x14ac:dyDescent="0.2">
      <c r="A462" s="22">
        <v>2</v>
      </c>
      <c r="B462" s="44" t="s">
        <v>173</v>
      </c>
      <c r="C462" s="18" t="s">
        <v>21</v>
      </c>
      <c r="D462" s="123">
        <v>84</v>
      </c>
      <c r="E462" s="85"/>
      <c r="F462" s="205"/>
      <c r="G462" s="275">
        <v>6962</v>
      </c>
      <c r="H462" s="164">
        <v>40171500</v>
      </c>
      <c r="I462" s="251"/>
    </row>
    <row r="463" spans="1:12" x14ac:dyDescent="0.2">
      <c r="A463" s="22">
        <v>3</v>
      </c>
      <c r="B463" s="3" t="s">
        <v>181</v>
      </c>
      <c r="C463" s="18" t="s">
        <v>47</v>
      </c>
      <c r="D463" s="123">
        <v>20</v>
      </c>
      <c r="E463" s="85"/>
      <c r="F463" s="205"/>
      <c r="G463" s="275">
        <v>1649</v>
      </c>
      <c r="H463" s="3">
        <v>40175307</v>
      </c>
      <c r="I463" s="251"/>
    </row>
    <row r="464" spans="1:12" x14ac:dyDescent="0.2">
      <c r="A464" s="22">
        <v>4</v>
      </c>
      <c r="B464" s="44" t="s">
        <v>28</v>
      </c>
      <c r="C464" s="23" t="s">
        <v>29</v>
      </c>
      <c r="D464" s="123">
        <v>10</v>
      </c>
      <c r="E464" s="85"/>
      <c r="F464" s="205"/>
      <c r="G464" s="275">
        <v>14873</v>
      </c>
      <c r="H464" s="164">
        <v>31162800</v>
      </c>
      <c r="I464" s="251"/>
    </row>
    <row r="465" spans="1:12" ht="15" x14ac:dyDescent="0.25">
      <c r="A465" s="3"/>
      <c r="B465" s="41" t="s">
        <v>1</v>
      </c>
      <c r="C465" s="70"/>
      <c r="D465" s="70"/>
      <c r="E465" s="76"/>
      <c r="F465" s="204"/>
      <c r="G465" s="193"/>
      <c r="H465" s="3"/>
      <c r="I465" s="257"/>
      <c r="L465" s="6"/>
    </row>
    <row r="466" spans="1:12" x14ac:dyDescent="0.2">
      <c r="G466" s="193"/>
      <c r="H466" s="3"/>
      <c r="I466" s="80"/>
    </row>
    <row r="467" spans="1:12" ht="27.75" customHeight="1" x14ac:dyDescent="0.2">
      <c r="A467" s="327" t="s">
        <v>70</v>
      </c>
      <c r="B467" s="327"/>
      <c r="C467" s="327"/>
      <c r="D467" s="327"/>
      <c r="E467" s="327"/>
      <c r="F467" s="327"/>
      <c r="G467" s="193"/>
      <c r="H467" s="3"/>
      <c r="I467" s="80"/>
    </row>
    <row r="468" spans="1:12" ht="45" x14ac:dyDescent="0.2">
      <c r="A468" s="38" t="s">
        <v>18</v>
      </c>
      <c r="B468" s="38" t="s">
        <v>24</v>
      </c>
      <c r="C468" s="38" t="s">
        <v>19</v>
      </c>
      <c r="D468" s="38" t="s">
        <v>20</v>
      </c>
      <c r="E468" s="38" t="s">
        <v>25</v>
      </c>
      <c r="F468" s="194" t="s">
        <v>1</v>
      </c>
      <c r="G468" s="274" t="s">
        <v>187</v>
      </c>
      <c r="H468" s="213" t="s">
        <v>227</v>
      </c>
      <c r="I468" s="250"/>
    </row>
    <row r="469" spans="1:12" x14ac:dyDescent="0.2">
      <c r="A469" s="22"/>
      <c r="B469" s="79"/>
      <c r="C469" s="70"/>
      <c r="D469" s="75"/>
      <c r="E469" s="76"/>
      <c r="F469" s="203"/>
      <c r="G469" s="193"/>
      <c r="H469" s="3"/>
      <c r="I469" s="80"/>
    </row>
    <row r="470" spans="1:12" ht="28.5" x14ac:dyDescent="0.2">
      <c r="A470" s="22">
        <v>1</v>
      </c>
      <c r="B470" s="44" t="s">
        <v>26</v>
      </c>
      <c r="C470" s="18" t="s">
        <v>21</v>
      </c>
      <c r="D470" s="123">
        <v>16</v>
      </c>
      <c r="E470" s="85"/>
      <c r="F470" s="205"/>
      <c r="G470" s="275">
        <v>14807</v>
      </c>
      <c r="H470" s="164">
        <v>40171500</v>
      </c>
      <c r="I470" s="251"/>
    </row>
    <row r="471" spans="1:12" ht="28.5" x14ac:dyDescent="0.2">
      <c r="A471" s="22">
        <v>2</v>
      </c>
      <c r="B471" s="44" t="s">
        <v>173</v>
      </c>
      <c r="C471" s="18" t="s">
        <v>21</v>
      </c>
      <c r="D471" s="123">
        <v>42</v>
      </c>
      <c r="E471" s="85"/>
      <c r="F471" s="205"/>
      <c r="G471" s="275">
        <v>6962</v>
      </c>
      <c r="H471" s="164">
        <v>40171500</v>
      </c>
      <c r="I471" s="251"/>
    </row>
    <row r="472" spans="1:12" x14ac:dyDescent="0.2">
      <c r="A472" s="22">
        <v>3</v>
      </c>
      <c r="B472" s="3" t="s">
        <v>181</v>
      </c>
      <c r="C472" s="18" t="s">
        <v>47</v>
      </c>
      <c r="D472" s="123">
        <v>10</v>
      </c>
      <c r="E472" s="85"/>
      <c r="F472" s="205"/>
      <c r="G472" s="275">
        <v>1649</v>
      </c>
      <c r="H472" s="3">
        <v>40175307</v>
      </c>
      <c r="I472" s="251"/>
    </row>
    <row r="473" spans="1:12" x14ac:dyDescent="0.2">
      <c r="A473" s="3"/>
      <c r="B473" s="44" t="s">
        <v>28</v>
      </c>
      <c r="C473" s="23" t="s">
        <v>29</v>
      </c>
      <c r="D473" s="123">
        <v>5</v>
      </c>
      <c r="E473" s="85"/>
      <c r="F473" s="205"/>
      <c r="G473" s="275">
        <v>14873</v>
      </c>
      <c r="H473" s="164">
        <v>31162800</v>
      </c>
      <c r="I473" s="251"/>
    </row>
    <row r="474" spans="1:12" ht="15" x14ac:dyDescent="0.25">
      <c r="A474" s="5"/>
      <c r="B474" s="41" t="s">
        <v>1</v>
      </c>
      <c r="C474" s="7"/>
      <c r="D474" s="7"/>
      <c r="E474" s="74"/>
      <c r="F474" s="204"/>
      <c r="G474" s="193"/>
      <c r="H474" s="3"/>
      <c r="I474" s="257"/>
      <c r="L474" s="6"/>
    </row>
    <row r="475" spans="1:12" x14ac:dyDescent="0.2">
      <c r="G475" s="193"/>
      <c r="H475" s="3"/>
      <c r="I475" s="80"/>
    </row>
    <row r="476" spans="1:12" ht="26.25" customHeight="1" x14ac:dyDescent="0.2">
      <c r="A476" s="327" t="s">
        <v>71</v>
      </c>
      <c r="B476" s="327"/>
      <c r="C476" s="327"/>
      <c r="D476" s="327"/>
      <c r="E476" s="327"/>
      <c r="F476" s="327"/>
      <c r="G476" s="193"/>
      <c r="H476" s="3"/>
      <c r="I476" s="80"/>
    </row>
    <row r="477" spans="1:12" x14ac:dyDescent="0.2">
      <c r="G477" s="193"/>
      <c r="H477" s="3"/>
      <c r="I477" s="80"/>
    </row>
    <row r="478" spans="1:12" ht="45" x14ac:dyDescent="0.2">
      <c r="A478" s="38" t="s">
        <v>18</v>
      </c>
      <c r="B478" s="38" t="s">
        <v>24</v>
      </c>
      <c r="C478" s="38" t="s">
        <v>19</v>
      </c>
      <c r="D478" s="38" t="s">
        <v>20</v>
      </c>
      <c r="E478" s="38" t="s">
        <v>25</v>
      </c>
      <c r="F478" s="194" t="s">
        <v>1</v>
      </c>
      <c r="G478" s="274" t="s">
        <v>187</v>
      </c>
      <c r="H478" s="213" t="s">
        <v>227</v>
      </c>
      <c r="I478" s="250"/>
    </row>
    <row r="479" spans="1:12" x14ac:dyDescent="0.2">
      <c r="B479" s="79"/>
      <c r="C479" s="70"/>
      <c r="D479" s="78"/>
      <c r="E479" s="76"/>
      <c r="F479" s="203"/>
      <c r="G479" s="193"/>
      <c r="H479" s="3"/>
      <c r="I479" s="80"/>
    </row>
    <row r="480" spans="1:12" ht="28.5" x14ac:dyDescent="0.2">
      <c r="A480" s="22">
        <v>1</v>
      </c>
      <c r="B480" s="44" t="s">
        <v>26</v>
      </c>
      <c r="C480" s="18" t="s">
        <v>21</v>
      </c>
      <c r="D480" s="123">
        <v>96</v>
      </c>
      <c r="E480" s="85"/>
      <c r="F480" s="205"/>
      <c r="G480" s="275">
        <v>14807</v>
      </c>
      <c r="H480" s="164">
        <v>40171500</v>
      </c>
      <c r="I480" s="251"/>
    </row>
    <row r="481" spans="1:12" ht="28.5" x14ac:dyDescent="0.2">
      <c r="A481" s="22">
        <v>2</v>
      </c>
      <c r="B481" s="44" t="s">
        <v>164</v>
      </c>
      <c r="C481" s="18" t="s">
        <v>21</v>
      </c>
      <c r="D481" s="123">
        <v>77</v>
      </c>
      <c r="E481" s="85"/>
      <c r="F481" s="205"/>
      <c r="G481" s="275">
        <v>6962</v>
      </c>
      <c r="H481" s="164">
        <v>40171500</v>
      </c>
      <c r="I481" s="251"/>
    </row>
    <row r="482" spans="1:12" x14ac:dyDescent="0.2">
      <c r="A482" s="22">
        <v>3</v>
      </c>
      <c r="B482" s="3" t="s">
        <v>182</v>
      </c>
      <c r="C482" s="18" t="s">
        <v>47</v>
      </c>
      <c r="D482" s="123">
        <v>16</v>
      </c>
      <c r="E482" s="85"/>
      <c r="F482" s="205"/>
      <c r="G482" s="275">
        <v>1649</v>
      </c>
      <c r="H482" s="3">
        <v>40175307</v>
      </c>
      <c r="I482" s="251"/>
    </row>
    <row r="483" spans="1:12" x14ac:dyDescent="0.2">
      <c r="A483" s="22">
        <v>4</v>
      </c>
      <c r="B483" s="44" t="s">
        <v>28</v>
      </c>
      <c r="C483" s="23" t="s">
        <v>29</v>
      </c>
      <c r="D483" s="123">
        <v>8</v>
      </c>
      <c r="E483" s="85"/>
      <c r="F483" s="205"/>
      <c r="G483" s="275">
        <v>14873</v>
      </c>
      <c r="H483" s="164">
        <v>31162800</v>
      </c>
      <c r="I483" s="251"/>
    </row>
    <row r="484" spans="1:12" ht="15" x14ac:dyDescent="0.25">
      <c r="A484" s="3"/>
      <c r="B484" s="41" t="s">
        <v>1</v>
      </c>
      <c r="C484" s="70"/>
      <c r="D484" s="70"/>
      <c r="E484" s="76"/>
      <c r="F484" s="204"/>
      <c r="G484" s="193"/>
      <c r="H484" s="3"/>
      <c r="I484" s="257"/>
      <c r="L484" s="6"/>
    </row>
    <row r="485" spans="1:12" x14ac:dyDescent="0.2">
      <c r="G485" s="193"/>
      <c r="H485" s="3"/>
      <c r="I485" s="80"/>
    </row>
    <row r="486" spans="1:12" ht="34.5" customHeight="1" x14ac:dyDescent="0.2">
      <c r="A486" s="324" t="s">
        <v>72</v>
      </c>
      <c r="B486" s="324"/>
      <c r="C486" s="324"/>
      <c r="D486" s="324"/>
      <c r="E486" s="324"/>
      <c r="F486" s="325"/>
      <c r="G486" s="193"/>
      <c r="H486" s="3"/>
      <c r="I486" s="80"/>
    </row>
    <row r="487" spans="1:12" x14ac:dyDescent="0.2">
      <c r="A487" s="81" t="s">
        <v>6</v>
      </c>
      <c r="B487" s="80"/>
      <c r="C487" s="80"/>
      <c r="D487" s="80"/>
      <c r="E487" s="80"/>
      <c r="F487" s="80"/>
      <c r="G487" s="193"/>
      <c r="H487" s="3"/>
      <c r="I487" s="80"/>
    </row>
    <row r="488" spans="1:12" ht="45" x14ac:dyDescent="0.2">
      <c r="A488" s="38" t="s">
        <v>18</v>
      </c>
      <c r="B488" s="38" t="s">
        <v>24</v>
      </c>
      <c r="C488" s="38" t="s">
        <v>19</v>
      </c>
      <c r="D488" s="38" t="s">
        <v>20</v>
      </c>
      <c r="E488" s="38" t="s">
        <v>25</v>
      </c>
      <c r="F488" s="194" t="s">
        <v>1</v>
      </c>
      <c r="G488" s="274" t="s">
        <v>187</v>
      </c>
      <c r="H488" s="213" t="s">
        <v>227</v>
      </c>
      <c r="I488" s="250"/>
    </row>
    <row r="489" spans="1:12" ht="28.5" x14ac:dyDescent="0.2">
      <c r="A489" s="22">
        <v>1</v>
      </c>
      <c r="B489" s="44" t="s">
        <v>27</v>
      </c>
      <c r="C489" s="18" t="s">
        <v>21</v>
      </c>
      <c r="D489" s="18">
        <v>72</v>
      </c>
      <c r="E489" s="37"/>
      <c r="F489" s="205"/>
      <c r="G489" s="275">
        <v>6738</v>
      </c>
      <c r="H489" s="164">
        <v>40171500</v>
      </c>
      <c r="I489" s="251"/>
    </row>
    <row r="490" spans="1:12" ht="28.5" x14ac:dyDescent="0.2">
      <c r="A490" s="22">
        <v>2</v>
      </c>
      <c r="B490" s="44" t="s">
        <v>26</v>
      </c>
      <c r="C490" s="18" t="s">
        <v>21</v>
      </c>
      <c r="D490" s="18">
        <v>144</v>
      </c>
      <c r="E490" s="229"/>
      <c r="F490" s="205"/>
      <c r="G490" s="275">
        <v>14807</v>
      </c>
      <c r="H490" s="164">
        <v>40171500</v>
      </c>
      <c r="I490" s="251"/>
    </row>
    <row r="491" spans="1:12" ht="28.5" x14ac:dyDescent="0.2">
      <c r="A491" s="22">
        <v>3</v>
      </c>
      <c r="B491" s="44" t="s">
        <v>172</v>
      </c>
      <c r="C491" s="18" t="s">
        <v>21</v>
      </c>
      <c r="D491" s="18">
        <v>60</v>
      </c>
      <c r="E491" s="229"/>
      <c r="F491" s="205"/>
      <c r="G491" s="275">
        <v>14810</v>
      </c>
      <c r="H491" s="164">
        <v>40171500</v>
      </c>
      <c r="I491" s="251"/>
    </row>
    <row r="492" spans="1:12" x14ac:dyDescent="0.2">
      <c r="A492" s="22">
        <v>4</v>
      </c>
      <c r="B492" s="3" t="s">
        <v>183</v>
      </c>
      <c r="C492" s="70" t="s">
        <v>47</v>
      </c>
      <c r="D492" s="70">
        <v>12</v>
      </c>
      <c r="E492" s="54"/>
      <c r="F492" s="203"/>
      <c r="G492" s="193">
        <v>1663</v>
      </c>
      <c r="H492" s="3">
        <v>40175307</v>
      </c>
      <c r="I492" s="80"/>
    </row>
    <row r="493" spans="1:12" x14ac:dyDescent="0.2">
      <c r="A493" s="22">
        <v>5</v>
      </c>
      <c r="B493" s="44" t="s">
        <v>28</v>
      </c>
      <c r="C493" s="27" t="s">
        <v>29</v>
      </c>
      <c r="D493" s="76">
        <v>5</v>
      </c>
      <c r="E493" s="4"/>
      <c r="F493" s="203"/>
      <c r="G493" s="193">
        <v>14873</v>
      </c>
      <c r="H493" s="164">
        <v>31162800</v>
      </c>
      <c r="I493" s="80"/>
    </row>
    <row r="494" spans="1:12" ht="15" x14ac:dyDescent="0.25">
      <c r="A494" s="3"/>
      <c r="B494" s="41" t="s">
        <v>1</v>
      </c>
      <c r="C494" s="3"/>
      <c r="D494" s="3"/>
      <c r="E494" s="4"/>
      <c r="F494" s="204"/>
      <c r="G494" s="193"/>
      <c r="H494" s="3"/>
      <c r="I494" s="257"/>
      <c r="L494" s="6"/>
    </row>
    <row r="495" spans="1:12" x14ac:dyDescent="0.2">
      <c r="G495" s="193"/>
      <c r="H495" s="3"/>
      <c r="I495" s="80"/>
    </row>
    <row r="496" spans="1:12" ht="44.25" customHeight="1" x14ac:dyDescent="0.2">
      <c r="A496" s="324" t="s">
        <v>73</v>
      </c>
      <c r="B496" s="324"/>
      <c r="C496" s="324"/>
      <c r="D496" s="324"/>
      <c r="E496" s="324"/>
      <c r="F496" s="325"/>
      <c r="G496" s="193"/>
      <c r="H496" s="3"/>
      <c r="I496" s="80"/>
    </row>
    <row r="497" spans="1:12" ht="45" x14ac:dyDescent="0.2">
      <c r="A497" s="38" t="s">
        <v>18</v>
      </c>
      <c r="B497" s="38" t="s">
        <v>24</v>
      </c>
      <c r="C497" s="38" t="s">
        <v>19</v>
      </c>
      <c r="D497" s="38" t="s">
        <v>20</v>
      </c>
      <c r="E497" s="38" t="s">
        <v>25</v>
      </c>
      <c r="F497" s="194" t="s">
        <v>1</v>
      </c>
      <c r="G497" s="274" t="s">
        <v>187</v>
      </c>
      <c r="H497" s="213" t="s">
        <v>227</v>
      </c>
      <c r="I497" s="250"/>
    </row>
    <row r="498" spans="1:12" ht="28.5" x14ac:dyDescent="0.2">
      <c r="A498" s="22">
        <v>1</v>
      </c>
      <c r="B498" s="44" t="s">
        <v>172</v>
      </c>
      <c r="C498" s="18" t="s">
        <v>21</v>
      </c>
      <c r="D498" s="123">
        <v>24</v>
      </c>
      <c r="E498" s="229"/>
      <c r="F498" s="205"/>
      <c r="G498" s="275">
        <v>14810</v>
      </c>
      <c r="H498" s="164">
        <v>40171500</v>
      </c>
      <c r="I498" s="251"/>
    </row>
    <row r="499" spans="1:12" ht="28.5" x14ac:dyDescent="0.2">
      <c r="A499" s="22">
        <v>2</v>
      </c>
      <c r="B499" s="44" t="s">
        <v>26</v>
      </c>
      <c r="C499" s="18" t="s">
        <v>21</v>
      </c>
      <c r="D499" s="123">
        <v>108</v>
      </c>
      <c r="E499" s="229"/>
      <c r="F499" s="205"/>
      <c r="G499" s="275">
        <v>14807</v>
      </c>
      <c r="H499" s="164">
        <v>40171500</v>
      </c>
      <c r="I499" s="307"/>
    </row>
    <row r="500" spans="1:12" ht="28.5" x14ac:dyDescent="0.2">
      <c r="A500" s="22">
        <v>3</v>
      </c>
      <c r="B500" s="44" t="s">
        <v>32</v>
      </c>
      <c r="C500" s="18" t="s">
        <v>21</v>
      </c>
      <c r="D500" s="123">
        <v>90</v>
      </c>
      <c r="E500" s="230"/>
      <c r="F500" s="205"/>
      <c r="G500" s="275">
        <v>14808</v>
      </c>
      <c r="H500" s="164">
        <v>40171500</v>
      </c>
      <c r="I500" s="251"/>
    </row>
    <row r="501" spans="1:12" x14ac:dyDescent="0.2">
      <c r="A501" s="22">
        <v>4</v>
      </c>
      <c r="B501" s="3" t="s">
        <v>184</v>
      </c>
      <c r="C501" s="18" t="s">
        <v>47</v>
      </c>
      <c r="D501" s="123">
        <v>14</v>
      </c>
      <c r="E501" s="230"/>
      <c r="F501" s="205"/>
      <c r="G501" s="275">
        <v>1655</v>
      </c>
      <c r="H501" s="3">
        <v>40175307</v>
      </c>
      <c r="I501" s="251"/>
    </row>
    <row r="502" spans="1:12" x14ac:dyDescent="0.2">
      <c r="A502" s="22">
        <v>5</v>
      </c>
      <c r="B502" s="44" t="s">
        <v>28</v>
      </c>
      <c r="C502" s="23" t="s">
        <v>29</v>
      </c>
      <c r="D502" s="123">
        <v>7</v>
      </c>
      <c r="E502" s="229"/>
      <c r="F502" s="205"/>
      <c r="G502" s="275">
        <v>14873</v>
      </c>
      <c r="H502" s="164">
        <v>31162800</v>
      </c>
      <c r="I502" s="251"/>
    </row>
    <row r="503" spans="1:12" ht="15" x14ac:dyDescent="0.25">
      <c r="A503" s="3"/>
      <c r="B503" s="41" t="s">
        <v>1</v>
      </c>
      <c r="C503" s="70"/>
      <c r="D503" s="70"/>
      <c r="E503" s="76"/>
      <c r="F503" s="204"/>
      <c r="G503" s="193"/>
      <c r="H503" s="3"/>
      <c r="I503" s="257"/>
      <c r="L503" s="6"/>
    </row>
    <row r="504" spans="1:12" x14ac:dyDescent="0.2">
      <c r="G504" s="193"/>
      <c r="H504" s="3"/>
      <c r="I504" s="80"/>
    </row>
    <row r="505" spans="1:12" ht="15" thickBot="1" x14ac:dyDescent="0.25">
      <c r="G505" s="193"/>
      <c r="H505" s="3"/>
      <c r="I505" s="80"/>
    </row>
    <row r="506" spans="1:12" ht="30" customHeight="1" x14ac:dyDescent="0.2">
      <c r="A506" s="338" t="s">
        <v>74</v>
      </c>
      <c r="B506" s="339"/>
      <c r="C506" s="339"/>
      <c r="D506" s="339"/>
      <c r="E506" s="339"/>
      <c r="F506" s="339"/>
      <c r="G506" s="193"/>
      <c r="H506" s="3"/>
      <c r="I506" s="80"/>
    </row>
    <row r="507" spans="1:12" ht="45" x14ac:dyDescent="0.2">
      <c r="A507" s="38" t="s">
        <v>18</v>
      </c>
      <c r="B507" s="38" t="s">
        <v>24</v>
      </c>
      <c r="C507" s="38" t="s">
        <v>19</v>
      </c>
      <c r="D507" s="38" t="s">
        <v>20</v>
      </c>
      <c r="E507" s="38" t="s">
        <v>25</v>
      </c>
      <c r="F507" s="194" t="s">
        <v>1</v>
      </c>
      <c r="G507" s="274" t="s">
        <v>187</v>
      </c>
      <c r="H507" s="213" t="s">
        <v>227</v>
      </c>
      <c r="I507" s="250"/>
    </row>
    <row r="508" spans="1:12" ht="28.5" x14ac:dyDescent="0.2">
      <c r="A508" s="22">
        <v>1</v>
      </c>
      <c r="B508" s="44" t="s">
        <v>172</v>
      </c>
      <c r="C508" s="18" t="s">
        <v>21</v>
      </c>
      <c r="D508" s="123">
        <v>6</v>
      </c>
      <c r="E508" s="229"/>
      <c r="F508" s="205"/>
      <c r="G508" s="275">
        <v>14810</v>
      </c>
      <c r="H508" s="164">
        <v>40171500</v>
      </c>
      <c r="I508" s="251"/>
    </row>
    <row r="509" spans="1:12" ht="28.5" x14ac:dyDescent="0.2">
      <c r="A509" s="22">
        <v>2</v>
      </c>
      <c r="B509" s="44" t="s">
        <v>26</v>
      </c>
      <c r="C509" s="18" t="s">
        <v>21</v>
      </c>
      <c r="D509" s="123">
        <v>36</v>
      </c>
      <c r="E509" s="229"/>
      <c r="F509" s="205"/>
      <c r="G509" s="275">
        <v>14807</v>
      </c>
      <c r="H509" s="164">
        <v>40171500</v>
      </c>
      <c r="I509" s="251"/>
    </row>
    <row r="510" spans="1:12" ht="28.5" x14ac:dyDescent="0.2">
      <c r="A510" s="22">
        <v>3</v>
      </c>
      <c r="B510" s="289" t="s">
        <v>173</v>
      </c>
      <c r="C510" s="18" t="s">
        <v>21</v>
      </c>
      <c r="D510" s="123">
        <v>94</v>
      </c>
      <c r="E510" s="230"/>
      <c r="F510" s="205"/>
      <c r="G510" s="275">
        <v>6962</v>
      </c>
      <c r="H510" s="164">
        <v>40171500</v>
      </c>
      <c r="I510" s="251"/>
    </row>
    <row r="511" spans="1:12" x14ac:dyDescent="0.2">
      <c r="A511" s="22">
        <v>4</v>
      </c>
      <c r="B511" s="14" t="s">
        <v>235</v>
      </c>
      <c r="C511" s="18" t="s">
        <v>47</v>
      </c>
      <c r="D511" s="123">
        <v>18</v>
      </c>
      <c r="E511" s="230"/>
      <c r="F511" s="205"/>
      <c r="G511" s="275">
        <v>1649</v>
      </c>
      <c r="H511" s="3">
        <v>40175307</v>
      </c>
      <c r="I511" s="251"/>
    </row>
    <row r="512" spans="1:12" x14ac:dyDescent="0.2">
      <c r="A512" s="22">
        <v>5</v>
      </c>
      <c r="B512" s="44" t="s">
        <v>28</v>
      </c>
      <c r="C512" s="23" t="s">
        <v>29</v>
      </c>
      <c r="D512" s="123">
        <v>9</v>
      </c>
      <c r="E512" s="229"/>
      <c r="F512" s="205"/>
      <c r="G512" s="275">
        <v>14873</v>
      </c>
      <c r="H512" s="164">
        <v>31162800</v>
      </c>
      <c r="I512" s="251"/>
    </row>
    <row r="513" spans="1:12" ht="15" x14ac:dyDescent="0.25">
      <c r="A513" s="3"/>
      <c r="B513" s="41" t="s">
        <v>1</v>
      </c>
      <c r="C513" s="70"/>
      <c r="D513" s="70"/>
      <c r="E513" s="76"/>
      <c r="F513" s="204"/>
      <c r="G513" s="193"/>
      <c r="H513" s="3"/>
      <c r="I513" s="257"/>
      <c r="L513" s="6"/>
    </row>
    <row r="514" spans="1:12" x14ac:dyDescent="0.2">
      <c r="G514" s="193"/>
      <c r="H514" s="3"/>
      <c r="I514" s="80"/>
    </row>
    <row r="515" spans="1:12" ht="39" customHeight="1" x14ac:dyDescent="0.2">
      <c r="A515" s="324" t="s">
        <v>75</v>
      </c>
      <c r="B515" s="324"/>
      <c r="C515" s="324"/>
      <c r="D515" s="324"/>
      <c r="E515" s="324"/>
      <c r="F515" s="325"/>
      <c r="G515" s="193"/>
      <c r="H515" s="3"/>
      <c r="I515" s="80"/>
    </row>
    <row r="516" spans="1:12" ht="45" x14ac:dyDescent="0.2">
      <c r="A516" s="38" t="s">
        <v>18</v>
      </c>
      <c r="B516" s="38" t="s">
        <v>24</v>
      </c>
      <c r="C516" s="38" t="s">
        <v>19</v>
      </c>
      <c r="D516" s="38" t="s">
        <v>20</v>
      </c>
      <c r="E516" s="38" t="s">
        <v>25</v>
      </c>
      <c r="F516" s="194" t="s">
        <v>1</v>
      </c>
      <c r="G516" s="274" t="s">
        <v>187</v>
      </c>
      <c r="H516" s="213" t="s">
        <v>227</v>
      </c>
      <c r="I516" s="250"/>
    </row>
    <row r="517" spans="1:12" ht="28.5" x14ac:dyDescent="0.2">
      <c r="A517" s="22">
        <v>1</v>
      </c>
      <c r="B517" s="44" t="s">
        <v>172</v>
      </c>
      <c r="C517" s="18" t="s">
        <v>21</v>
      </c>
      <c r="D517" s="123">
        <v>30</v>
      </c>
      <c r="E517" s="229"/>
      <c r="F517" s="205"/>
      <c r="G517" s="275">
        <v>14810</v>
      </c>
      <c r="H517" s="164">
        <v>40171500</v>
      </c>
      <c r="I517" s="251"/>
    </row>
    <row r="518" spans="1:12" ht="28.5" x14ac:dyDescent="0.2">
      <c r="A518" s="22">
        <v>2</v>
      </c>
      <c r="B518" s="44" t="s">
        <v>26</v>
      </c>
      <c r="C518" s="18" t="s">
        <v>21</v>
      </c>
      <c r="D518" s="123">
        <v>72</v>
      </c>
      <c r="E518" s="230"/>
      <c r="F518" s="205"/>
      <c r="G518" s="275">
        <v>14807</v>
      </c>
      <c r="H518" s="164">
        <v>40171500</v>
      </c>
      <c r="I518" s="251"/>
    </row>
    <row r="519" spans="1:12" ht="28.5" x14ac:dyDescent="0.2">
      <c r="A519" s="22">
        <v>3</v>
      </c>
      <c r="B519" s="44" t="s">
        <v>173</v>
      </c>
      <c r="C519" s="18" t="s">
        <v>21</v>
      </c>
      <c r="D519" s="123">
        <v>78</v>
      </c>
      <c r="E519" s="230"/>
      <c r="F519" s="205"/>
      <c r="G519" s="275">
        <v>6962</v>
      </c>
      <c r="H519" s="164">
        <v>40171500</v>
      </c>
      <c r="I519" s="251"/>
    </row>
    <row r="520" spans="1:12" x14ac:dyDescent="0.2">
      <c r="A520" s="22">
        <v>4</v>
      </c>
      <c r="B520" s="3" t="s">
        <v>181</v>
      </c>
      <c r="C520" s="18" t="s">
        <v>47</v>
      </c>
      <c r="D520" s="123">
        <v>8</v>
      </c>
      <c r="E520" s="230"/>
      <c r="F520" s="205"/>
      <c r="G520" s="275">
        <v>1649</v>
      </c>
      <c r="H520" s="3">
        <v>40175307</v>
      </c>
      <c r="I520" s="251"/>
    </row>
    <row r="521" spans="1:12" x14ac:dyDescent="0.2">
      <c r="A521" s="22">
        <v>5</v>
      </c>
      <c r="B521" s="44" t="s">
        <v>28</v>
      </c>
      <c r="C521" s="23" t="s">
        <v>29</v>
      </c>
      <c r="D521" s="123">
        <v>4</v>
      </c>
      <c r="E521" s="230"/>
      <c r="F521" s="205"/>
      <c r="G521" s="275">
        <v>14873</v>
      </c>
      <c r="H521" s="164">
        <v>31162800</v>
      </c>
      <c r="I521" s="251"/>
    </row>
    <row r="522" spans="1:12" ht="15" x14ac:dyDescent="0.25">
      <c r="A522" s="3"/>
      <c r="B522" s="41" t="s">
        <v>1</v>
      </c>
      <c r="C522" s="70"/>
      <c r="D522" s="70"/>
      <c r="E522" s="76"/>
      <c r="F522" s="204"/>
      <c r="G522" s="193"/>
      <c r="H522" s="3"/>
      <c r="I522" s="257"/>
      <c r="L522" s="6"/>
    </row>
    <row r="523" spans="1:12" x14ac:dyDescent="0.2">
      <c r="G523" s="193"/>
      <c r="H523" s="3"/>
      <c r="I523" s="80"/>
    </row>
    <row r="524" spans="1:12" ht="41.25" customHeight="1" x14ac:dyDescent="0.2">
      <c r="A524" s="324" t="s">
        <v>76</v>
      </c>
      <c r="B524" s="324"/>
      <c r="C524" s="324"/>
      <c r="D524" s="324"/>
      <c r="E524" s="324"/>
      <c r="F524" s="325"/>
      <c r="G524" s="193"/>
      <c r="H524" s="3"/>
      <c r="I524" s="80"/>
    </row>
    <row r="525" spans="1:12" ht="45" x14ac:dyDescent="0.2">
      <c r="A525" s="38" t="s">
        <v>18</v>
      </c>
      <c r="B525" s="38" t="s">
        <v>24</v>
      </c>
      <c r="C525" s="38" t="s">
        <v>19</v>
      </c>
      <c r="D525" s="38" t="s">
        <v>20</v>
      </c>
      <c r="E525" s="38" t="s">
        <v>25</v>
      </c>
      <c r="F525" s="194" t="s">
        <v>1</v>
      </c>
      <c r="G525" s="274" t="s">
        <v>187</v>
      </c>
      <c r="H525" s="213" t="s">
        <v>227</v>
      </c>
      <c r="I525" s="250"/>
    </row>
    <row r="526" spans="1:12" ht="28.5" x14ac:dyDescent="0.2">
      <c r="A526" s="22">
        <v>1</v>
      </c>
      <c r="B526" s="44" t="s">
        <v>172</v>
      </c>
      <c r="C526" s="18" t="s">
        <v>21</v>
      </c>
      <c r="D526" s="123">
        <v>30</v>
      </c>
      <c r="E526" s="229"/>
      <c r="F526" s="205"/>
      <c r="G526" s="275">
        <v>14810</v>
      </c>
      <c r="H526" s="164">
        <v>40171500</v>
      </c>
      <c r="I526" s="251"/>
    </row>
    <row r="527" spans="1:12" ht="28.5" x14ac:dyDescent="0.2">
      <c r="A527" s="22">
        <v>2</v>
      </c>
      <c r="B527" s="44" t="s">
        <v>26</v>
      </c>
      <c r="C527" s="18" t="s">
        <v>21</v>
      </c>
      <c r="D527" s="123">
        <v>36</v>
      </c>
      <c r="E527" s="230"/>
      <c r="F527" s="205"/>
      <c r="G527" s="275">
        <v>14807</v>
      </c>
      <c r="H527" s="164">
        <v>40171500</v>
      </c>
      <c r="I527" s="251"/>
    </row>
    <row r="528" spans="1:12" ht="28.5" x14ac:dyDescent="0.2">
      <c r="A528" s="22">
        <v>3</v>
      </c>
      <c r="B528" s="44" t="s">
        <v>173</v>
      </c>
      <c r="C528" s="18" t="s">
        <v>21</v>
      </c>
      <c r="D528" s="123">
        <v>102</v>
      </c>
      <c r="E528" s="230"/>
      <c r="F528" s="205"/>
      <c r="G528" s="275">
        <v>6962</v>
      </c>
      <c r="H528" s="164">
        <v>40171500</v>
      </c>
      <c r="I528" s="251"/>
    </row>
    <row r="529" spans="1:13" x14ac:dyDescent="0.2">
      <c r="A529" s="22">
        <v>4</v>
      </c>
      <c r="B529" s="3" t="s">
        <v>181</v>
      </c>
      <c r="C529" s="18" t="s">
        <v>47</v>
      </c>
      <c r="D529" s="123">
        <v>9</v>
      </c>
      <c r="E529" s="230"/>
      <c r="F529" s="205"/>
      <c r="G529" s="275">
        <v>1649</v>
      </c>
      <c r="H529" s="3">
        <v>40175307</v>
      </c>
      <c r="I529" s="251"/>
    </row>
    <row r="530" spans="1:13" x14ac:dyDescent="0.2">
      <c r="A530" s="22">
        <v>5</v>
      </c>
      <c r="B530" s="44" t="s">
        <v>28</v>
      </c>
      <c r="C530" s="23" t="s">
        <v>29</v>
      </c>
      <c r="D530" s="123">
        <v>4</v>
      </c>
      <c r="E530" s="230"/>
      <c r="F530" s="205"/>
      <c r="G530" s="275">
        <v>14873</v>
      </c>
      <c r="H530" s="164">
        <v>31162800</v>
      </c>
      <c r="I530" s="251"/>
    </row>
    <row r="531" spans="1:13" ht="15" x14ac:dyDescent="0.25">
      <c r="A531" s="3"/>
      <c r="B531" s="41" t="s">
        <v>1</v>
      </c>
      <c r="C531" s="70"/>
      <c r="D531" s="181"/>
      <c r="E531" s="76"/>
      <c r="F531" s="204"/>
      <c r="G531" s="193"/>
      <c r="H531" s="3"/>
      <c r="I531" s="257"/>
      <c r="L531" s="6"/>
    </row>
    <row r="532" spans="1:13" x14ac:dyDescent="0.2">
      <c r="G532" s="193"/>
      <c r="H532" s="3"/>
      <c r="I532" s="80"/>
    </row>
    <row r="533" spans="1:13" ht="51.75" customHeight="1" x14ac:dyDescent="0.2">
      <c r="A533" s="344" t="s">
        <v>77</v>
      </c>
      <c r="B533" s="345"/>
      <c r="C533" s="345"/>
      <c r="D533" s="345"/>
      <c r="E533" s="345"/>
      <c r="F533" s="345"/>
      <c r="G533" s="193"/>
      <c r="H533" s="3"/>
      <c r="I533" s="80"/>
    </row>
    <row r="534" spans="1:13" ht="45" x14ac:dyDescent="0.2">
      <c r="A534" s="38" t="s">
        <v>18</v>
      </c>
      <c r="B534" s="38" t="s">
        <v>24</v>
      </c>
      <c r="C534" s="38" t="s">
        <v>19</v>
      </c>
      <c r="D534" s="38" t="s">
        <v>20</v>
      </c>
      <c r="E534" s="38" t="s">
        <v>25</v>
      </c>
      <c r="F534" s="194" t="s">
        <v>1</v>
      </c>
      <c r="G534" s="274" t="s">
        <v>187</v>
      </c>
      <c r="H534" s="213" t="s">
        <v>227</v>
      </c>
      <c r="I534" s="250"/>
    </row>
    <row r="535" spans="1:13" ht="28.5" x14ac:dyDescent="0.2">
      <c r="A535" s="22">
        <v>1</v>
      </c>
      <c r="B535" s="44" t="s">
        <v>32</v>
      </c>
      <c r="C535" s="18" t="s">
        <v>21</v>
      </c>
      <c r="D535" s="123">
        <v>180</v>
      </c>
      <c r="E535" s="85"/>
      <c r="F535" s="205"/>
      <c r="G535" s="275">
        <v>14808</v>
      </c>
      <c r="H535" s="164">
        <v>40171500</v>
      </c>
      <c r="I535" s="251"/>
    </row>
    <row r="536" spans="1:13" ht="28.5" x14ac:dyDescent="0.2">
      <c r="A536" s="22">
        <v>2</v>
      </c>
      <c r="B536" s="44" t="s">
        <v>26</v>
      </c>
      <c r="C536" s="18" t="s">
        <v>21</v>
      </c>
      <c r="D536" s="123">
        <v>138</v>
      </c>
      <c r="E536" s="85"/>
      <c r="F536" s="205"/>
      <c r="G536" s="275">
        <v>14807</v>
      </c>
      <c r="H536" s="164">
        <v>40171500</v>
      </c>
      <c r="I536" s="251"/>
    </row>
    <row r="537" spans="1:13" x14ac:dyDescent="0.2">
      <c r="A537" s="22">
        <v>3</v>
      </c>
      <c r="B537" s="3" t="s">
        <v>184</v>
      </c>
      <c r="C537" s="18" t="s">
        <v>47</v>
      </c>
      <c r="D537" s="123">
        <v>25</v>
      </c>
      <c r="E537" s="85"/>
      <c r="F537" s="205"/>
      <c r="G537" s="275">
        <v>1655</v>
      </c>
      <c r="H537" s="3">
        <v>40175307</v>
      </c>
      <c r="I537" s="251"/>
    </row>
    <row r="538" spans="1:13" x14ac:dyDescent="0.2">
      <c r="A538" s="22">
        <v>4</v>
      </c>
      <c r="B538" s="44" t="s">
        <v>28</v>
      </c>
      <c r="C538" s="23" t="s">
        <v>29</v>
      </c>
      <c r="D538" s="123">
        <v>12</v>
      </c>
      <c r="E538" s="85"/>
      <c r="F538" s="205"/>
      <c r="G538" s="275">
        <v>14873</v>
      </c>
      <c r="H538" s="164">
        <v>31162800</v>
      </c>
      <c r="I538" s="251"/>
    </row>
    <row r="539" spans="1:13" ht="15" x14ac:dyDescent="0.25">
      <c r="A539" s="22" t="s">
        <v>6</v>
      </c>
      <c r="B539" s="41" t="s">
        <v>1</v>
      </c>
      <c r="C539" s="70"/>
      <c r="D539" s="70"/>
      <c r="E539" s="76"/>
      <c r="F539" s="204"/>
      <c r="G539" s="193"/>
      <c r="H539" s="3"/>
      <c r="I539" s="257"/>
      <c r="L539" s="6"/>
    </row>
    <row r="540" spans="1:13" x14ac:dyDescent="0.2">
      <c r="G540" s="193"/>
      <c r="H540" s="3"/>
      <c r="I540" s="80"/>
    </row>
    <row r="541" spans="1:13" ht="36.75" customHeight="1" x14ac:dyDescent="0.2">
      <c r="A541" s="324" t="s">
        <v>78</v>
      </c>
      <c r="B541" s="324"/>
      <c r="C541" s="324"/>
      <c r="D541" s="324"/>
      <c r="E541" s="324"/>
      <c r="F541" s="325"/>
      <c r="G541" s="193"/>
      <c r="H541" s="3"/>
      <c r="I541" s="80"/>
      <c r="M541" s="124"/>
    </row>
    <row r="542" spans="1:13" ht="45" x14ac:dyDescent="0.2">
      <c r="A542" s="38" t="s">
        <v>18</v>
      </c>
      <c r="B542" s="38" t="s">
        <v>24</v>
      </c>
      <c r="C542" s="38" t="s">
        <v>19</v>
      </c>
      <c r="D542" s="38" t="s">
        <v>20</v>
      </c>
      <c r="E542" s="38" t="s">
        <v>25</v>
      </c>
      <c r="F542" s="194" t="s">
        <v>1</v>
      </c>
      <c r="G542" s="274" t="s">
        <v>187</v>
      </c>
      <c r="H542" s="213" t="s">
        <v>227</v>
      </c>
      <c r="I542" s="250"/>
      <c r="M542" s="124"/>
    </row>
    <row r="543" spans="1:13" ht="28.5" x14ac:dyDescent="0.2">
      <c r="A543" s="22">
        <v>1</v>
      </c>
      <c r="B543" s="44" t="s">
        <v>173</v>
      </c>
      <c r="C543" s="18" t="s">
        <v>21</v>
      </c>
      <c r="D543" s="123">
        <v>66</v>
      </c>
      <c r="E543" s="154"/>
      <c r="F543" s="205"/>
      <c r="G543" s="275">
        <v>6962</v>
      </c>
      <c r="H543" s="164">
        <v>40171500</v>
      </c>
      <c r="I543" s="251"/>
      <c r="M543" s="80"/>
    </row>
    <row r="544" spans="1:13" ht="28.5" x14ac:dyDescent="0.2">
      <c r="A544" s="22">
        <v>2</v>
      </c>
      <c r="B544" s="44" t="s">
        <v>26</v>
      </c>
      <c r="C544" s="18" t="s">
        <v>21</v>
      </c>
      <c r="D544" s="123">
        <v>144</v>
      </c>
      <c r="E544" s="85"/>
      <c r="F544" s="205"/>
      <c r="G544" s="275">
        <v>14807</v>
      </c>
      <c r="H544" s="164">
        <v>40171500</v>
      </c>
      <c r="I544" s="251"/>
    </row>
    <row r="545" spans="1:12" x14ac:dyDescent="0.2">
      <c r="A545" s="22">
        <v>3</v>
      </c>
      <c r="B545" s="3" t="s">
        <v>182</v>
      </c>
      <c r="C545" s="18" t="s">
        <v>47</v>
      </c>
      <c r="D545" s="123">
        <v>14</v>
      </c>
      <c r="E545" s="85"/>
      <c r="F545" s="205"/>
      <c r="G545" s="275">
        <v>1649</v>
      </c>
      <c r="H545" s="3">
        <v>40175307</v>
      </c>
      <c r="I545" s="251"/>
    </row>
    <row r="546" spans="1:12" x14ac:dyDescent="0.2">
      <c r="A546" s="22">
        <v>4</v>
      </c>
      <c r="B546" s="44" t="s">
        <v>28</v>
      </c>
      <c r="C546" s="23" t="s">
        <v>29</v>
      </c>
      <c r="D546" s="123">
        <v>5</v>
      </c>
      <c r="E546" s="85"/>
      <c r="F546" s="205"/>
      <c r="G546" s="275">
        <v>14873</v>
      </c>
      <c r="H546" s="164">
        <v>31162800</v>
      </c>
      <c r="I546" s="251"/>
    </row>
    <row r="547" spans="1:12" ht="15" x14ac:dyDescent="0.25">
      <c r="A547" s="22" t="s">
        <v>6</v>
      </c>
      <c r="B547" s="41" t="s">
        <v>1</v>
      </c>
      <c r="C547" s="70"/>
      <c r="D547" s="181"/>
      <c r="E547" s="76"/>
      <c r="F547" s="204"/>
      <c r="G547" s="193"/>
      <c r="H547" s="3"/>
      <c r="I547" s="257"/>
      <c r="L547" s="6"/>
    </row>
    <row r="548" spans="1:12" x14ac:dyDescent="0.2">
      <c r="G548" s="193"/>
      <c r="H548" s="3"/>
      <c r="I548" s="80"/>
    </row>
    <row r="549" spans="1:12" ht="38.25" customHeight="1" x14ac:dyDescent="0.2">
      <c r="A549" s="324" t="s">
        <v>79</v>
      </c>
      <c r="B549" s="324"/>
      <c r="C549" s="324"/>
      <c r="D549" s="324"/>
      <c r="E549" s="324"/>
      <c r="F549" s="325"/>
      <c r="G549" s="193"/>
      <c r="H549" s="3"/>
      <c r="I549" s="80"/>
    </row>
    <row r="550" spans="1:12" ht="45" x14ac:dyDescent="0.2">
      <c r="A550" s="38" t="s">
        <v>18</v>
      </c>
      <c r="B550" s="38" t="s">
        <v>24</v>
      </c>
      <c r="C550" s="38" t="s">
        <v>19</v>
      </c>
      <c r="D550" s="38" t="s">
        <v>20</v>
      </c>
      <c r="E550" s="38" t="s">
        <v>25</v>
      </c>
      <c r="F550" s="194" t="s">
        <v>1</v>
      </c>
      <c r="G550" s="274" t="s">
        <v>187</v>
      </c>
      <c r="H550" s="213" t="s">
        <v>227</v>
      </c>
      <c r="I550" s="250"/>
    </row>
    <row r="551" spans="1:12" ht="28.5" x14ac:dyDescent="0.2">
      <c r="A551" s="22">
        <v>1</v>
      </c>
      <c r="B551" s="44" t="s">
        <v>173</v>
      </c>
      <c r="C551" s="18" t="s">
        <v>21</v>
      </c>
      <c r="D551" s="123">
        <v>60</v>
      </c>
      <c r="E551" s="154"/>
      <c r="F551" s="205"/>
      <c r="G551" s="275">
        <v>6962</v>
      </c>
      <c r="H551" s="164">
        <v>40171500</v>
      </c>
      <c r="I551" s="251"/>
    </row>
    <row r="552" spans="1:12" ht="28.5" x14ac:dyDescent="0.2">
      <c r="A552" s="22">
        <v>2</v>
      </c>
      <c r="B552" s="44" t="s">
        <v>26</v>
      </c>
      <c r="C552" s="18" t="s">
        <v>21</v>
      </c>
      <c r="D552" s="123">
        <v>102</v>
      </c>
      <c r="E552" s="85"/>
      <c r="F552" s="205"/>
      <c r="G552" s="275">
        <v>14807</v>
      </c>
      <c r="H552" s="164">
        <v>40171500</v>
      </c>
      <c r="I552" s="251"/>
    </row>
    <row r="553" spans="1:12" x14ac:dyDescent="0.2">
      <c r="A553" s="22">
        <v>3</v>
      </c>
      <c r="B553" s="3" t="s">
        <v>182</v>
      </c>
      <c r="C553" s="18" t="s">
        <v>47</v>
      </c>
      <c r="D553" s="123">
        <v>10</v>
      </c>
      <c r="E553" s="85"/>
      <c r="F553" s="205"/>
      <c r="G553" s="275">
        <v>1649</v>
      </c>
      <c r="H553" s="3">
        <v>40175307</v>
      </c>
      <c r="I553" s="251"/>
    </row>
    <row r="554" spans="1:12" x14ac:dyDescent="0.2">
      <c r="A554" s="22">
        <v>4</v>
      </c>
      <c r="B554" s="44" t="s">
        <v>28</v>
      </c>
      <c r="C554" s="23" t="s">
        <v>29</v>
      </c>
      <c r="D554" s="123">
        <v>3</v>
      </c>
      <c r="E554" s="85"/>
      <c r="F554" s="205"/>
      <c r="G554" s="275">
        <v>14873</v>
      </c>
      <c r="H554" s="164">
        <v>31162800</v>
      </c>
      <c r="I554" s="251"/>
    </row>
    <row r="555" spans="1:12" ht="15" x14ac:dyDescent="0.25">
      <c r="A555" s="3"/>
      <c r="B555" s="41" t="s">
        <v>1</v>
      </c>
      <c r="C555" s="70"/>
      <c r="D555" s="70"/>
      <c r="E555" s="76"/>
      <c r="F555" s="204"/>
      <c r="G555" s="193"/>
      <c r="H555" s="3"/>
      <c r="I555" s="257"/>
      <c r="L555" s="6"/>
    </row>
    <row r="556" spans="1:12" x14ac:dyDescent="0.2">
      <c r="G556" s="193"/>
      <c r="H556" s="3"/>
      <c r="I556" s="80"/>
    </row>
    <row r="557" spans="1:12" ht="44.25" customHeight="1" x14ac:dyDescent="0.2">
      <c r="A557" s="324" t="e">
        <f>#REF!</f>
        <v>#REF!</v>
      </c>
      <c r="B557" s="324"/>
      <c r="C557" s="324"/>
      <c r="D557" s="324"/>
      <c r="E557" s="324"/>
      <c r="F557" s="325"/>
      <c r="G557" s="193"/>
      <c r="H557" s="3"/>
      <c r="I557" s="80"/>
    </row>
    <row r="558" spans="1:12" ht="45" x14ac:dyDescent="0.2">
      <c r="A558" s="38" t="s">
        <v>18</v>
      </c>
      <c r="B558" s="38" t="s">
        <v>24</v>
      </c>
      <c r="C558" s="38" t="s">
        <v>19</v>
      </c>
      <c r="D558" s="38" t="s">
        <v>20</v>
      </c>
      <c r="E558" s="38" t="s">
        <v>25</v>
      </c>
      <c r="F558" s="194" t="s">
        <v>1</v>
      </c>
      <c r="G558" s="274" t="s">
        <v>187</v>
      </c>
      <c r="H558" s="213" t="s">
        <v>227</v>
      </c>
      <c r="I558" s="250"/>
    </row>
    <row r="559" spans="1:12" ht="28.5" x14ac:dyDescent="0.2">
      <c r="A559" s="22">
        <v>1</v>
      </c>
      <c r="B559" s="289" t="s">
        <v>226</v>
      </c>
      <c r="C559" s="15" t="s">
        <v>21</v>
      </c>
      <c r="D559" s="290">
        <v>102</v>
      </c>
      <c r="E559" s="291"/>
      <c r="F559" s="291"/>
      <c r="G559" s="284">
        <v>14963</v>
      </c>
      <c r="H559" s="158">
        <v>40171500</v>
      </c>
      <c r="I559" s="251"/>
      <c r="K559" s="6"/>
    </row>
    <row r="560" spans="1:12" ht="28.5" x14ac:dyDescent="0.2">
      <c r="A560" s="22">
        <v>2</v>
      </c>
      <c r="B560" s="296" t="s">
        <v>174</v>
      </c>
      <c r="C560" s="70" t="s">
        <v>21</v>
      </c>
      <c r="D560" s="70">
        <v>36</v>
      </c>
      <c r="E560" s="115"/>
      <c r="F560" s="205"/>
      <c r="G560" s="275">
        <v>6739</v>
      </c>
      <c r="H560" s="164">
        <v>40171500</v>
      </c>
      <c r="I560" s="251"/>
    </row>
    <row r="561" spans="1:12" ht="15" x14ac:dyDescent="0.25">
      <c r="A561" s="22"/>
      <c r="B561" s="265"/>
      <c r="C561" s="266"/>
      <c r="D561" s="266"/>
      <c r="E561" s="267"/>
      <c r="F561" s="264"/>
      <c r="G561" s="275"/>
      <c r="H561" s="164"/>
      <c r="I561" s="251"/>
    </row>
    <row r="562" spans="1:12" ht="15" x14ac:dyDescent="0.25">
      <c r="A562" s="3"/>
      <c r="B562" s="41" t="s">
        <v>1</v>
      </c>
      <c r="C562" s="70"/>
      <c r="D562" s="70"/>
      <c r="E562" s="76"/>
      <c r="F562" s="204"/>
      <c r="G562" s="193"/>
      <c r="H562" s="3"/>
      <c r="I562" s="257"/>
      <c r="L562" s="6"/>
    </row>
    <row r="563" spans="1:12" x14ac:dyDescent="0.2">
      <c r="G563" s="193"/>
      <c r="H563" s="3"/>
      <c r="I563" s="80"/>
    </row>
    <row r="564" spans="1:12" x14ac:dyDescent="0.2">
      <c r="G564" s="193"/>
      <c r="H564" s="3"/>
      <c r="I564" s="80"/>
    </row>
    <row r="565" spans="1:12" ht="31.5" customHeight="1" x14ac:dyDescent="0.2">
      <c r="A565" s="324" t="s">
        <v>80</v>
      </c>
      <c r="B565" s="324"/>
      <c r="C565" s="324"/>
      <c r="D565" s="324"/>
      <c r="E565" s="324"/>
      <c r="F565" s="325"/>
      <c r="G565" s="193"/>
      <c r="H565" s="3"/>
      <c r="I565" s="80"/>
    </row>
    <row r="566" spans="1:12" ht="45" x14ac:dyDescent="0.2">
      <c r="A566" s="38" t="s">
        <v>18</v>
      </c>
      <c r="B566" s="38" t="s">
        <v>24</v>
      </c>
      <c r="C566" s="38" t="s">
        <v>19</v>
      </c>
      <c r="D566" s="38" t="s">
        <v>20</v>
      </c>
      <c r="E566" s="38" t="s">
        <v>25</v>
      </c>
      <c r="F566" s="194" t="s">
        <v>1</v>
      </c>
      <c r="G566" s="274" t="s">
        <v>187</v>
      </c>
      <c r="H566" s="213" t="s">
        <v>227</v>
      </c>
      <c r="I566" s="250"/>
    </row>
    <row r="567" spans="1:12" ht="28.5" x14ac:dyDescent="0.2">
      <c r="A567" s="22">
        <v>1</v>
      </c>
      <c r="B567" s="44" t="s">
        <v>173</v>
      </c>
      <c r="C567" s="18" t="s">
        <v>21</v>
      </c>
      <c r="D567" s="123">
        <v>90</v>
      </c>
      <c r="E567" s="154"/>
      <c r="F567" s="205"/>
      <c r="G567" s="275">
        <v>6962</v>
      </c>
      <c r="H567" s="164">
        <v>40171500</v>
      </c>
      <c r="I567" s="251"/>
    </row>
    <row r="568" spans="1:12" ht="28.5" x14ac:dyDescent="0.2">
      <c r="A568" s="22">
        <v>2</v>
      </c>
      <c r="B568" s="44" t="s">
        <v>26</v>
      </c>
      <c r="C568" s="18" t="s">
        <v>21</v>
      </c>
      <c r="D568" s="123">
        <v>114</v>
      </c>
      <c r="E568" s="85"/>
      <c r="F568" s="205"/>
      <c r="G568" s="275">
        <v>14807</v>
      </c>
      <c r="H568" s="164">
        <v>40171500</v>
      </c>
      <c r="I568" s="251"/>
    </row>
    <row r="569" spans="1:12" x14ac:dyDescent="0.2">
      <c r="A569" s="22">
        <v>3</v>
      </c>
      <c r="B569" s="3" t="s">
        <v>69</v>
      </c>
      <c r="C569" s="18" t="s">
        <v>47</v>
      </c>
      <c r="D569" s="123">
        <v>19</v>
      </c>
      <c r="E569" s="85"/>
      <c r="F569" s="205"/>
      <c r="G569" s="275">
        <v>1649</v>
      </c>
      <c r="H569" s="3">
        <v>40175307</v>
      </c>
      <c r="I569" s="251"/>
    </row>
    <row r="570" spans="1:12" x14ac:dyDescent="0.2">
      <c r="A570" s="70">
        <v>4</v>
      </c>
      <c r="B570" s="44" t="s">
        <v>28</v>
      </c>
      <c r="C570" s="23" t="s">
        <v>29</v>
      </c>
      <c r="D570" s="123">
        <v>7</v>
      </c>
      <c r="E570" s="85"/>
      <c r="F570" s="205"/>
      <c r="G570" s="275">
        <v>14873</v>
      </c>
      <c r="H570" s="164">
        <v>31162800</v>
      </c>
      <c r="I570" s="251"/>
    </row>
    <row r="571" spans="1:12" ht="15" x14ac:dyDescent="0.25">
      <c r="A571" s="3"/>
      <c r="B571" s="41" t="s">
        <v>1</v>
      </c>
      <c r="C571" s="70"/>
      <c r="D571" s="70"/>
      <c r="E571" s="76"/>
      <c r="F571" s="204"/>
      <c r="G571" s="193"/>
      <c r="H571" s="3"/>
      <c r="I571" s="257"/>
      <c r="L571" s="6"/>
    </row>
    <row r="572" spans="1:12" x14ac:dyDescent="0.2">
      <c r="G572" s="193"/>
      <c r="H572" s="3"/>
      <c r="I572" s="80"/>
    </row>
    <row r="573" spans="1:12" ht="33" customHeight="1" x14ac:dyDescent="0.2">
      <c r="A573" s="324" t="s">
        <v>81</v>
      </c>
      <c r="B573" s="324"/>
      <c r="C573" s="324"/>
      <c r="D573" s="324"/>
      <c r="E573" s="324"/>
      <c r="F573" s="325"/>
      <c r="G573" s="193"/>
      <c r="H573" s="3"/>
      <c r="I573" s="80"/>
    </row>
    <row r="574" spans="1:12" ht="45" x14ac:dyDescent="0.2">
      <c r="A574" s="38" t="s">
        <v>18</v>
      </c>
      <c r="B574" s="38" t="s">
        <v>24</v>
      </c>
      <c r="C574" s="38" t="s">
        <v>19</v>
      </c>
      <c r="D574" s="38" t="s">
        <v>20</v>
      </c>
      <c r="E574" s="38" t="s">
        <v>25</v>
      </c>
      <c r="F574" s="194" t="s">
        <v>1</v>
      </c>
      <c r="G574" s="274" t="s">
        <v>187</v>
      </c>
      <c r="H574" s="213" t="s">
        <v>227</v>
      </c>
      <c r="I574" s="250"/>
    </row>
    <row r="575" spans="1:12" ht="28.5" x14ac:dyDescent="0.2">
      <c r="A575" s="22">
        <v>1</v>
      </c>
      <c r="B575" s="289" t="s">
        <v>173</v>
      </c>
      <c r="C575" s="18" t="s">
        <v>21</v>
      </c>
      <c r="D575" s="123">
        <v>294</v>
      </c>
      <c r="E575" s="154"/>
      <c r="F575" s="205"/>
      <c r="G575" s="275">
        <v>6962</v>
      </c>
      <c r="H575" s="164">
        <v>40171500</v>
      </c>
      <c r="I575" s="251"/>
    </row>
    <row r="576" spans="1:12" ht="28.5" x14ac:dyDescent="0.2">
      <c r="A576" s="22">
        <v>2</v>
      </c>
      <c r="B576" s="289" t="s">
        <v>26</v>
      </c>
      <c r="C576" s="18" t="s">
        <v>21</v>
      </c>
      <c r="D576" s="123">
        <v>72</v>
      </c>
      <c r="E576" s="85"/>
      <c r="F576" s="205"/>
      <c r="G576" s="275">
        <v>14807</v>
      </c>
      <c r="H576" s="164">
        <v>40171500</v>
      </c>
      <c r="I576" s="251"/>
    </row>
    <row r="577" spans="1:12" x14ac:dyDescent="0.2">
      <c r="A577" s="22">
        <v>3</v>
      </c>
      <c r="B577" s="297" t="s">
        <v>182</v>
      </c>
      <c r="C577" s="18" t="s">
        <v>47</v>
      </c>
      <c r="D577" s="123">
        <v>17</v>
      </c>
      <c r="E577" s="85"/>
      <c r="F577" s="205"/>
      <c r="G577" s="275">
        <v>1649</v>
      </c>
      <c r="H577" s="3">
        <v>40175307</v>
      </c>
      <c r="I577" s="251"/>
    </row>
    <row r="578" spans="1:12" ht="28.5" x14ac:dyDescent="0.2">
      <c r="A578" s="70">
        <v>4</v>
      </c>
      <c r="B578" s="44" t="s">
        <v>172</v>
      </c>
      <c r="C578" s="18" t="s">
        <v>21</v>
      </c>
      <c r="D578" s="123">
        <v>12</v>
      </c>
      <c r="E578" s="85"/>
      <c r="F578" s="205"/>
      <c r="G578" s="275">
        <v>14810</v>
      </c>
      <c r="H578" s="164">
        <v>40171500</v>
      </c>
      <c r="I578" s="251"/>
    </row>
    <row r="579" spans="1:12" x14ac:dyDescent="0.2">
      <c r="A579" s="82">
        <v>5</v>
      </c>
      <c r="B579" s="44" t="s">
        <v>28</v>
      </c>
      <c r="C579" s="23" t="s">
        <v>29</v>
      </c>
      <c r="D579" s="123">
        <v>6</v>
      </c>
      <c r="E579" s="85"/>
      <c r="F579" s="205"/>
      <c r="G579" s="275">
        <v>14873</v>
      </c>
      <c r="H579" s="164">
        <v>31162800</v>
      </c>
      <c r="I579" s="251"/>
    </row>
    <row r="580" spans="1:12" ht="15" x14ac:dyDescent="0.25">
      <c r="A580" s="3"/>
      <c r="B580" s="41" t="s">
        <v>1</v>
      </c>
      <c r="C580" s="70"/>
      <c r="D580" s="70"/>
      <c r="E580" s="76"/>
      <c r="F580" s="204"/>
      <c r="G580" s="193"/>
      <c r="H580" s="3"/>
      <c r="I580" s="257"/>
      <c r="L580" s="6"/>
    </row>
    <row r="581" spans="1:12" x14ac:dyDescent="0.2">
      <c r="G581" s="193"/>
      <c r="H581" s="3"/>
      <c r="I581" s="80"/>
    </row>
    <row r="582" spans="1:12" ht="37.5" customHeight="1" x14ac:dyDescent="0.2">
      <c r="A582" s="322" t="s">
        <v>82</v>
      </c>
      <c r="B582" s="322"/>
      <c r="C582" s="322"/>
      <c r="D582" s="322"/>
      <c r="E582" s="322"/>
      <c r="F582" s="319"/>
      <c r="G582" s="193"/>
      <c r="H582" s="3"/>
      <c r="I582" s="80"/>
    </row>
    <row r="583" spans="1:12" ht="45" x14ac:dyDescent="0.2">
      <c r="A583" s="38" t="s">
        <v>18</v>
      </c>
      <c r="B583" s="38" t="s">
        <v>24</v>
      </c>
      <c r="C583" s="38" t="s">
        <v>19</v>
      </c>
      <c r="D583" s="38" t="s">
        <v>20</v>
      </c>
      <c r="E583" s="38" t="s">
        <v>25</v>
      </c>
      <c r="F583" s="194" t="s">
        <v>1</v>
      </c>
      <c r="G583" s="274" t="s">
        <v>187</v>
      </c>
      <c r="H583" s="213" t="s">
        <v>227</v>
      </c>
      <c r="I583" s="250"/>
    </row>
    <row r="584" spans="1:12" ht="28.5" x14ac:dyDescent="0.2">
      <c r="A584" s="22">
        <v>1</v>
      </c>
      <c r="B584" s="289" t="s">
        <v>27</v>
      </c>
      <c r="C584" s="18" t="s">
        <v>83</v>
      </c>
      <c r="D584" s="123">
        <v>84</v>
      </c>
      <c r="E584" s="85"/>
      <c r="F584" s="206"/>
      <c r="G584" s="275">
        <v>6738</v>
      </c>
      <c r="H584" s="164">
        <v>40171500</v>
      </c>
      <c r="I584" s="251"/>
    </row>
    <row r="585" spans="1:12" ht="28.5" x14ac:dyDescent="0.2">
      <c r="A585" s="22">
        <v>2</v>
      </c>
      <c r="B585" s="289" t="s">
        <v>26</v>
      </c>
      <c r="C585" s="18" t="s">
        <v>83</v>
      </c>
      <c r="D585" s="123">
        <v>210</v>
      </c>
      <c r="E585" s="85"/>
      <c r="F585" s="205"/>
      <c r="G585" s="275">
        <v>14807</v>
      </c>
      <c r="H585" s="164">
        <v>40171500</v>
      </c>
      <c r="I585" s="251"/>
    </row>
    <row r="586" spans="1:12" x14ac:dyDescent="0.2">
      <c r="A586" s="22">
        <v>3</v>
      </c>
      <c r="B586" s="298" t="s">
        <v>236</v>
      </c>
      <c r="C586" s="85" t="s">
        <v>23</v>
      </c>
      <c r="D586" s="123">
        <v>28</v>
      </c>
      <c r="E586" s="85"/>
      <c r="F586" s="207"/>
      <c r="G586" s="285">
        <v>1663</v>
      </c>
      <c r="H586" s="3">
        <v>40175307</v>
      </c>
      <c r="I586" s="251"/>
    </row>
    <row r="587" spans="1:12" ht="28.5" x14ac:dyDescent="0.2">
      <c r="A587" s="70">
        <v>4</v>
      </c>
      <c r="B587" s="44" t="s">
        <v>172</v>
      </c>
      <c r="C587" s="85" t="s">
        <v>83</v>
      </c>
      <c r="D587" s="123">
        <v>30</v>
      </c>
      <c r="E587" s="85"/>
      <c r="F587" s="205"/>
      <c r="G587" s="275">
        <v>14810</v>
      </c>
      <c r="H587" s="164">
        <v>40171500</v>
      </c>
      <c r="I587" s="251"/>
    </row>
    <row r="588" spans="1:12" x14ac:dyDescent="0.2">
      <c r="A588" s="70">
        <v>5</v>
      </c>
      <c r="B588" s="44" t="s">
        <v>28</v>
      </c>
      <c r="C588" s="23" t="s">
        <v>29</v>
      </c>
      <c r="D588" s="123">
        <v>14</v>
      </c>
      <c r="E588" s="85"/>
      <c r="F588" s="205"/>
      <c r="G588" s="275">
        <v>14873</v>
      </c>
      <c r="H588" s="164">
        <v>31162800</v>
      </c>
      <c r="I588" s="251"/>
    </row>
    <row r="589" spans="1:12" ht="15" x14ac:dyDescent="0.25">
      <c r="A589" s="3"/>
      <c r="B589" s="41" t="s">
        <v>1</v>
      </c>
      <c r="C589" s="70"/>
      <c r="D589" s="70"/>
      <c r="E589" s="76"/>
      <c r="F589" s="204"/>
      <c r="G589" s="193"/>
      <c r="H589" s="3"/>
      <c r="I589" s="257"/>
      <c r="L589" s="6"/>
    </row>
    <row r="590" spans="1:12" x14ac:dyDescent="0.2">
      <c r="G590" s="193"/>
      <c r="H590" s="3"/>
      <c r="I590" s="80"/>
    </row>
    <row r="591" spans="1:12" ht="38.25" customHeight="1" x14ac:dyDescent="0.2">
      <c r="A591" s="327" t="s">
        <v>85</v>
      </c>
      <c r="B591" s="327"/>
      <c r="C591" s="327"/>
      <c r="D591" s="327"/>
      <c r="E591" s="327"/>
      <c r="F591" s="327"/>
      <c r="G591" s="193"/>
      <c r="H591" s="3"/>
      <c r="I591" s="80"/>
    </row>
    <row r="592" spans="1:12" ht="45" x14ac:dyDescent="0.2">
      <c r="A592" s="38" t="s">
        <v>18</v>
      </c>
      <c r="B592" s="38" t="s">
        <v>24</v>
      </c>
      <c r="C592" s="38" t="s">
        <v>19</v>
      </c>
      <c r="D592" s="38" t="s">
        <v>20</v>
      </c>
      <c r="E592" s="38" t="s">
        <v>25</v>
      </c>
      <c r="F592" s="194" t="s">
        <v>1</v>
      </c>
      <c r="G592" s="274" t="s">
        <v>187</v>
      </c>
      <c r="H592" s="213" t="s">
        <v>227</v>
      </c>
      <c r="I592" s="250"/>
    </row>
    <row r="593" spans="1:12" ht="28.5" x14ac:dyDescent="0.2">
      <c r="A593" s="22">
        <v>1</v>
      </c>
      <c r="B593" s="44" t="s">
        <v>174</v>
      </c>
      <c r="C593" s="18" t="s">
        <v>83</v>
      </c>
      <c r="D593" s="123">
        <v>96</v>
      </c>
      <c r="E593" s="115"/>
      <c r="F593" s="205"/>
      <c r="G593" s="275">
        <v>6739</v>
      </c>
      <c r="H593" s="164">
        <v>40171500</v>
      </c>
      <c r="I593" s="251"/>
    </row>
    <row r="594" spans="1:12" ht="28.5" x14ac:dyDescent="0.2">
      <c r="A594" s="22">
        <v>2</v>
      </c>
      <c r="B594" s="44" t="s">
        <v>26</v>
      </c>
      <c r="C594" s="18" t="s">
        <v>83</v>
      </c>
      <c r="D594" s="123">
        <v>108</v>
      </c>
      <c r="E594" s="85"/>
      <c r="F594" s="205"/>
      <c r="G594" s="275">
        <v>14807</v>
      </c>
      <c r="H594" s="164">
        <v>40171500</v>
      </c>
      <c r="I594" s="251"/>
    </row>
    <row r="595" spans="1:12" x14ac:dyDescent="0.2">
      <c r="A595" s="22">
        <v>3</v>
      </c>
      <c r="B595" s="77" t="s">
        <v>185</v>
      </c>
      <c r="C595" s="85" t="s">
        <v>23</v>
      </c>
      <c r="D595" s="123">
        <v>18</v>
      </c>
      <c r="E595" s="115"/>
      <c r="F595" s="205"/>
      <c r="G595" s="275">
        <v>1658</v>
      </c>
      <c r="H595" s="3">
        <v>40175307</v>
      </c>
      <c r="I595" s="251"/>
    </row>
    <row r="596" spans="1:12" ht="28.5" x14ac:dyDescent="0.2">
      <c r="A596" s="70">
        <v>4</v>
      </c>
      <c r="B596" s="44" t="s">
        <v>172</v>
      </c>
      <c r="C596" s="85" t="s">
        <v>23</v>
      </c>
      <c r="D596" s="123">
        <v>24</v>
      </c>
      <c r="E596" s="85"/>
      <c r="F596" s="205"/>
      <c r="G596" s="275">
        <v>14810</v>
      </c>
      <c r="H596" s="164">
        <v>40171500</v>
      </c>
      <c r="I596" s="251"/>
    </row>
    <row r="597" spans="1:12" x14ac:dyDescent="0.2">
      <c r="A597" s="70">
        <v>5</v>
      </c>
      <c r="B597" s="44" t="s">
        <v>28</v>
      </c>
      <c r="C597" s="23" t="s">
        <v>29</v>
      </c>
      <c r="D597" s="123">
        <v>11</v>
      </c>
      <c r="E597" s="85"/>
      <c r="F597" s="205"/>
      <c r="G597" s="275">
        <v>14873</v>
      </c>
      <c r="H597" s="164">
        <v>31162800</v>
      </c>
      <c r="I597" s="251"/>
    </row>
    <row r="598" spans="1:12" ht="15" x14ac:dyDescent="0.25">
      <c r="A598" s="3"/>
      <c r="B598" s="41" t="s">
        <v>1</v>
      </c>
      <c r="C598" s="70"/>
      <c r="D598" s="70"/>
      <c r="E598" s="76"/>
      <c r="F598" s="204"/>
      <c r="G598" s="193"/>
      <c r="H598" s="3"/>
      <c r="I598" s="257"/>
      <c r="L598" s="6"/>
    </row>
    <row r="599" spans="1:12" x14ac:dyDescent="0.2">
      <c r="G599" s="193"/>
      <c r="H599" s="3"/>
      <c r="I599" s="80"/>
    </row>
    <row r="600" spans="1:12" ht="26.25" customHeight="1" x14ac:dyDescent="0.2">
      <c r="A600" s="324" t="s">
        <v>86</v>
      </c>
      <c r="B600" s="324"/>
      <c r="C600" s="324"/>
      <c r="D600" s="324"/>
      <c r="E600" s="324"/>
      <c r="F600" s="325"/>
      <c r="G600" s="193"/>
      <c r="H600" s="3"/>
      <c r="I600" s="80"/>
    </row>
    <row r="601" spans="1:12" ht="45" x14ac:dyDescent="0.2">
      <c r="A601" s="38" t="s">
        <v>18</v>
      </c>
      <c r="B601" s="38" t="s">
        <v>24</v>
      </c>
      <c r="C601" s="38" t="s">
        <v>19</v>
      </c>
      <c r="D601" s="38" t="s">
        <v>20</v>
      </c>
      <c r="E601" s="38" t="s">
        <v>25</v>
      </c>
      <c r="F601" s="194" t="s">
        <v>1</v>
      </c>
      <c r="G601" s="274" t="s">
        <v>187</v>
      </c>
      <c r="H601" s="213" t="s">
        <v>227</v>
      </c>
      <c r="I601" s="250"/>
    </row>
    <row r="602" spans="1:12" ht="28.5" x14ac:dyDescent="0.2">
      <c r="A602" s="22">
        <v>1</v>
      </c>
      <c r="B602" s="44" t="s">
        <v>32</v>
      </c>
      <c r="C602" s="18" t="s">
        <v>83</v>
      </c>
      <c r="D602" s="123">
        <v>66</v>
      </c>
      <c r="E602" s="85"/>
      <c r="F602" s="205"/>
      <c r="G602" s="275">
        <v>14808</v>
      </c>
      <c r="H602" s="164">
        <v>40171500</v>
      </c>
      <c r="I602" s="251"/>
    </row>
    <row r="603" spans="1:12" ht="28.5" x14ac:dyDescent="0.2">
      <c r="A603" s="22">
        <v>2</v>
      </c>
      <c r="B603" s="44" t="s">
        <v>26</v>
      </c>
      <c r="C603" s="18" t="s">
        <v>83</v>
      </c>
      <c r="D603" s="123">
        <v>54</v>
      </c>
      <c r="E603" s="85"/>
      <c r="F603" s="205"/>
      <c r="G603" s="275">
        <v>14807</v>
      </c>
      <c r="H603" s="164">
        <v>40171500</v>
      </c>
      <c r="I603" s="251"/>
    </row>
    <row r="604" spans="1:12" ht="28.5" x14ac:dyDescent="0.2">
      <c r="A604" s="22">
        <v>3</v>
      </c>
      <c r="B604" s="44" t="s">
        <v>172</v>
      </c>
      <c r="C604" s="85" t="s">
        <v>23</v>
      </c>
      <c r="D604" s="123">
        <v>12</v>
      </c>
      <c r="E604" s="85"/>
      <c r="F604" s="205"/>
      <c r="G604" s="275">
        <v>14810</v>
      </c>
      <c r="H604" s="164">
        <v>40171500</v>
      </c>
      <c r="I604" s="251"/>
    </row>
    <row r="605" spans="1:12" x14ac:dyDescent="0.2">
      <c r="A605" s="70">
        <v>4</v>
      </c>
      <c r="B605" s="44" t="s">
        <v>28</v>
      </c>
      <c r="C605" s="23" t="s">
        <v>29</v>
      </c>
      <c r="D605" s="123">
        <v>14</v>
      </c>
      <c r="E605" s="85"/>
      <c r="F605" s="205"/>
      <c r="G605" s="275">
        <v>14873</v>
      </c>
      <c r="H605" s="164">
        <v>31162800</v>
      </c>
      <c r="I605" s="251"/>
    </row>
    <row r="606" spans="1:12" ht="15" x14ac:dyDescent="0.25">
      <c r="A606" s="3"/>
      <c r="B606" s="41" t="s">
        <v>1</v>
      </c>
      <c r="C606" s="70"/>
      <c r="D606" s="70"/>
      <c r="E606" s="76"/>
      <c r="F606" s="204"/>
      <c r="G606" s="193"/>
      <c r="H606" s="3"/>
      <c r="I606" s="257"/>
      <c r="L606" s="6"/>
    </row>
    <row r="607" spans="1:12" x14ac:dyDescent="0.2">
      <c r="G607" s="193"/>
      <c r="H607" s="3"/>
      <c r="I607" s="80"/>
    </row>
    <row r="608" spans="1:12" ht="30" customHeight="1" x14ac:dyDescent="0.2">
      <c r="A608" s="164" t="s">
        <v>87</v>
      </c>
      <c r="B608" s="3"/>
      <c r="C608" s="3"/>
      <c r="D608" s="3"/>
      <c r="E608" s="3"/>
      <c r="F608" s="193"/>
      <c r="G608" s="193"/>
      <c r="H608" s="3"/>
      <c r="I608" s="80"/>
    </row>
    <row r="609" spans="1:13" ht="45" x14ac:dyDescent="0.2">
      <c r="A609" s="38" t="s">
        <v>18</v>
      </c>
      <c r="B609" s="38" t="s">
        <v>24</v>
      </c>
      <c r="C609" s="38" t="s">
        <v>19</v>
      </c>
      <c r="D609" s="38" t="s">
        <v>20</v>
      </c>
      <c r="E609" s="38" t="s">
        <v>25</v>
      </c>
      <c r="F609" s="194" t="s">
        <v>1</v>
      </c>
      <c r="G609" s="274" t="s">
        <v>187</v>
      </c>
      <c r="H609" s="213" t="s">
        <v>227</v>
      </c>
      <c r="I609" s="250"/>
    </row>
    <row r="610" spans="1:13" ht="28.5" x14ac:dyDescent="0.2">
      <c r="A610" s="22">
        <v>1</v>
      </c>
      <c r="B610" s="2" t="s">
        <v>88</v>
      </c>
      <c r="C610" s="18" t="s">
        <v>21</v>
      </c>
      <c r="D610" s="123">
        <v>162</v>
      </c>
      <c r="E610" s="76"/>
      <c r="F610" s="205"/>
      <c r="G610" s="193">
        <v>1618</v>
      </c>
      <c r="H610" s="164">
        <v>40171500</v>
      </c>
      <c r="I610" s="80"/>
      <c r="M610" s="6"/>
    </row>
    <row r="611" spans="1:13" ht="15" x14ac:dyDescent="0.25">
      <c r="A611" s="3"/>
      <c r="B611" s="41" t="s">
        <v>1</v>
      </c>
      <c r="C611" s="70"/>
      <c r="D611" s="70"/>
      <c r="E611" s="76"/>
      <c r="F611" s="204"/>
      <c r="G611" s="193"/>
      <c r="H611" s="3"/>
      <c r="I611" s="257"/>
      <c r="J611" s="6"/>
      <c r="L611" s="6"/>
    </row>
    <row r="612" spans="1:13" x14ac:dyDescent="0.2">
      <c r="G612" s="193"/>
      <c r="H612" s="3"/>
      <c r="I612" s="80"/>
    </row>
    <row r="613" spans="1:13" ht="30.75" customHeight="1" x14ac:dyDescent="0.2">
      <c r="A613" s="323" t="s">
        <v>149</v>
      </c>
      <c r="B613" s="323"/>
      <c r="C613" s="323"/>
      <c r="D613" s="323"/>
      <c r="E613" s="323"/>
      <c r="F613" s="323"/>
      <c r="G613" s="193"/>
      <c r="H613" s="3"/>
      <c r="I613" s="80"/>
    </row>
    <row r="614" spans="1:13" ht="30" x14ac:dyDescent="0.2">
      <c r="A614" s="38" t="s">
        <v>18</v>
      </c>
      <c r="B614" s="38" t="s">
        <v>24</v>
      </c>
      <c r="C614" s="38" t="s">
        <v>19</v>
      </c>
      <c r="D614" s="38" t="s">
        <v>20</v>
      </c>
      <c r="E614" s="38" t="s">
        <v>25</v>
      </c>
      <c r="F614" s="194" t="s">
        <v>1</v>
      </c>
      <c r="G614" s="274" t="s">
        <v>187</v>
      </c>
      <c r="H614" s="213"/>
      <c r="I614" s="250"/>
    </row>
    <row r="615" spans="1:13" x14ac:dyDescent="0.2">
      <c r="A615" s="22">
        <v>1</v>
      </c>
      <c r="B615" s="26" t="s">
        <v>188</v>
      </c>
      <c r="C615" s="27" t="s">
        <v>21</v>
      </c>
      <c r="D615" s="170">
        <v>300</v>
      </c>
      <c r="E615" s="19"/>
      <c r="F615" s="203"/>
      <c r="G615" s="193">
        <v>2340</v>
      </c>
      <c r="H615" s="164">
        <v>40171500</v>
      </c>
      <c r="I615" s="80"/>
    </row>
    <row r="616" spans="1:13" x14ac:dyDescent="0.2">
      <c r="A616" s="22">
        <v>2</v>
      </c>
      <c r="B616" s="26" t="s">
        <v>150</v>
      </c>
      <c r="C616" s="27" t="s">
        <v>21</v>
      </c>
      <c r="D616" s="170">
        <v>375</v>
      </c>
      <c r="E616" s="19"/>
      <c r="F616" s="203"/>
      <c r="G616" s="193">
        <v>1618</v>
      </c>
      <c r="H616" s="164">
        <v>40171500</v>
      </c>
      <c r="I616" s="80"/>
    </row>
    <row r="617" spans="1:13" x14ac:dyDescent="0.2">
      <c r="A617" s="22">
        <v>3</v>
      </c>
      <c r="B617" s="26" t="s">
        <v>151</v>
      </c>
      <c r="C617" s="27" t="s">
        <v>47</v>
      </c>
      <c r="D617" s="170">
        <v>100</v>
      </c>
      <c r="E617" s="33"/>
      <c r="F617" s="203"/>
      <c r="G617" s="193">
        <v>3032</v>
      </c>
      <c r="H617" s="164">
        <v>31162800</v>
      </c>
      <c r="I617" s="80"/>
    </row>
    <row r="618" spans="1:13" x14ac:dyDescent="0.2">
      <c r="A618" s="22">
        <v>4</v>
      </c>
      <c r="B618" s="26" t="s">
        <v>89</v>
      </c>
      <c r="C618" s="27" t="s">
        <v>23</v>
      </c>
      <c r="D618" s="170">
        <v>200</v>
      </c>
      <c r="E618" s="19"/>
      <c r="F618" s="203"/>
      <c r="G618" s="193">
        <v>220</v>
      </c>
      <c r="H618" s="164">
        <v>31162800</v>
      </c>
      <c r="I618" s="80"/>
    </row>
    <row r="619" spans="1:13" ht="15" x14ac:dyDescent="0.25">
      <c r="A619" s="30"/>
      <c r="B619" s="20" t="s">
        <v>1</v>
      </c>
      <c r="C619" s="20"/>
      <c r="D619" s="63"/>
      <c r="E619" s="32"/>
      <c r="F619" s="194"/>
      <c r="G619" s="193"/>
      <c r="H619" s="3"/>
      <c r="I619" s="257"/>
      <c r="J619" s="6"/>
      <c r="L619" s="6"/>
      <c r="M619" s="6"/>
    </row>
    <row r="620" spans="1:13" x14ac:dyDescent="0.2">
      <c r="G620" s="193"/>
      <c r="H620" s="3"/>
      <c r="I620" s="80"/>
    </row>
    <row r="621" spans="1:13" ht="39.75" customHeight="1" x14ac:dyDescent="0.2">
      <c r="A621" s="336" t="s">
        <v>152</v>
      </c>
      <c r="B621" s="336"/>
      <c r="C621" s="336"/>
      <c r="D621" s="336"/>
      <c r="E621" s="336"/>
      <c r="F621" s="336"/>
      <c r="G621" s="193"/>
      <c r="H621" s="3"/>
      <c r="I621" s="80"/>
    </row>
    <row r="622" spans="1:13" ht="45" x14ac:dyDescent="0.2">
      <c r="A622" s="38" t="s">
        <v>18</v>
      </c>
      <c r="B622" s="38" t="s">
        <v>24</v>
      </c>
      <c r="C622" s="38" t="s">
        <v>19</v>
      </c>
      <c r="D622" s="38" t="s">
        <v>20</v>
      </c>
      <c r="E622" s="38" t="s">
        <v>25</v>
      </c>
      <c r="F622" s="194" t="s">
        <v>1</v>
      </c>
      <c r="G622" s="274" t="s">
        <v>187</v>
      </c>
      <c r="H622" s="213" t="s">
        <v>227</v>
      </c>
      <c r="I622" s="250"/>
    </row>
    <row r="623" spans="1:13" x14ac:dyDescent="0.2">
      <c r="A623" s="22">
        <v>1</v>
      </c>
      <c r="B623" s="26" t="s">
        <v>189</v>
      </c>
      <c r="C623" s="27" t="s">
        <v>21</v>
      </c>
      <c r="D623" s="170">
        <v>24</v>
      </c>
      <c r="E623" s="19"/>
      <c r="F623" s="203"/>
      <c r="G623" s="193">
        <v>2340</v>
      </c>
      <c r="H623" s="164">
        <v>40171500</v>
      </c>
      <c r="I623" s="80"/>
    </row>
    <row r="624" spans="1:13" x14ac:dyDescent="0.2">
      <c r="A624" s="22">
        <v>2</v>
      </c>
      <c r="B624" s="26" t="s">
        <v>150</v>
      </c>
      <c r="C624" s="27" t="s">
        <v>21</v>
      </c>
      <c r="D624" s="170">
        <v>90</v>
      </c>
      <c r="E624" s="19"/>
      <c r="F624" s="203"/>
      <c r="G624" s="193">
        <v>1618</v>
      </c>
      <c r="H624" s="164">
        <v>40171500</v>
      </c>
      <c r="I624" s="80"/>
    </row>
    <row r="625" spans="1:19" x14ac:dyDescent="0.2">
      <c r="A625" s="22">
        <v>3</v>
      </c>
      <c r="B625" s="26" t="s">
        <v>151</v>
      </c>
      <c r="C625" s="27" t="s">
        <v>47</v>
      </c>
      <c r="D625" s="170">
        <v>8</v>
      </c>
      <c r="E625" s="33"/>
      <c r="F625" s="203"/>
      <c r="G625" s="193">
        <v>3032</v>
      </c>
      <c r="H625" s="164">
        <v>31162800</v>
      </c>
      <c r="I625" s="80"/>
    </row>
    <row r="626" spans="1:19" x14ac:dyDescent="0.2">
      <c r="A626" s="22">
        <v>4</v>
      </c>
      <c r="B626" s="26" t="s">
        <v>38</v>
      </c>
      <c r="C626" s="27" t="s">
        <v>23</v>
      </c>
      <c r="D626" s="170">
        <v>16</v>
      </c>
      <c r="E626" s="19"/>
      <c r="F626" s="203"/>
      <c r="G626" s="193">
        <v>220</v>
      </c>
      <c r="H626" s="164">
        <v>31162800</v>
      </c>
      <c r="I626" s="80"/>
    </row>
    <row r="627" spans="1:19" ht="15" x14ac:dyDescent="0.25">
      <c r="A627" s="30"/>
      <c r="B627" s="20" t="s">
        <v>1</v>
      </c>
      <c r="C627" s="20"/>
      <c r="D627" s="63"/>
      <c r="E627" s="32"/>
      <c r="F627" s="187"/>
      <c r="G627" s="193"/>
      <c r="H627" s="3"/>
      <c r="I627" s="257"/>
      <c r="J627" s="6"/>
      <c r="L627" s="6"/>
      <c r="M627" s="6"/>
    </row>
    <row r="628" spans="1:19" x14ac:dyDescent="0.2">
      <c r="G628" s="193"/>
      <c r="H628" s="3"/>
      <c r="I628" s="80"/>
    </row>
    <row r="629" spans="1:19" ht="30.75" customHeight="1" x14ac:dyDescent="0.2">
      <c r="A629" s="327" t="s">
        <v>90</v>
      </c>
      <c r="B629" s="327"/>
      <c r="C629" s="327"/>
      <c r="D629" s="327"/>
      <c r="E629" s="327"/>
      <c r="F629" s="327"/>
      <c r="G629" s="193"/>
      <c r="H629" s="3"/>
      <c r="I629" s="80"/>
    </row>
    <row r="630" spans="1:19" ht="45" x14ac:dyDescent="0.2">
      <c r="A630" s="38" t="s">
        <v>18</v>
      </c>
      <c r="B630" s="38" t="s">
        <v>24</v>
      </c>
      <c r="C630" s="38" t="s">
        <v>19</v>
      </c>
      <c r="D630" s="38" t="s">
        <v>20</v>
      </c>
      <c r="E630" s="38" t="s">
        <v>25</v>
      </c>
      <c r="F630" s="194" t="s">
        <v>1</v>
      </c>
      <c r="G630" s="274" t="s">
        <v>187</v>
      </c>
      <c r="H630" s="213" t="s">
        <v>227</v>
      </c>
      <c r="I630" s="250"/>
    </row>
    <row r="631" spans="1:19" x14ac:dyDescent="0.2">
      <c r="A631" s="22">
        <v>1</v>
      </c>
      <c r="B631" s="26" t="s">
        <v>189</v>
      </c>
      <c r="C631" s="27" t="s">
        <v>21</v>
      </c>
      <c r="D631" s="170">
        <v>1050</v>
      </c>
      <c r="E631" s="19"/>
      <c r="F631" s="203"/>
      <c r="G631" s="193">
        <v>2340</v>
      </c>
      <c r="H631" s="164">
        <v>40171500</v>
      </c>
      <c r="I631" s="80"/>
    </row>
    <row r="632" spans="1:19" x14ac:dyDescent="0.2">
      <c r="A632" s="22">
        <v>2</v>
      </c>
      <c r="B632" s="26" t="s">
        <v>150</v>
      </c>
      <c r="C632" s="27" t="s">
        <v>21</v>
      </c>
      <c r="D632" s="170">
        <v>630</v>
      </c>
      <c r="E632" s="19"/>
      <c r="F632" s="203"/>
      <c r="G632" s="193">
        <v>1618</v>
      </c>
      <c r="H632" s="164">
        <v>40171500</v>
      </c>
      <c r="I632" s="80"/>
    </row>
    <row r="633" spans="1:19" x14ac:dyDescent="0.2">
      <c r="A633" s="22">
        <v>3</v>
      </c>
      <c r="B633" s="26" t="s">
        <v>151</v>
      </c>
      <c r="C633" s="27" t="s">
        <v>47</v>
      </c>
      <c r="D633" s="170">
        <v>175</v>
      </c>
      <c r="E633" s="33"/>
      <c r="F633" s="203"/>
      <c r="G633" s="193">
        <v>3032</v>
      </c>
      <c r="H633" s="164">
        <v>31162800</v>
      </c>
      <c r="I633" s="80"/>
    </row>
    <row r="634" spans="1:19" x14ac:dyDescent="0.2">
      <c r="A634" s="22">
        <v>4</v>
      </c>
      <c r="B634" s="26" t="s">
        <v>38</v>
      </c>
      <c r="C634" s="27" t="s">
        <v>23</v>
      </c>
      <c r="D634" s="170">
        <v>350</v>
      </c>
      <c r="E634" s="19"/>
      <c r="F634" s="203"/>
      <c r="G634" s="193">
        <v>220</v>
      </c>
      <c r="H634" s="164">
        <v>31162800</v>
      </c>
      <c r="I634" s="80"/>
    </row>
    <row r="635" spans="1:19" ht="15" x14ac:dyDescent="0.25">
      <c r="A635" s="30"/>
      <c r="B635" s="20" t="s">
        <v>1</v>
      </c>
      <c r="C635" s="20"/>
      <c r="D635" s="63"/>
      <c r="E635" s="32"/>
      <c r="F635" s="187"/>
      <c r="G635" s="193"/>
      <c r="H635" s="3"/>
      <c r="I635" s="257"/>
      <c r="J635" s="6"/>
      <c r="L635" s="6"/>
      <c r="M635" s="6"/>
    </row>
    <row r="636" spans="1:19" x14ac:dyDescent="0.2">
      <c r="G636" s="193"/>
      <c r="H636" s="3"/>
      <c r="I636" s="80"/>
    </row>
    <row r="637" spans="1:19" x14ac:dyDescent="0.2">
      <c r="A637" s="323" t="s">
        <v>91</v>
      </c>
      <c r="B637" s="323"/>
      <c r="C637" s="323"/>
      <c r="D637" s="323"/>
      <c r="E637" s="323"/>
      <c r="F637" s="323"/>
      <c r="G637" s="193"/>
      <c r="H637" s="3"/>
      <c r="I637" s="80"/>
    </row>
    <row r="638" spans="1:19" ht="45" x14ac:dyDescent="0.25">
      <c r="A638" s="38" t="s">
        <v>18</v>
      </c>
      <c r="B638" s="38" t="s">
        <v>24</v>
      </c>
      <c r="C638" s="38" t="s">
        <v>19</v>
      </c>
      <c r="D638" s="38" t="s">
        <v>20</v>
      </c>
      <c r="E638" s="38" t="s">
        <v>25</v>
      </c>
      <c r="F638" s="194" t="s">
        <v>1</v>
      </c>
      <c r="G638" s="274" t="s">
        <v>187</v>
      </c>
      <c r="H638" s="213" t="s">
        <v>227</v>
      </c>
      <c r="I638" s="250"/>
      <c r="N638" s="127"/>
      <c r="O638" s="127"/>
      <c r="P638" s="127"/>
      <c r="Q638" s="127"/>
      <c r="R638" s="127"/>
      <c r="S638" s="128"/>
    </row>
    <row r="639" spans="1:19" x14ac:dyDescent="0.2">
      <c r="A639" s="22">
        <v>1</v>
      </c>
      <c r="B639" s="26" t="s">
        <v>189</v>
      </c>
      <c r="C639" s="27" t="s">
        <v>21</v>
      </c>
      <c r="D639" s="169">
        <v>255</v>
      </c>
      <c r="E639" s="19"/>
      <c r="F639" s="203"/>
      <c r="G639" s="193">
        <v>2340</v>
      </c>
      <c r="H639" s="164">
        <v>40171500</v>
      </c>
      <c r="I639" s="80"/>
      <c r="N639" s="129"/>
      <c r="O639" s="130"/>
      <c r="P639" s="131"/>
      <c r="Q639" s="132"/>
      <c r="R639" s="133"/>
      <c r="S639" s="134"/>
    </row>
    <row r="640" spans="1:19" x14ac:dyDescent="0.2">
      <c r="A640" s="22">
        <v>2</v>
      </c>
      <c r="B640" s="26" t="s">
        <v>153</v>
      </c>
      <c r="C640" s="27" t="s">
        <v>21</v>
      </c>
      <c r="D640" s="169">
        <v>515</v>
      </c>
      <c r="E640" s="126"/>
      <c r="F640" s="203"/>
      <c r="G640" s="275">
        <v>1639</v>
      </c>
      <c r="H640" s="164">
        <v>40171500</v>
      </c>
      <c r="I640" s="251"/>
      <c r="N640" s="129"/>
      <c r="O640" s="130"/>
      <c r="P640" s="131"/>
      <c r="Q640" s="132"/>
      <c r="R640" s="135"/>
      <c r="S640" s="134"/>
    </row>
    <row r="641" spans="1:20" x14ac:dyDescent="0.2">
      <c r="A641" s="22">
        <v>3</v>
      </c>
      <c r="B641" s="26" t="s">
        <v>154</v>
      </c>
      <c r="C641" s="27" t="s">
        <v>47</v>
      </c>
      <c r="D641" s="169">
        <v>85</v>
      </c>
      <c r="E641" s="126"/>
      <c r="F641" s="203"/>
      <c r="G641" s="193">
        <v>6726</v>
      </c>
      <c r="H641" s="164">
        <v>31162800</v>
      </c>
      <c r="I641" s="80"/>
      <c r="N641" s="129"/>
      <c r="O641" s="130"/>
      <c r="P641" s="131"/>
      <c r="Q641" s="132"/>
      <c r="R641" s="135"/>
      <c r="S641" s="134"/>
    </row>
    <row r="642" spans="1:20" x14ac:dyDescent="0.2">
      <c r="A642" s="22">
        <v>4</v>
      </c>
      <c r="B642" s="26" t="s">
        <v>38</v>
      </c>
      <c r="C642" s="27" t="s">
        <v>23</v>
      </c>
      <c r="D642" s="170">
        <f>+D641*2</f>
        <v>170</v>
      </c>
      <c r="E642" s="19"/>
      <c r="F642" s="203"/>
      <c r="G642" s="193">
        <v>220</v>
      </c>
      <c r="H642" s="164">
        <v>31162800</v>
      </c>
      <c r="I642" s="80"/>
      <c r="N642" s="129"/>
      <c r="O642" s="130"/>
      <c r="P642" s="131"/>
      <c r="Q642" s="132"/>
      <c r="R642" s="136"/>
      <c r="S642" s="134"/>
    </row>
    <row r="643" spans="1:20" ht="15" x14ac:dyDescent="0.25">
      <c r="A643" s="30"/>
      <c r="B643" s="20" t="s">
        <v>1</v>
      </c>
      <c r="C643" s="20"/>
      <c r="D643" s="63"/>
      <c r="E643" s="32"/>
      <c r="F643" s="187"/>
      <c r="G643" s="193"/>
      <c r="H643" s="3"/>
      <c r="I643" s="257"/>
      <c r="J643" s="6"/>
      <c r="L643" s="6"/>
      <c r="M643" s="6"/>
    </row>
    <row r="644" spans="1:20" x14ac:dyDescent="0.2">
      <c r="G644" s="193"/>
      <c r="H644" s="3"/>
      <c r="I644" s="80"/>
    </row>
    <row r="645" spans="1:20" ht="31.5" customHeight="1" x14ac:dyDescent="0.2">
      <c r="A645" s="323" t="s">
        <v>92</v>
      </c>
      <c r="B645" s="323"/>
      <c r="C645" s="323"/>
      <c r="D645" s="323"/>
      <c r="E645" s="323"/>
      <c r="F645" s="323"/>
      <c r="G645" s="193"/>
      <c r="H645" s="3"/>
      <c r="I645" s="80"/>
      <c r="O645" s="80"/>
      <c r="P645" s="80"/>
      <c r="Q645" s="80"/>
      <c r="R645" s="80"/>
      <c r="S645" s="80"/>
      <c r="T645" s="80"/>
    </row>
    <row r="646" spans="1:20" ht="45" x14ac:dyDescent="0.2">
      <c r="A646" s="38" t="s">
        <v>18</v>
      </c>
      <c r="B646" s="38" t="s">
        <v>24</v>
      </c>
      <c r="C646" s="38" t="s">
        <v>19</v>
      </c>
      <c r="D646" s="38" t="s">
        <v>20</v>
      </c>
      <c r="E646" s="38" t="s">
        <v>25</v>
      </c>
      <c r="F646" s="194" t="s">
        <v>1</v>
      </c>
      <c r="G646" s="274" t="s">
        <v>187</v>
      </c>
      <c r="H646" s="213" t="s">
        <v>227</v>
      </c>
      <c r="I646" s="250"/>
      <c r="O646" s="139"/>
      <c r="P646" s="140"/>
      <c r="Q646" s="141"/>
      <c r="R646" s="142"/>
      <c r="S646" s="139"/>
      <c r="T646" s="139"/>
    </row>
    <row r="647" spans="1:20" x14ac:dyDescent="0.2">
      <c r="A647" s="22">
        <v>1</v>
      </c>
      <c r="B647" s="26" t="s">
        <v>188</v>
      </c>
      <c r="C647" s="27" t="s">
        <v>21</v>
      </c>
      <c r="D647" s="169">
        <v>195</v>
      </c>
      <c r="E647" s="19"/>
      <c r="F647" s="203"/>
      <c r="G647" s="193">
        <v>2340</v>
      </c>
      <c r="H647" s="164">
        <v>40171500</v>
      </c>
      <c r="I647" s="80"/>
      <c r="O647" s="143"/>
      <c r="P647" s="144"/>
      <c r="Q647" s="145"/>
      <c r="R647" s="146"/>
      <c r="S647" s="133"/>
      <c r="T647" s="147"/>
    </row>
    <row r="648" spans="1:20" x14ac:dyDescent="0.2">
      <c r="A648" s="22">
        <v>2</v>
      </c>
      <c r="B648" s="26" t="s">
        <v>153</v>
      </c>
      <c r="C648" s="27" t="s">
        <v>21</v>
      </c>
      <c r="D648" s="169">
        <v>288</v>
      </c>
      <c r="E648" s="126"/>
      <c r="F648" s="203"/>
      <c r="G648" s="275">
        <v>1639</v>
      </c>
      <c r="H648" s="164">
        <v>40171500</v>
      </c>
      <c r="I648" s="251"/>
      <c r="O648" s="143"/>
      <c r="P648" s="144"/>
      <c r="Q648" s="145"/>
      <c r="R648" s="146"/>
      <c r="S648" s="148"/>
      <c r="T648" s="147"/>
    </row>
    <row r="649" spans="1:20" x14ac:dyDescent="0.2">
      <c r="A649" s="22">
        <v>3</v>
      </c>
      <c r="B649" s="26" t="s">
        <v>210</v>
      </c>
      <c r="C649" s="27" t="s">
        <v>47</v>
      </c>
      <c r="D649" s="169">
        <v>65</v>
      </c>
      <c r="E649" s="68"/>
      <c r="F649" s="203"/>
      <c r="G649" s="193">
        <v>3031</v>
      </c>
      <c r="H649" s="164">
        <v>31162800</v>
      </c>
      <c r="I649" s="80"/>
      <c r="O649" s="143"/>
      <c r="P649" s="144"/>
      <c r="Q649" s="145"/>
      <c r="R649" s="146"/>
      <c r="S649" s="148"/>
      <c r="T649" s="147"/>
    </row>
    <row r="650" spans="1:20" x14ac:dyDescent="0.2">
      <c r="A650" s="22">
        <v>4</v>
      </c>
      <c r="B650" s="26" t="s">
        <v>38</v>
      </c>
      <c r="C650" s="27" t="s">
        <v>23</v>
      </c>
      <c r="D650" s="170">
        <f>+D649*2</f>
        <v>130</v>
      </c>
      <c r="E650" s="19"/>
      <c r="F650" s="203"/>
      <c r="G650" s="193">
        <v>220</v>
      </c>
      <c r="H650" s="164">
        <v>31162800</v>
      </c>
      <c r="I650" s="80"/>
      <c r="O650" s="143"/>
      <c r="P650" s="144"/>
      <c r="Q650" s="145"/>
      <c r="R650" s="146"/>
      <c r="S650" s="133"/>
      <c r="T650" s="147"/>
    </row>
    <row r="651" spans="1:20" ht="15" x14ac:dyDescent="0.25">
      <c r="A651" s="30"/>
      <c r="B651" s="20" t="s">
        <v>1</v>
      </c>
      <c r="C651" s="20"/>
      <c r="D651" s="31"/>
      <c r="E651" s="32"/>
      <c r="F651" s="187"/>
      <c r="G651" s="193"/>
      <c r="H651" s="3"/>
      <c r="I651" s="257"/>
      <c r="J651" s="6"/>
      <c r="L651" s="6"/>
      <c r="M651" s="6"/>
      <c r="O651" s="143"/>
      <c r="P651" s="144"/>
      <c r="Q651" s="145"/>
      <c r="R651" s="146"/>
      <c r="S651" s="148"/>
      <c r="T651" s="147"/>
    </row>
    <row r="652" spans="1:20" x14ac:dyDescent="0.2">
      <c r="G652" s="193"/>
      <c r="H652" s="3"/>
      <c r="I652" s="80"/>
      <c r="O652" s="143"/>
      <c r="P652" s="144"/>
      <c r="Q652" s="145"/>
      <c r="R652" s="146"/>
      <c r="S652" s="148"/>
      <c r="T652" s="147"/>
    </row>
    <row r="653" spans="1:20" ht="15" x14ac:dyDescent="0.25">
      <c r="A653" s="323" t="s">
        <v>93</v>
      </c>
      <c r="B653" s="323"/>
      <c r="C653" s="323"/>
      <c r="D653" s="323"/>
      <c r="E653" s="323"/>
      <c r="F653" s="323"/>
      <c r="G653" s="193"/>
      <c r="H653" s="3"/>
      <c r="I653" s="80"/>
      <c r="O653" s="80"/>
      <c r="P653" s="127"/>
      <c r="Q653" s="127"/>
      <c r="R653" s="137"/>
      <c r="S653" s="138"/>
      <c r="T653" s="149"/>
    </row>
    <row r="654" spans="1:20" ht="45" x14ac:dyDescent="0.2">
      <c r="A654" s="38" t="s">
        <v>18</v>
      </c>
      <c r="B654" s="38" t="s">
        <v>24</v>
      </c>
      <c r="C654" s="38" t="s">
        <v>19</v>
      </c>
      <c r="D654" s="38" t="s">
        <v>20</v>
      </c>
      <c r="E654" s="38" t="s">
        <v>25</v>
      </c>
      <c r="F654" s="194" t="s">
        <v>1</v>
      </c>
      <c r="G654" s="274" t="s">
        <v>187</v>
      </c>
      <c r="H654" s="213" t="s">
        <v>227</v>
      </c>
      <c r="I654" s="250"/>
    </row>
    <row r="655" spans="1:20" x14ac:dyDescent="0.2">
      <c r="A655" s="22">
        <v>1</v>
      </c>
      <c r="B655" s="26" t="s">
        <v>189</v>
      </c>
      <c r="C655" s="27" t="s">
        <v>21</v>
      </c>
      <c r="D655" s="169">
        <v>80</v>
      </c>
      <c r="E655" s="19"/>
      <c r="F655" s="203"/>
      <c r="G655" s="193">
        <v>2340</v>
      </c>
      <c r="H655" s="164">
        <v>40171500</v>
      </c>
      <c r="I655" s="80"/>
    </row>
    <row r="656" spans="1:20" x14ac:dyDescent="0.2">
      <c r="A656" s="22">
        <v>2</v>
      </c>
      <c r="B656" s="26" t="s">
        <v>155</v>
      </c>
      <c r="C656" s="27" t="s">
        <v>21</v>
      </c>
      <c r="D656" s="169">
        <v>188</v>
      </c>
      <c r="E656" s="68"/>
      <c r="F656" s="203"/>
      <c r="G656" s="193">
        <v>1605</v>
      </c>
      <c r="H656" s="164">
        <v>40171500</v>
      </c>
      <c r="I656" s="80"/>
    </row>
    <row r="657" spans="1:13" x14ac:dyDescent="0.2">
      <c r="A657" s="22">
        <v>3</v>
      </c>
      <c r="B657" s="26" t="s">
        <v>210</v>
      </c>
      <c r="C657" s="27" t="s">
        <v>214</v>
      </c>
      <c r="D657" s="169">
        <v>20</v>
      </c>
      <c r="E657" s="68"/>
      <c r="F657" s="203"/>
      <c r="G657" s="193">
        <v>3031</v>
      </c>
      <c r="H657" s="164">
        <v>31162800</v>
      </c>
      <c r="I657" s="80"/>
      <c r="J657" s="84"/>
      <c r="K657" s="84"/>
      <c r="L657" s="84"/>
    </row>
    <row r="658" spans="1:13" x14ac:dyDescent="0.2">
      <c r="A658" s="22">
        <v>4</v>
      </c>
      <c r="B658" s="26" t="s">
        <v>38</v>
      </c>
      <c r="C658" s="27" t="s">
        <v>23</v>
      </c>
      <c r="D658" s="170">
        <f>+D657*2</f>
        <v>40</v>
      </c>
      <c r="E658" s="19"/>
      <c r="F658" s="203"/>
      <c r="G658" s="193">
        <v>220</v>
      </c>
      <c r="H658" s="164">
        <v>31162800</v>
      </c>
      <c r="I658" s="80"/>
    </row>
    <row r="659" spans="1:13" ht="15" x14ac:dyDescent="0.25">
      <c r="A659" s="30"/>
      <c r="B659" s="20" t="s">
        <v>1</v>
      </c>
      <c r="C659" s="20"/>
      <c r="D659" s="31"/>
      <c r="E659" s="32"/>
      <c r="F659" s="187"/>
      <c r="G659" s="193"/>
      <c r="H659" s="3"/>
      <c r="I659" s="257"/>
      <c r="J659" s="6"/>
      <c r="K659" s="6"/>
      <c r="L659" s="6"/>
      <c r="M659" s="6"/>
    </row>
    <row r="660" spans="1:13" x14ac:dyDescent="0.2">
      <c r="G660" s="193"/>
      <c r="H660" s="3"/>
      <c r="I660" s="80"/>
    </row>
    <row r="661" spans="1:13" ht="15" x14ac:dyDescent="0.25">
      <c r="B661" s="8" t="s">
        <v>5</v>
      </c>
      <c r="G661" s="193"/>
      <c r="H661" s="3"/>
      <c r="I661" s="80"/>
    </row>
    <row r="662" spans="1:13" ht="15" x14ac:dyDescent="0.25">
      <c r="G662" s="193"/>
      <c r="H662" s="3"/>
      <c r="I662" s="262"/>
      <c r="J662" s="262"/>
      <c r="K662" s="262"/>
      <c r="L662" s="262"/>
    </row>
    <row r="663" spans="1:13" ht="42.75" customHeight="1" x14ac:dyDescent="0.2">
      <c r="A663" s="330" t="s">
        <v>94</v>
      </c>
      <c r="B663" s="330"/>
      <c r="C663" s="330"/>
      <c r="D663" s="330"/>
      <c r="E663" s="330"/>
      <c r="F663" s="337"/>
      <c r="G663" s="193"/>
      <c r="H663" s="3"/>
      <c r="I663" s="80"/>
    </row>
    <row r="664" spans="1:13" ht="45" x14ac:dyDescent="0.2">
      <c r="A664" s="38" t="s">
        <v>18</v>
      </c>
      <c r="B664" s="38" t="s">
        <v>24</v>
      </c>
      <c r="C664" s="38" t="s">
        <v>19</v>
      </c>
      <c r="D664" s="38" t="s">
        <v>20</v>
      </c>
      <c r="E664" s="38" t="s">
        <v>25</v>
      </c>
      <c r="F664" s="194" t="s">
        <v>1</v>
      </c>
      <c r="G664" s="274" t="s">
        <v>187</v>
      </c>
      <c r="H664" s="213" t="s">
        <v>227</v>
      </c>
      <c r="I664" s="250"/>
    </row>
    <row r="665" spans="1:13" ht="28.5" x14ac:dyDescent="0.2">
      <c r="A665" s="22">
        <v>1</v>
      </c>
      <c r="B665" s="26" t="s">
        <v>167</v>
      </c>
      <c r="C665" s="23" t="s">
        <v>21</v>
      </c>
      <c r="D665" s="168">
        <v>36</v>
      </c>
      <c r="E665" s="37"/>
      <c r="F665" s="205"/>
      <c r="G665" s="275">
        <v>14807</v>
      </c>
      <c r="H665" s="164">
        <v>40171500</v>
      </c>
      <c r="I665" s="251"/>
    </row>
    <row r="666" spans="1:13" ht="28.5" x14ac:dyDescent="0.2">
      <c r="A666" s="22">
        <v>2</v>
      </c>
      <c r="B666" s="26" t="s">
        <v>175</v>
      </c>
      <c r="C666" s="23" t="s">
        <v>21</v>
      </c>
      <c r="D666" s="168">
        <v>42</v>
      </c>
      <c r="E666" s="37"/>
      <c r="F666" s="205"/>
      <c r="G666" s="275">
        <v>14808</v>
      </c>
      <c r="H666" s="164">
        <v>40171500</v>
      </c>
      <c r="I666" s="251"/>
    </row>
    <row r="667" spans="1:13" x14ac:dyDescent="0.2">
      <c r="A667" s="22">
        <v>4</v>
      </c>
      <c r="B667" s="26" t="s">
        <v>28</v>
      </c>
      <c r="C667" s="23" t="s">
        <v>29</v>
      </c>
      <c r="D667" s="168">
        <v>5</v>
      </c>
      <c r="E667" s="37"/>
      <c r="F667" s="205"/>
      <c r="G667" s="275">
        <v>14873</v>
      </c>
      <c r="H667" s="164">
        <v>31162800</v>
      </c>
      <c r="I667" s="251"/>
    </row>
    <row r="668" spans="1:13" x14ac:dyDescent="0.2">
      <c r="A668" s="22">
        <v>5</v>
      </c>
      <c r="B668" s="26" t="s">
        <v>33</v>
      </c>
      <c r="C668" s="23" t="s">
        <v>47</v>
      </c>
      <c r="D668" s="171">
        <v>9</v>
      </c>
      <c r="E668" s="37"/>
      <c r="F668" s="205"/>
      <c r="G668" s="275">
        <v>1655</v>
      </c>
      <c r="H668" s="3">
        <v>40175307</v>
      </c>
      <c r="I668" s="251"/>
    </row>
    <row r="669" spans="1:13" ht="15" x14ac:dyDescent="0.25">
      <c r="A669" s="30"/>
      <c r="B669" s="20" t="s">
        <v>1</v>
      </c>
      <c r="C669" s="20"/>
      <c r="D669" s="31"/>
      <c r="E669" s="32"/>
      <c r="F669" s="192"/>
      <c r="G669" s="193"/>
      <c r="H669" s="3"/>
      <c r="I669" s="257"/>
      <c r="J669" s="6"/>
      <c r="K669" s="6"/>
      <c r="L669" s="6"/>
    </row>
    <row r="670" spans="1:13" x14ac:dyDescent="0.2">
      <c r="G670" s="193"/>
      <c r="H670" s="3"/>
      <c r="I670" s="80"/>
    </row>
    <row r="671" spans="1:13" ht="15" x14ac:dyDescent="0.25">
      <c r="B671" s="8" t="s">
        <v>12</v>
      </c>
      <c r="G671" s="193"/>
      <c r="H671" s="3"/>
      <c r="I671" s="262"/>
      <c r="J671" s="262"/>
      <c r="K671" s="262"/>
      <c r="L671" s="262"/>
    </row>
    <row r="672" spans="1:13" x14ac:dyDescent="0.2">
      <c r="G672" s="193"/>
      <c r="H672" s="3"/>
      <c r="I672" s="80"/>
    </row>
    <row r="673" spans="1:12" ht="23.25" customHeight="1" x14ac:dyDescent="0.2">
      <c r="A673" s="327" t="s">
        <v>95</v>
      </c>
      <c r="B673" s="327"/>
      <c r="C673" s="327"/>
      <c r="D673" s="327"/>
      <c r="E673" s="327"/>
      <c r="F673" s="327"/>
      <c r="G673" s="193"/>
      <c r="H673" s="3"/>
      <c r="I673" s="80"/>
    </row>
    <row r="674" spans="1:12" ht="45" x14ac:dyDescent="0.2">
      <c r="A674" s="38" t="s">
        <v>18</v>
      </c>
      <c r="B674" s="38" t="s">
        <v>24</v>
      </c>
      <c r="C674" s="38" t="s">
        <v>19</v>
      </c>
      <c r="D674" s="38" t="s">
        <v>20</v>
      </c>
      <c r="E674" s="38" t="s">
        <v>25</v>
      </c>
      <c r="F674" s="194" t="s">
        <v>1</v>
      </c>
      <c r="G674" s="274" t="s">
        <v>187</v>
      </c>
      <c r="H674" s="213" t="s">
        <v>227</v>
      </c>
      <c r="I674" s="250"/>
    </row>
    <row r="675" spans="1:12" ht="28.5" x14ac:dyDescent="0.2">
      <c r="A675" s="22">
        <v>1</v>
      </c>
      <c r="B675" s="26" t="s">
        <v>163</v>
      </c>
      <c r="C675" s="23" t="s">
        <v>21</v>
      </c>
      <c r="D675" s="168">
        <v>126</v>
      </c>
      <c r="E675" s="37"/>
      <c r="F675" s="205"/>
      <c r="G675" s="275">
        <v>14807</v>
      </c>
      <c r="H675" s="164">
        <v>40171500</v>
      </c>
      <c r="I675" s="251"/>
    </row>
    <row r="676" spans="1:12" ht="28.5" x14ac:dyDescent="0.2">
      <c r="A676" s="22">
        <v>2</v>
      </c>
      <c r="B676" s="26" t="s">
        <v>165</v>
      </c>
      <c r="C676" s="23" t="s">
        <v>21</v>
      </c>
      <c r="D676" s="168">
        <v>120</v>
      </c>
      <c r="E676" s="37"/>
      <c r="F676" s="205"/>
      <c r="G676" s="275">
        <v>14808</v>
      </c>
      <c r="H676" s="164">
        <v>40171500</v>
      </c>
      <c r="I676" s="251"/>
    </row>
    <row r="677" spans="1:12" x14ac:dyDescent="0.2">
      <c r="A677" s="22">
        <v>3</v>
      </c>
      <c r="B677" s="26" t="s">
        <v>28</v>
      </c>
      <c r="C677" s="23" t="s">
        <v>29</v>
      </c>
      <c r="D677" s="168">
        <v>12</v>
      </c>
      <c r="E677" s="37"/>
      <c r="F677" s="205"/>
      <c r="G677" s="275">
        <v>14873</v>
      </c>
      <c r="H677" s="164">
        <v>31162800</v>
      </c>
      <c r="I677" s="251"/>
    </row>
    <row r="678" spans="1:12" x14ac:dyDescent="0.2">
      <c r="A678" s="22">
        <v>4</v>
      </c>
      <c r="B678" s="26" t="s">
        <v>33</v>
      </c>
      <c r="C678" s="23" t="s">
        <v>47</v>
      </c>
      <c r="D678" s="171">
        <v>25</v>
      </c>
      <c r="E678" s="37"/>
      <c r="F678" s="205"/>
      <c r="G678" s="275">
        <v>1655</v>
      </c>
      <c r="H678" s="3">
        <v>40175307</v>
      </c>
      <c r="I678" s="251"/>
    </row>
    <row r="679" spans="1:12" ht="15" x14ac:dyDescent="0.25">
      <c r="A679" s="30"/>
      <c r="B679" s="20" t="s">
        <v>1</v>
      </c>
      <c r="C679" s="20"/>
      <c r="D679" s="31"/>
      <c r="E679" s="32"/>
      <c r="F679" s="187"/>
      <c r="G679" s="193"/>
      <c r="H679" s="3"/>
      <c r="I679" s="257"/>
      <c r="L679" s="6"/>
    </row>
    <row r="680" spans="1:12" x14ac:dyDescent="0.2">
      <c r="G680" s="193"/>
      <c r="H680" s="3"/>
      <c r="I680" s="80"/>
    </row>
    <row r="681" spans="1:12" x14ac:dyDescent="0.2">
      <c r="A681" s="323" t="s">
        <v>96</v>
      </c>
      <c r="B681" s="323"/>
      <c r="C681" s="323"/>
      <c r="D681" s="323"/>
      <c r="E681" s="323"/>
      <c r="F681" s="323"/>
      <c r="G681" s="193"/>
      <c r="H681" s="3"/>
      <c r="I681" s="80"/>
    </row>
    <row r="682" spans="1:12" ht="45" x14ac:dyDescent="0.2">
      <c r="A682" s="38" t="s">
        <v>18</v>
      </c>
      <c r="B682" s="38" t="s">
        <v>24</v>
      </c>
      <c r="C682" s="38" t="s">
        <v>19</v>
      </c>
      <c r="D682" s="38" t="s">
        <v>20</v>
      </c>
      <c r="E682" s="38" t="s">
        <v>25</v>
      </c>
      <c r="F682" s="194" t="s">
        <v>1</v>
      </c>
      <c r="G682" s="274" t="s">
        <v>187</v>
      </c>
      <c r="H682" s="213" t="s">
        <v>227</v>
      </c>
      <c r="I682" s="250"/>
    </row>
    <row r="683" spans="1:12" ht="28.5" x14ac:dyDescent="0.2">
      <c r="A683" s="22">
        <v>1</v>
      </c>
      <c r="B683" s="26" t="s">
        <v>167</v>
      </c>
      <c r="C683" s="23" t="s">
        <v>21</v>
      </c>
      <c r="D683" s="168">
        <v>54</v>
      </c>
      <c r="E683" s="37"/>
      <c r="F683" s="205"/>
      <c r="G683" s="275">
        <v>14807</v>
      </c>
      <c r="H683" s="164">
        <v>40171500</v>
      </c>
      <c r="I683" s="251"/>
    </row>
    <row r="684" spans="1:12" ht="28.5" x14ac:dyDescent="0.2">
      <c r="A684" s="22">
        <v>2</v>
      </c>
      <c r="B684" s="26" t="s">
        <v>165</v>
      </c>
      <c r="C684" s="23" t="s">
        <v>21</v>
      </c>
      <c r="D684" s="168">
        <v>96</v>
      </c>
      <c r="E684" s="37"/>
      <c r="F684" s="205"/>
      <c r="G684" s="275">
        <v>14808</v>
      </c>
      <c r="H684" s="164">
        <v>40171500</v>
      </c>
      <c r="I684" s="251"/>
    </row>
    <row r="685" spans="1:12" x14ac:dyDescent="0.2">
      <c r="A685" s="22">
        <v>3</v>
      </c>
      <c r="B685" s="26" t="s">
        <v>28</v>
      </c>
      <c r="C685" s="23" t="s">
        <v>29</v>
      </c>
      <c r="D685" s="168">
        <v>6</v>
      </c>
      <c r="E685" s="37"/>
      <c r="F685" s="205"/>
      <c r="G685" s="275">
        <v>14873</v>
      </c>
      <c r="H685" s="164">
        <v>31162800</v>
      </c>
      <c r="I685" s="251"/>
    </row>
    <row r="686" spans="1:12" x14ac:dyDescent="0.2">
      <c r="A686" s="22">
        <v>4</v>
      </c>
      <c r="B686" s="26" t="s">
        <v>33</v>
      </c>
      <c r="C686" s="23" t="s">
        <v>47</v>
      </c>
      <c r="D686" s="171">
        <v>13</v>
      </c>
      <c r="E686" s="37"/>
      <c r="F686" s="205"/>
      <c r="G686" s="275">
        <v>1655</v>
      </c>
      <c r="H686" s="3">
        <v>40175307</v>
      </c>
      <c r="I686" s="251"/>
    </row>
    <row r="687" spans="1:12" ht="15" x14ac:dyDescent="0.25">
      <c r="A687" s="30"/>
      <c r="B687" s="20" t="s">
        <v>1</v>
      </c>
      <c r="C687" s="20"/>
      <c r="D687" s="31"/>
      <c r="E687" s="32"/>
      <c r="F687" s="194"/>
      <c r="G687" s="193"/>
      <c r="H687" s="3"/>
      <c r="I687" s="257"/>
      <c r="L687" s="6"/>
    </row>
    <row r="688" spans="1:12" x14ac:dyDescent="0.2">
      <c r="G688" s="193"/>
      <c r="H688" s="3"/>
      <c r="I688" s="80"/>
    </row>
    <row r="689" spans="1:15" ht="36.75" customHeight="1" x14ac:dyDescent="0.2">
      <c r="A689" s="323" t="s">
        <v>98</v>
      </c>
      <c r="B689" s="323"/>
      <c r="C689" s="323"/>
      <c r="D689" s="323"/>
      <c r="E689" s="323"/>
      <c r="F689" s="323"/>
      <c r="G689" s="193"/>
      <c r="H689" s="3"/>
      <c r="I689" s="80"/>
    </row>
    <row r="690" spans="1:15" ht="45" x14ac:dyDescent="0.2">
      <c r="A690" s="38" t="s">
        <v>18</v>
      </c>
      <c r="B690" s="38" t="s">
        <v>24</v>
      </c>
      <c r="C690" s="38" t="s">
        <v>19</v>
      </c>
      <c r="D690" s="38" t="s">
        <v>20</v>
      </c>
      <c r="E690" s="38" t="s">
        <v>25</v>
      </c>
      <c r="F690" s="194" t="s">
        <v>1</v>
      </c>
      <c r="G690" s="274" t="s">
        <v>187</v>
      </c>
      <c r="H690" s="213" t="s">
        <v>227</v>
      </c>
      <c r="I690" s="250"/>
    </row>
    <row r="691" spans="1:15" ht="28.5" x14ac:dyDescent="0.2">
      <c r="A691" s="22">
        <v>1</v>
      </c>
      <c r="B691" s="26" t="s">
        <v>167</v>
      </c>
      <c r="C691" s="18" t="s">
        <v>21</v>
      </c>
      <c r="D691" s="123">
        <v>30</v>
      </c>
      <c r="E691" s="85"/>
      <c r="F691" s="205"/>
      <c r="G691" s="275">
        <v>14807</v>
      </c>
      <c r="H691" s="164">
        <v>40171500</v>
      </c>
      <c r="I691" s="251"/>
    </row>
    <row r="692" spans="1:15" ht="28.5" x14ac:dyDescent="0.2">
      <c r="A692" s="22">
        <v>2</v>
      </c>
      <c r="B692" s="26" t="s">
        <v>165</v>
      </c>
      <c r="C692" s="18" t="s">
        <v>21</v>
      </c>
      <c r="D692" s="123">
        <v>84</v>
      </c>
      <c r="E692" s="85"/>
      <c r="F692" s="205"/>
      <c r="G692" s="275">
        <v>14808</v>
      </c>
      <c r="H692" s="164">
        <v>40171500</v>
      </c>
      <c r="I692" s="251"/>
    </row>
    <row r="693" spans="1:15" x14ac:dyDescent="0.2">
      <c r="A693" s="22">
        <v>3</v>
      </c>
      <c r="B693" s="3" t="s">
        <v>67</v>
      </c>
      <c r="C693" s="18" t="s">
        <v>47</v>
      </c>
      <c r="D693" s="123">
        <v>10</v>
      </c>
      <c r="E693" s="85"/>
      <c r="F693" s="205"/>
      <c r="G693" s="275">
        <v>1655</v>
      </c>
      <c r="H693" s="3">
        <v>40175307</v>
      </c>
      <c r="I693" s="251"/>
    </row>
    <row r="694" spans="1:15" x14ac:dyDescent="0.2">
      <c r="A694" s="22">
        <v>4</v>
      </c>
      <c r="B694" s="26" t="s">
        <v>28</v>
      </c>
      <c r="C694" s="23" t="s">
        <v>29</v>
      </c>
      <c r="D694" s="123">
        <v>5</v>
      </c>
      <c r="E694" s="85"/>
      <c r="F694" s="205"/>
      <c r="G694" s="275">
        <v>14873</v>
      </c>
      <c r="H694" s="164">
        <v>31162800</v>
      </c>
      <c r="I694" s="251"/>
    </row>
    <row r="695" spans="1:15" ht="15" x14ac:dyDescent="0.25">
      <c r="A695" s="30"/>
      <c r="B695" s="20" t="s">
        <v>1</v>
      </c>
      <c r="C695" s="20"/>
      <c r="D695" s="31"/>
      <c r="E695" s="32"/>
      <c r="F695" s="187"/>
      <c r="G695" s="193"/>
      <c r="H695" s="3"/>
      <c r="I695" s="257"/>
      <c r="L695" s="6"/>
    </row>
    <row r="696" spans="1:15" x14ac:dyDescent="0.2">
      <c r="G696" s="193"/>
      <c r="H696" s="3"/>
      <c r="I696" s="80"/>
    </row>
    <row r="697" spans="1:15" ht="30.75" customHeight="1" x14ac:dyDescent="0.2">
      <c r="A697" s="328" t="s">
        <v>241</v>
      </c>
      <c r="B697" s="328"/>
      <c r="C697" s="328"/>
      <c r="D697" s="328"/>
      <c r="E697" s="328"/>
      <c r="F697" s="328"/>
      <c r="G697" s="193"/>
      <c r="H697" s="3"/>
      <c r="I697" s="80"/>
    </row>
    <row r="698" spans="1:15" ht="45" x14ac:dyDescent="0.25">
      <c r="A698" s="243" t="s">
        <v>18</v>
      </c>
      <c r="B698" s="7" t="s">
        <v>0</v>
      </c>
      <c r="C698" s="7" t="s">
        <v>19</v>
      </c>
      <c r="D698" s="7" t="s">
        <v>20</v>
      </c>
      <c r="E698" s="74" t="s">
        <v>203</v>
      </c>
      <c r="F698" s="74" t="s">
        <v>204</v>
      </c>
      <c r="G698" s="274" t="s">
        <v>187</v>
      </c>
      <c r="H698" s="213" t="s">
        <v>227</v>
      </c>
      <c r="I698" s="80"/>
    </row>
    <row r="699" spans="1:15" ht="28.5" x14ac:dyDescent="0.2">
      <c r="A699" s="22">
        <v>1</v>
      </c>
      <c r="B699" s="152" t="s">
        <v>240</v>
      </c>
      <c r="C699" s="18" t="s">
        <v>21</v>
      </c>
      <c r="D699" s="245">
        <v>78</v>
      </c>
      <c r="E699" s="37"/>
      <c r="F699" s="205"/>
      <c r="G699" s="275">
        <v>1706</v>
      </c>
      <c r="H699" s="164">
        <v>40171500</v>
      </c>
      <c r="I699" s="80"/>
    </row>
    <row r="700" spans="1:15" x14ac:dyDescent="0.2">
      <c r="A700" s="22">
        <v>2</v>
      </c>
      <c r="B700" s="83" t="s">
        <v>186</v>
      </c>
      <c r="C700" s="18" t="s">
        <v>47</v>
      </c>
      <c r="D700" s="70">
        <v>15</v>
      </c>
      <c r="E700" s="54"/>
      <c r="F700" s="205"/>
      <c r="G700" s="193">
        <v>1653</v>
      </c>
      <c r="H700" s="3">
        <v>40175307</v>
      </c>
      <c r="I700" s="80"/>
    </row>
    <row r="701" spans="1:15" ht="28.5" x14ac:dyDescent="0.2">
      <c r="A701" s="22">
        <v>3</v>
      </c>
      <c r="B701" s="152" t="s">
        <v>163</v>
      </c>
      <c r="C701" s="153" t="s">
        <v>21</v>
      </c>
      <c r="D701" s="304">
        <v>90</v>
      </c>
      <c r="E701" s="40"/>
      <c r="F701" s="206"/>
      <c r="G701" s="275">
        <v>14807</v>
      </c>
      <c r="H701" s="164">
        <v>40171500</v>
      </c>
      <c r="I701" s="80"/>
    </row>
    <row r="702" spans="1:15" x14ac:dyDescent="0.2">
      <c r="A702" s="22">
        <v>5</v>
      </c>
      <c r="B702" s="152" t="s">
        <v>28</v>
      </c>
      <c r="C702" s="69" t="s">
        <v>29</v>
      </c>
      <c r="D702" s="174">
        <v>7</v>
      </c>
      <c r="E702" s="73"/>
      <c r="F702" s="206"/>
      <c r="G702" s="193">
        <v>14873</v>
      </c>
      <c r="H702" s="164">
        <v>31162800</v>
      </c>
      <c r="I702" s="80"/>
    </row>
    <row r="703" spans="1:15" ht="15" x14ac:dyDescent="0.25">
      <c r="A703" s="30"/>
      <c r="B703" s="243" t="s">
        <v>1</v>
      </c>
      <c r="C703" s="243"/>
      <c r="D703" s="31"/>
      <c r="E703" s="32"/>
      <c r="F703" s="21"/>
      <c r="G703" s="193"/>
      <c r="H703" s="3"/>
      <c r="I703" s="257"/>
      <c r="J703" s="10"/>
      <c r="L703" s="6"/>
      <c r="O703" s="6"/>
    </row>
    <row r="704" spans="1:15" x14ac:dyDescent="0.2">
      <c r="G704" s="193"/>
      <c r="H704" s="3"/>
      <c r="I704" s="80"/>
    </row>
    <row r="705" spans="1:15" x14ac:dyDescent="0.2">
      <c r="G705" s="193"/>
      <c r="H705" s="3"/>
      <c r="I705" s="80"/>
    </row>
    <row r="706" spans="1:15" x14ac:dyDescent="0.2">
      <c r="A706" s="323" t="s">
        <v>97</v>
      </c>
      <c r="B706" s="323"/>
      <c r="C706" s="323"/>
      <c r="D706" s="323"/>
      <c r="E706" s="323"/>
      <c r="F706" s="323"/>
      <c r="G706" s="193"/>
      <c r="H706" s="3"/>
      <c r="I706" s="80"/>
    </row>
    <row r="707" spans="1:15" ht="45" x14ac:dyDescent="0.2">
      <c r="A707" s="38" t="s">
        <v>18</v>
      </c>
      <c r="B707" s="38" t="s">
        <v>24</v>
      </c>
      <c r="C707" s="38" t="s">
        <v>19</v>
      </c>
      <c r="D707" s="38" t="s">
        <v>20</v>
      </c>
      <c r="E707" s="38" t="s">
        <v>25</v>
      </c>
      <c r="F707" s="194" t="s">
        <v>1</v>
      </c>
      <c r="G707" s="274" t="s">
        <v>187</v>
      </c>
      <c r="H707" s="213" t="s">
        <v>227</v>
      </c>
      <c r="I707" s="250"/>
    </row>
    <row r="708" spans="1:15" x14ac:dyDescent="0.2">
      <c r="A708" s="22">
        <v>1</v>
      </c>
      <c r="B708" s="26" t="s">
        <v>189</v>
      </c>
      <c r="C708" s="27" t="s">
        <v>21</v>
      </c>
      <c r="D708" s="169">
        <v>180</v>
      </c>
      <c r="E708" s="19"/>
      <c r="F708" s="205"/>
      <c r="G708" s="193">
        <v>2340</v>
      </c>
      <c r="H708" s="164">
        <v>40171500</v>
      </c>
      <c r="I708" s="80"/>
    </row>
    <row r="709" spans="1:15" x14ac:dyDescent="0.2">
      <c r="A709" s="22">
        <v>2</v>
      </c>
      <c r="B709" s="26" t="s">
        <v>141</v>
      </c>
      <c r="C709" s="27" t="s">
        <v>21</v>
      </c>
      <c r="D709" s="169">
        <v>102</v>
      </c>
      <c r="E709" s="150"/>
      <c r="F709" s="205"/>
      <c r="G709" s="193">
        <v>1618</v>
      </c>
      <c r="H709" s="164">
        <v>40171500</v>
      </c>
      <c r="I709" s="80"/>
    </row>
    <row r="710" spans="1:15" x14ac:dyDescent="0.2">
      <c r="A710" s="22">
        <v>3</v>
      </c>
      <c r="B710" s="26" t="s">
        <v>212</v>
      </c>
      <c r="C710" s="27" t="s">
        <v>47</v>
      </c>
      <c r="D710" s="169">
        <v>25</v>
      </c>
      <c r="E710" s="33"/>
      <c r="F710" s="205"/>
      <c r="G710" s="193">
        <v>3032</v>
      </c>
      <c r="H710" s="164">
        <v>31162800</v>
      </c>
      <c r="I710" s="80"/>
    </row>
    <row r="711" spans="1:15" x14ac:dyDescent="0.2">
      <c r="A711" s="22">
        <v>4</v>
      </c>
      <c r="B711" s="26" t="s">
        <v>38</v>
      </c>
      <c r="C711" s="27" t="s">
        <v>23</v>
      </c>
      <c r="D711" s="169">
        <v>50</v>
      </c>
      <c r="E711" s="19"/>
      <c r="F711" s="205"/>
      <c r="G711" s="193">
        <v>220</v>
      </c>
      <c r="H711" s="164">
        <v>31162800</v>
      </c>
      <c r="I711" s="80"/>
    </row>
    <row r="712" spans="1:15" x14ac:dyDescent="0.2">
      <c r="A712" s="22"/>
      <c r="B712" s="26"/>
      <c r="C712" s="27"/>
      <c r="D712" s="29"/>
      <c r="E712" s="125"/>
      <c r="F712" s="205"/>
      <c r="G712" s="193"/>
      <c r="H712" s="3"/>
      <c r="I712" s="80"/>
    </row>
    <row r="713" spans="1:15" ht="15" x14ac:dyDescent="0.25">
      <c r="A713" s="30"/>
      <c r="B713" s="20" t="s">
        <v>1</v>
      </c>
      <c r="C713" s="20"/>
      <c r="D713" s="31"/>
      <c r="E713" s="32"/>
      <c r="F713" s="187"/>
      <c r="G713" s="193"/>
      <c r="H713" s="3"/>
      <c r="I713" s="257"/>
      <c r="J713" s="6"/>
      <c r="K713" s="6"/>
      <c r="L713" s="6"/>
      <c r="M713" s="6"/>
      <c r="N713" s="10"/>
    </row>
    <row r="714" spans="1:15" x14ac:dyDescent="0.2">
      <c r="G714" s="193"/>
      <c r="H714" s="3"/>
      <c r="I714" s="80"/>
    </row>
    <row r="715" spans="1:15" ht="15" x14ac:dyDescent="0.25">
      <c r="B715" s="8" t="s">
        <v>10</v>
      </c>
      <c r="G715" s="193"/>
      <c r="H715" s="3"/>
      <c r="I715" s="262"/>
      <c r="J715" s="262"/>
      <c r="K715" s="262"/>
      <c r="L715" s="262"/>
      <c r="M715" s="6"/>
      <c r="N715" s="12"/>
      <c r="O715" s="12"/>
    </row>
    <row r="716" spans="1:15" x14ac:dyDescent="0.2">
      <c r="G716" s="193"/>
      <c r="H716" s="3"/>
      <c r="I716" s="80"/>
    </row>
    <row r="717" spans="1:15" x14ac:dyDescent="0.2">
      <c r="A717" s="329" t="s">
        <v>99</v>
      </c>
      <c r="B717" s="329"/>
      <c r="C717" s="329"/>
      <c r="D717" s="329"/>
      <c r="E717" s="329"/>
      <c r="F717" s="335"/>
      <c r="G717" s="193"/>
      <c r="H717" s="3"/>
      <c r="I717" s="80"/>
    </row>
    <row r="718" spans="1:15" ht="45" x14ac:dyDescent="0.2">
      <c r="A718" s="38" t="s">
        <v>18</v>
      </c>
      <c r="B718" s="38" t="s">
        <v>24</v>
      </c>
      <c r="C718" s="38" t="s">
        <v>19</v>
      </c>
      <c r="D718" s="38" t="s">
        <v>20</v>
      </c>
      <c r="E718" s="38" t="s">
        <v>25</v>
      </c>
      <c r="F718" s="194" t="s">
        <v>1</v>
      </c>
      <c r="G718" s="274" t="s">
        <v>187</v>
      </c>
      <c r="H718" s="213" t="s">
        <v>227</v>
      </c>
      <c r="I718" s="250"/>
    </row>
    <row r="719" spans="1:15" ht="28.5" x14ac:dyDescent="0.2">
      <c r="A719" s="69">
        <v>1</v>
      </c>
      <c r="B719" s="152" t="s">
        <v>163</v>
      </c>
      <c r="C719" s="153" t="s">
        <v>21</v>
      </c>
      <c r="D719" s="167">
        <v>120</v>
      </c>
      <c r="E719" s="40"/>
      <c r="F719" s="206"/>
      <c r="G719" s="275">
        <v>14807</v>
      </c>
      <c r="H719" s="164">
        <v>40171500</v>
      </c>
      <c r="I719" s="251"/>
    </row>
    <row r="720" spans="1:15" ht="28.5" x14ac:dyDescent="0.2">
      <c r="A720" s="69">
        <v>2</v>
      </c>
      <c r="B720" s="152" t="s">
        <v>176</v>
      </c>
      <c r="C720" s="153" t="s">
        <v>21</v>
      </c>
      <c r="D720" s="167">
        <v>169</v>
      </c>
      <c r="E720" s="40"/>
      <c r="F720" s="206"/>
      <c r="G720" s="275">
        <v>7021</v>
      </c>
      <c r="H720" s="164">
        <v>40171500</v>
      </c>
      <c r="I720" s="251"/>
    </row>
    <row r="721" spans="1:13" x14ac:dyDescent="0.2">
      <c r="A721" s="69">
        <v>3</v>
      </c>
      <c r="B721" s="152" t="s">
        <v>28</v>
      </c>
      <c r="C721" s="69" t="s">
        <v>29</v>
      </c>
      <c r="D721" s="174">
        <v>15</v>
      </c>
      <c r="E721" s="73"/>
      <c r="F721" s="206"/>
      <c r="G721" s="193">
        <v>14873</v>
      </c>
      <c r="H721" s="164">
        <v>31162800</v>
      </c>
      <c r="I721" s="80"/>
    </row>
    <row r="722" spans="1:13" x14ac:dyDescent="0.2">
      <c r="A722" s="69">
        <v>4</v>
      </c>
      <c r="B722" s="152" t="s">
        <v>63</v>
      </c>
      <c r="C722" s="69" t="s">
        <v>47</v>
      </c>
      <c r="D722" s="174">
        <v>30</v>
      </c>
      <c r="E722" s="73"/>
      <c r="F722" s="206"/>
      <c r="G722" s="193">
        <v>1666</v>
      </c>
      <c r="H722" s="3">
        <v>40175307</v>
      </c>
      <c r="I722" s="80"/>
    </row>
    <row r="723" spans="1:13" ht="15" x14ac:dyDescent="0.25">
      <c r="A723" s="155"/>
      <c r="B723" s="151" t="s">
        <v>1</v>
      </c>
      <c r="C723" s="151"/>
      <c r="D723" s="156"/>
      <c r="E723" s="157"/>
      <c r="F723" s="190"/>
      <c r="G723" s="193"/>
      <c r="H723" s="3"/>
      <c r="I723" s="257"/>
      <c r="L723" s="6"/>
    </row>
    <row r="724" spans="1:13" x14ac:dyDescent="0.2">
      <c r="G724" s="193"/>
      <c r="H724" s="3"/>
      <c r="I724" s="80"/>
    </row>
    <row r="725" spans="1:13" x14ac:dyDescent="0.2">
      <c r="G725" s="193"/>
      <c r="H725" s="3"/>
      <c r="I725" s="80"/>
    </row>
    <row r="726" spans="1:13" x14ac:dyDescent="0.2">
      <c r="A726" s="323" t="s">
        <v>100</v>
      </c>
      <c r="B726" s="323"/>
      <c r="C726" s="323"/>
      <c r="D726" s="323"/>
      <c r="E726" s="323"/>
      <c r="F726" s="323"/>
      <c r="G726" s="193"/>
      <c r="H726" s="3"/>
      <c r="I726" s="80"/>
    </row>
    <row r="727" spans="1:13" ht="45" x14ac:dyDescent="0.2">
      <c r="A727" s="38" t="s">
        <v>18</v>
      </c>
      <c r="B727" s="38" t="s">
        <v>24</v>
      </c>
      <c r="C727" s="38" t="s">
        <v>19</v>
      </c>
      <c r="D727" s="38" t="s">
        <v>20</v>
      </c>
      <c r="E727" s="38" t="s">
        <v>25</v>
      </c>
      <c r="F727" s="194" t="s">
        <v>1</v>
      </c>
      <c r="G727" s="274" t="s">
        <v>187</v>
      </c>
      <c r="H727" s="213" t="s">
        <v>227</v>
      </c>
      <c r="I727" s="250"/>
    </row>
    <row r="728" spans="1:13" x14ac:dyDescent="0.2">
      <c r="A728" s="22">
        <v>1</v>
      </c>
      <c r="B728" s="26" t="s">
        <v>189</v>
      </c>
      <c r="C728" s="27" t="s">
        <v>21</v>
      </c>
      <c r="D728" s="169">
        <v>180</v>
      </c>
      <c r="E728" s="19"/>
      <c r="F728" s="205"/>
      <c r="G728" s="193">
        <v>2340</v>
      </c>
      <c r="H728" s="164">
        <v>40171500</v>
      </c>
      <c r="I728" s="80"/>
    </row>
    <row r="729" spans="1:13" x14ac:dyDescent="0.2">
      <c r="A729" s="22">
        <v>2</v>
      </c>
      <c r="B729" s="26" t="s">
        <v>156</v>
      </c>
      <c r="C729" s="27" t="s">
        <v>21</v>
      </c>
      <c r="D729" s="169">
        <v>162</v>
      </c>
      <c r="E729" s="39"/>
      <c r="F729" s="205"/>
      <c r="G729" s="193">
        <v>1629</v>
      </c>
      <c r="H729" s="164">
        <v>40171500</v>
      </c>
      <c r="I729" s="80"/>
    </row>
    <row r="730" spans="1:13" x14ac:dyDescent="0.2">
      <c r="A730" s="22">
        <v>3</v>
      </c>
      <c r="B730" s="26" t="s">
        <v>213</v>
      </c>
      <c r="C730" s="27" t="s">
        <v>47</v>
      </c>
      <c r="D730" s="169">
        <v>40</v>
      </c>
      <c r="E730" s="33"/>
      <c r="F730" s="205"/>
      <c r="G730" s="193">
        <v>3033</v>
      </c>
      <c r="H730" s="164">
        <v>31162800</v>
      </c>
      <c r="I730" s="80"/>
    </row>
    <row r="731" spans="1:13" x14ac:dyDescent="0.2">
      <c r="A731" s="22">
        <v>4</v>
      </c>
      <c r="B731" s="26" t="s">
        <v>38</v>
      </c>
      <c r="C731" s="27" t="s">
        <v>23</v>
      </c>
      <c r="D731" s="169">
        <v>80</v>
      </c>
      <c r="E731" s="19"/>
      <c r="F731" s="205"/>
      <c r="G731" s="193">
        <v>220</v>
      </c>
      <c r="H731" s="164">
        <v>31162800</v>
      </c>
      <c r="I731" s="80"/>
    </row>
    <row r="732" spans="1:13" ht="15" x14ac:dyDescent="0.25">
      <c r="A732" s="30"/>
      <c r="B732" s="20" t="s">
        <v>1</v>
      </c>
      <c r="C732" s="20"/>
      <c r="D732" s="31"/>
      <c r="E732" s="32"/>
      <c r="F732" s="187"/>
      <c r="G732" s="193"/>
      <c r="H732" s="3"/>
      <c r="I732" s="257"/>
      <c r="J732" s="6"/>
      <c r="L732" s="6"/>
      <c r="M732" s="6"/>
    </row>
    <row r="733" spans="1:13" x14ac:dyDescent="0.2">
      <c r="G733" s="193"/>
      <c r="H733" s="3"/>
      <c r="I733" s="80"/>
    </row>
    <row r="734" spans="1:13" x14ac:dyDescent="0.2">
      <c r="G734" s="193"/>
      <c r="H734" s="3"/>
      <c r="I734" s="80"/>
    </row>
    <row r="735" spans="1:13" ht="15" x14ac:dyDescent="0.25">
      <c r="G735" s="193"/>
      <c r="H735" s="3"/>
      <c r="I735" s="262"/>
      <c r="J735" s="262"/>
      <c r="K735" s="262"/>
      <c r="L735" s="262"/>
    </row>
    <row r="736" spans="1:13" ht="15" x14ac:dyDescent="0.25">
      <c r="B736" s="8" t="s">
        <v>61</v>
      </c>
      <c r="G736" s="193"/>
      <c r="H736" s="3"/>
      <c r="I736" s="80"/>
    </row>
    <row r="737" spans="1:12" ht="41.25" customHeight="1" x14ac:dyDescent="0.2">
      <c r="A737" s="330" t="s">
        <v>101</v>
      </c>
      <c r="B737" s="330"/>
      <c r="C737" s="330"/>
      <c r="D737" s="330"/>
      <c r="E737" s="330"/>
      <c r="F737" s="330"/>
      <c r="G737" s="193"/>
      <c r="H737" s="3"/>
      <c r="I737" s="80"/>
      <c r="K737" s="12"/>
    </row>
    <row r="738" spans="1:12" ht="45" x14ac:dyDescent="0.2">
      <c r="A738" s="38" t="s">
        <v>18</v>
      </c>
      <c r="B738" s="38" t="s">
        <v>24</v>
      </c>
      <c r="C738" s="38" t="s">
        <v>19</v>
      </c>
      <c r="D738" s="38" t="s">
        <v>20</v>
      </c>
      <c r="E738" s="38" t="s">
        <v>25</v>
      </c>
      <c r="F738" s="194" t="s">
        <v>1</v>
      </c>
      <c r="G738" s="274" t="s">
        <v>187</v>
      </c>
      <c r="H738" s="213" t="s">
        <v>227</v>
      </c>
      <c r="I738" s="250"/>
    </row>
    <row r="739" spans="1:12" ht="28.5" x14ac:dyDescent="0.2">
      <c r="A739" s="22">
        <v>1</v>
      </c>
      <c r="B739" s="26" t="s">
        <v>163</v>
      </c>
      <c r="C739" s="18" t="str">
        <f>'[3]Presupuesto Fundadores'!H50</f>
        <v>ml</v>
      </c>
      <c r="D739" s="18">
        <f>'[3]Presupuesto Fundadores'!J50</f>
        <v>96</v>
      </c>
      <c r="E739" s="37"/>
      <c r="F739" s="205"/>
      <c r="G739" s="275">
        <v>14807</v>
      </c>
      <c r="H739" s="164">
        <v>40171500</v>
      </c>
      <c r="I739" s="251"/>
    </row>
    <row r="740" spans="1:12" ht="28.5" x14ac:dyDescent="0.2">
      <c r="A740" s="22">
        <v>2</v>
      </c>
      <c r="B740" s="26" t="s">
        <v>177</v>
      </c>
      <c r="C740" s="18" t="str">
        <f>'[3]Presupuesto Fundadores'!H51</f>
        <v>ml</v>
      </c>
      <c r="D740" s="18">
        <f>'[3]Presupuesto Fundadores'!J51</f>
        <v>78</v>
      </c>
      <c r="E740" s="37"/>
      <c r="F740" s="205"/>
      <c r="G740" s="275">
        <v>1706</v>
      </c>
      <c r="H740" s="164">
        <v>40171500</v>
      </c>
      <c r="I740" s="251"/>
    </row>
    <row r="741" spans="1:12" x14ac:dyDescent="0.2">
      <c r="A741" s="22">
        <v>3</v>
      </c>
      <c r="B741" s="83" t="s">
        <v>102</v>
      </c>
      <c r="C741" s="18" t="str">
        <f>'[3]Presupuesto Fundadores'!H52</f>
        <v>cuarto</v>
      </c>
      <c r="D741" s="70">
        <f>'[3]Presupuesto Fundadores'!J52</f>
        <v>8</v>
      </c>
      <c r="E741" s="54"/>
      <c r="F741" s="205"/>
      <c r="G741" s="193">
        <v>14873</v>
      </c>
      <c r="H741" s="164">
        <v>31162800</v>
      </c>
      <c r="I741" s="80"/>
    </row>
    <row r="742" spans="1:12" x14ac:dyDescent="0.2">
      <c r="A742" s="82">
        <v>4</v>
      </c>
      <c r="B742" s="83" t="s">
        <v>186</v>
      </c>
      <c r="C742" s="18" t="str">
        <f>'[3]Presupuesto Fundadores'!H53</f>
        <v>Un</v>
      </c>
      <c r="D742" s="70">
        <f>'[3]Presupuesto Fundadores'!J53</f>
        <v>19</v>
      </c>
      <c r="E742" s="54"/>
      <c r="F742" s="205"/>
      <c r="G742" s="193">
        <v>1653</v>
      </c>
      <c r="H742" s="3">
        <v>40175307</v>
      </c>
      <c r="I742" s="80"/>
    </row>
    <row r="743" spans="1:12" ht="15" x14ac:dyDescent="0.25">
      <c r="A743" s="22"/>
      <c r="B743" s="20" t="s">
        <v>1</v>
      </c>
      <c r="C743" s="20"/>
      <c r="D743" s="63"/>
      <c r="E743" s="32"/>
      <c r="F743" s="187"/>
      <c r="G743" s="193"/>
      <c r="H743" s="3"/>
      <c r="I743" s="257"/>
      <c r="J743" s="6"/>
      <c r="K743" s="6"/>
      <c r="L743" s="6"/>
    </row>
    <row r="744" spans="1:12" x14ac:dyDescent="0.2">
      <c r="G744" s="193"/>
      <c r="H744" s="3"/>
      <c r="I744" s="80"/>
    </row>
    <row r="745" spans="1:12" x14ac:dyDescent="0.2">
      <c r="G745" s="193"/>
      <c r="H745" s="3"/>
      <c r="I745" s="80"/>
    </row>
    <row r="746" spans="1:12" ht="15" x14ac:dyDescent="0.25">
      <c r="B746" s="8" t="s">
        <v>219</v>
      </c>
      <c r="G746" s="193"/>
      <c r="H746" s="3"/>
      <c r="I746" s="259"/>
      <c r="J746" s="259"/>
      <c r="K746" s="259"/>
      <c r="L746" s="259"/>
    </row>
    <row r="747" spans="1:12" ht="15" x14ac:dyDescent="0.25">
      <c r="B747" s="8"/>
      <c r="G747" s="193"/>
      <c r="H747" s="3"/>
      <c r="I747" s="80"/>
    </row>
    <row r="748" spans="1:12" x14ac:dyDescent="0.2">
      <c r="A748" s="329" t="s">
        <v>103</v>
      </c>
      <c r="B748" s="329"/>
      <c r="C748" s="329"/>
      <c r="D748" s="329"/>
      <c r="E748" s="329"/>
      <c r="F748" s="329"/>
      <c r="G748" s="193"/>
      <c r="H748" s="3"/>
      <c r="I748" s="80"/>
    </row>
    <row r="749" spans="1:12" ht="45" x14ac:dyDescent="0.2">
      <c r="A749" s="38" t="s">
        <v>18</v>
      </c>
      <c r="B749" s="38" t="s">
        <v>24</v>
      </c>
      <c r="C749" s="38" t="s">
        <v>19</v>
      </c>
      <c r="D749" s="38" t="s">
        <v>20</v>
      </c>
      <c r="E749" s="38" t="s">
        <v>25</v>
      </c>
      <c r="F749" s="194" t="s">
        <v>1</v>
      </c>
      <c r="G749" s="274" t="s">
        <v>187</v>
      </c>
      <c r="H749" s="213" t="s">
        <v>227</v>
      </c>
      <c r="I749" s="250"/>
    </row>
    <row r="750" spans="1:12" ht="28.5" x14ac:dyDescent="0.2">
      <c r="A750" s="22">
        <v>1</v>
      </c>
      <c r="B750" s="86" t="s">
        <v>104</v>
      </c>
      <c r="C750" s="90" t="s">
        <v>21</v>
      </c>
      <c r="D750" s="91">
        <v>96</v>
      </c>
      <c r="E750" s="37"/>
      <c r="F750" s="205"/>
      <c r="G750" s="275">
        <v>14807</v>
      </c>
      <c r="H750" s="164">
        <v>40171500</v>
      </c>
      <c r="I750" s="251"/>
    </row>
    <row r="751" spans="1:12" ht="28.5" x14ac:dyDescent="0.2">
      <c r="A751" s="22">
        <v>2</v>
      </c>
      <c r="B751" s="86" t="s">
        <v>105</v>
      </c>
      <c r="C751" s="90" t="s">
        <v>21</v>
      </c>
      <c r="D751" s="91">
        <v>72</v>
      </c>
      <c r="E751" s="37"/>
      <c r="F751" s="205"/>
      <c r="G751" s="275">
        <v>14808</v>
      </c>
      <c r="H751" s="164">
        <v>40171500</v>
      </c>
      <c r="I751" s="251"/>
    </row>
    <row r="752" spans="1:12" x14ac:dyDescent="0.2">
      <c r="A752" s="22">
        <v>3</v>
      </c>
      <c r="B752" s="88" t="s">
        <v>133</v>
      </c>
      <c r="C752" s="92" t="s">
        <v>47</v>
      </c>
      <c r="D752" s="93">
        <v>16</v>
      </c>
      <c r="E752" s="54"/>
      <c r="F752" s="205"/>
      <c r="G752" s="193">
        <v>1655</v>
      </c>
      <c r="H752" s="3">
        <v>40175307</v>
      </c>
      <c r="I752" s="80"/>
      <c r="J752" s="6"/>
    </row>
    <row r="753" spans="1:13" ht="15" x14ac:dyDescent="0.25">
      <c r="A753" s="231" t="s">
        <v>6</v>
      </c>
      <c r="B753" s="118" t="s">
        <v>106</v>
      </c>
      <c r="C753" s="118"/>
      <c r="D753" s="232"/>
      <c r="E753" s="118"/>
      <c r="F753" s="208"/>
      <c r="G753" s="193"/>
      <c r="H753" s="3"/>
      <c r="I753" s="80"/>
    </row>
    <row r="754" spans="1:13" x14ac:dyDescent="0.2">
      <c r="A754" s="22">
        <v>1</v>
      </c>
      <c r="B754" s="88" t="s">
        <v>189</v>
      </c>
      <c r="C754" s="87" t="s">
        <v>21</v>
      </c>
      <c r="D754" s="89">
        <v>90</v>
      </c>
      <c r="E754" s="19"/>
      <c r="F754" s="205"/>
      <c r="G754" s="193">
        <v>2340</v>
      </c>
      <c r="H754" s="164">
        <v>40171500</v>
      </c>
      <c r="I754" s="80"/>
    </row>
    <row r="755" spans="1:13" x14ac:dyDescent="0.2">
      <c r="A755" s="22">
        <v>2</v>
      </c>
      <c r="B755" s="88" t="s">
        <v>157</v>
      </c>
      <c r="C755" s="87" t="s">
        <v>21</v>
      </c>
      <c r="D755" s="89">
        <v>72</v>
      </c>
      <c r="E755" s="19"/>
      <c r="F755" s="205"/>
      <c r="G755" s="193">
        <v>1618</v>
      </c>
      <c r="H755" s="164">
        <v>40171500</v>
      </c>
      <c r="I755" s="80"/>
    </row>
    <row r="756" spans="1:13" x14ac:dyDescent="0.2">
      <c r="A756" s="22">
        <v>3</v>
      </c>
      <c r="B756" s="88" t="s">
        <v>151</v>
      </c>
      <c r="C756" s="87" t="s">
        <v>47</v>
      </c>
      <c r="D756" s="89">
        <v>11</v>
      </c>
      <c r="E756" s="33"/>
      <c r="F756" s="205"/>
      <c r="G756" s="193">
        <v>3032</v>
      </c>
      <c r="H756" s="164">
        <v>31162800</v>
      </c>
      <c r="I756" s="80"/>
    </row>
    <row r="757" spans="1:13" x14ac:dyDescent="0.2">
      <c r="A757" s="22">
        <v>4</v>
      </c>
      <c r="B757" s="88" t="s">
        <v>38</v>
      </c>
      <c r="C757" s="87" t="s">
        <v>47</v>
      </c>
      <c r="D757" s="89">
        <v>22</v>
      </c>
      <c r="E757" s="19"/>
      <c r="F757" s="205"/>
      <c r="G757" s="193">
        <v>220</v>
      </c>
      <c r="H757" s="164">
        <v>31162800</v>
      </c>
      <c r="I757" s="80"/>
    </row>
    <row r="758" spans="1:13" x14ac:dyDescent="0.2">
      <c r="A758" s="22"/>
      <c r="B758" s="88"/>
      <c r="C758" s="87"/>
      <c r="D758" s="89"/>
      <c r="E758" s="125"/>
      <c r="F758" s="205"/>
      <c r="G758" s="193"/>
      <c r="H758" s="3"/>
      <c r="I758" s="80"/>
    </row>
    <row r="759" spans="1:13" ht="15" x14ac:dyDescent="0.25">
      <c r="A759" s="22"/>
      <c r="B759" s="20" t="s">
        <v>1</v>
      </c>
      <c r="C759" s="20"/>
      <c r="D759" s="63"/>
      <c r="E759" s="32"/>
      <c r="F759" s="187"/>
      <c r="G759" s="193"/>
      <c r="H759" s="3"/>
      <c r="I759" s="257"/>
      <c r="J759" s="6"/>
      <c r="K759" s="6"/>
      <c r="L759" s="6"/>
      <c r="M759" s="6"/>
    </row>
    <row r="760" spans="1:13" x14ac:dyDescent="0.2">
      <c r="G760" s="193"/>
      <c r="H760" s="3"/>
      <c r="I760" s="80"/>
      <c r="J760" s="6"/>
    </row>
    <row r="761" spans="1:13" ht="33" customHeight="1" x14ac:dyDescent="0.2">
      <c r="A761" s="331" t="s">
        <v>107</v>
      </c>
      <c r="B761" s="331"/>
      <c r="C761" s="331"/>
      <c r="D761" s="331"/>
      <c r="E761" s="331"/>
      <c r="F761" s="331"/>
      <c r="G761" s="331"/>
      <c r="H761" s="332"/>
      <c r="I761" s="80"/>
      <c r="J761" s="6"/>
    </row>
    <row r="762" spans="1:13" ht="45.75" thickBot="1" x14ac:dyDescent="0.25">
      <c r="A762" s="38" t="s">
        <v>18</v>
      </c>
      <c r="B762" s="38" t="s">
        <v>24</v>
      </c>
      <c r="C762" s="38" t="s">
        <v>19</v>
      </c>
      <c r="D762" s="38" t="s">
        <v>20</v>
      </c>
      <c r="E762" s="38" t="s">
        <v>25</v>
      </c>
      <c r="F762" s="194" t="s">
        <v>1</v>
      </c>
      <c r="G762" s="274" t="s">
        <v>187</v>
      </c>
      <c r="H762" s="213" t="s">
        <v>227</v>
      </c>
      <c r="I762" s="250"/>
    </row>
    <row r="763" spans="1:13" ht="15.75" thickBot="1" x14ac:dyDescent="0.3">
      <c r="A763" s="16"/>
      <c r="B763" s="111" t="s">
        <v>108</v>
      </c>
      <c r="C763" s="233"/>
      <c r="D763" s="233"/>
      <c r="E763" s="233"/>
      <c r="F763" s="233"/>
      <c r="G763" s="193"/>
      <c r="H763" s="3"/>
      <c r="I763" s="80"/>
    </row>
    <row r="764" spans="1:13" ht="34.5" customHeight="1" x14ac:dyDescent="0.2">
      <c r="A764" s="153">
        <v>1</v>
      </c>
      <c r="B764" s="95" t="s">
        <v>104</v>
      </c>
      <c r="C764" s="96" t="s">
        <v>21</v>
      </c>
      <c r="D764" s="182">
        <v>72</v>
      </c>
      <c r="E764" s="40"/>
      <c r="F764" s="206"/>
      <c r="G764" s="275">
        <v>14807</v>
      </c>
      <c r="H764" s="164">
        <v>40171500</v>
      </c>
      <c r="I764" s="251"/>
    </row>
    <row r="765" spans="1:13" ht="43.5" customHeight="1" x14ac:dyDescent="0.2">
      <c r="A765" s="153">
        <v>2</v>
      </c>
      <c r="B765" s="97" t="s">
        <v>109</v>
      </c>
      <c r="C765" s="98" t="s">
        <v>21</v>
      </c>
      <c r="D765" s="183">
        <v>72</v>
      </c>
      <c r="E765" s="40"/>
      <c r="F765" s="206"/>
      <c r="G765" s="275">
        <v>6738</v>
      </c>
      <c r="H765" s="164">
        <v>40171500</v>
      </c>
      <c r="I765" s="251"/>
    </row>
    <row r="766" spans="1:13" x14ac:dyDescent="0.2">
      <c r="A766" s="160">
        <v>3</v>
      </c>
      <c r="B766" s="159" t="s">
        <v>136</v>
      </c>
      <c r="C766" s="161" t="s">
        <v>47</v>
      </c>
      <c r="D766" s="184">
        <v>12</v>
      </c>
      <c r="E766" s="73"/>
      <c r="F766" s="207"/>
      <c r="G766" s="285">
        <v>1663</v>
      </c>
      <c r="H766" s="3">
        <v>40175307</v>
      </c>
      <c r="I766" s="255"/>
      <c r="J766" s="186"/>
      <c r="K766" s="186"/>
      <c r="L766" s="186"/>
      <c r="M766" s="105"/>
    </row>
    <row r="767" spans="1:13" ht="15" thickBot="1" x14ac:dyDescent="0.25">
      <c r="A767" s="231">
        <v>4</v>
      </c>
      <c r="B767" s="152" t="s">
        <v>28</v>
      </c>
      <c r="C767" s="69" t="s">
        <v>29</v>
      </c>
      <c r="D767" s="234">
        <v>10</v>
      </c>
      <c r="E767" s="73"/>
      <c r="F767" s="206"/>
      <c r="G767" s="193">
        <v>14873</v>
      </c>
      <c r="H767" s="164">
        <v>31162800</v>
      </c>
      <c r="I767" s="80"/>
      <c r="J767" s="6"/>
    </row>
    <row r="768" spans="1:13" ht="15.75" thickBot="1" x14ac:dyDescent="0.3">
      <c r="A768" s="69" t="s">
        <v>6</v>
      </c>
      <c r="B768" s="111" t="s">
        <v>106</v>
      </c>
      <c r="C768" s="112"/>
      <c r="D768" s="235"/>
      <c r="E768" s="236"/>
      <c r="F768" s="233"/>
      <c r="G768" s="193"/>
      <c r="H768" s="3"/>
      <c r="I768" s="80"/>
    </row>
    <row r="769" spans="1:13" x14ac:dyDescent="0.2">
      <c r="A769" s="22">
        <v>1</v>
      </c>
      <c r="B769" s="99" t="s">
        <v>189</v>
      </c>
      <c r="C769" s="98" t="s">
        <v>21</v>
      </c>
      <c r="D769" s="185">
        <v>90</v>
      </c>
      <c r="E769" s="19"/>
      <c r="F769" s="205"/>
      <c r="G769" s="193">
        <v>2340</v>
      </c>
      <c r="H769" s="164">
        <v>40171500</v>
      </c>
      <c r="I769" s="80"/>
    </row>
    <row r="770" spans="1:13" x14ac:dyDescent="0.2">
      <c r="A770" s="22">
        <v>2</v>
      </c>
      <c r="B770" s="100" t="s">
        <v>157</v>
      </c>
      <c r="C770" s="90" t="s">
        <v>21</v>
      </c>
      <c r="D770" s="89">
        <v>72</v>
      </c>
      <c r="E770" s="19"/>
      <c r="F770" s="205"/>
      <c r="G770" s="193">
        <v>1618</v>
      </c>
      <c r="H770" s="164">
        <v>40171500</v>
      </c>
      <c r="I770" s="80"/>
    </row>
    <row r="771" spans="1:13" x14ac:dyDescent="0.2">
      <c r="A771" s="22">
        <v>3</v>
      </c>
      <c r="B771" s="100" t="s">
        <v>151</v>
      </c>
      <c r="C771" s="90" t="s">
        <v>47</v>
      </c>
      <c r="D771" s="89">
        <v>18</v>
      </c>
      <c r="E771" s="33"/>
      <c r="F771" s="205"/>
      <c r="G771" s="193">
        <v>3032</v>
      </c>
      <c r="H771" s="164">
        <v>31162800</v>
      </c>
      <c r="I771" s="80"/>
      <c r="J771" s="6"/>
    </row>
    <row r="772" spans="1:13" x14ac:dyDescent="0.2">
      <c r="A772" s="22">
        <v>4</v>
      </c>
      <c r="B772" s="100" t="s">
        <v>38</v>
      </c>
      <c r="C772" s="90" t="s">
        <v>47</v>
      </c>
      <c r="D772" s="89">
        <v>36</v>
      </c>
      <c r="E772" s="19"/>
      <c r="F772" s="205"/>
      <c r="G772" s="193">
        <v>220</v>
      </c>
      <c r="H772" s="164">
        <v>31162800</v>
      </c>
      <c r="I772" s="80"/>
      <c r="J772" s="6"/>
    </row>
    <row r="773" spans="1:13" x14ac:dyDescent="0.2">
      <c r="A773" s="22"/>
      <c r="B773" s="100"/>
      <c r="C773" s="90"/>
      <c r="D773" s="101"/>
      <c r="E773" s="125"/>
      <c r="F773" s="205"/>
      <c r="G773" s="193"/>
      <c r="H773" s="3"/>
      <c r="I773" s="80"/>
      <c r="J773" s="6"/>
    </row>
    <row r="774" spans="1:13" ht="15" x14ac:dyDescent="0.25">
      <c r="A774" s="22"/>
      <c r="B774" s="20" t="s">
        <v>1</v>
      </c>
      <c r="C774" s="20"/>
      <c r="D774" s="63"/>
      <c r="E774" s="32"/>
      <c r="F774" s="187"/>
      <c r="G774" s="193"/>
      <c r="H774" s="3"/>
      <c r="I774" s="257"/>
      <c r="J774" s="6"/>
      <c r="K774" s="6"/>
      <c r="L774" s="6"/>
      <c r="M774" s="6"/>
    </row>
    <row r="775" spans="1:13" x14ac:dyDescent="0.2">
      <c r="G775" s="277"/>
      <c r="H775" s="292"/>
      <c r="I775" s="80"/>
    </row>
    <row r="776" spans="1:13" x14ac:dyDescent="0.2">
      <c r="A776" s="322" t="s">
        <v>229</v>
      </c>
      <c r="B776" s="322"/>
      <c r="C776" s="322"/>
      <c r="D776" s="322"/>
      <c r="E776" s="322"/>
      <c r="F776" s="322"/>
      <c r="G776" s="322"/>
      <c r="H776" s="322"/>
      <c r="I776" s="80"/>
    </row>
    <row r="777" spans="1:13" x14ac:dyDescent="0.2">
      <c r="A777" s="3"/>
      <c r="B777" s="3"/>
      <c r="C777" s="3"/>
      <c r="D777" s="3"/>
      <c r="E777" s="3"/>
      <c r="F777" s="3"/>
      <c r="G777" s="3"/>
      <c r="H777" s="3"/>
      <c r="I777" s="80"/>
    </row>
    <row r="778" spans="1:13" ht="45" x14ac:dyDescent="0.2">
      <c r="A778" s="38" t="s">
        <v>18</v>
      </c>
      <c r="B778" s="38" t="s">
        <v>24</v>
      </c>
      <c r="C778" s="38" t="s">
        <v>19</v>
      </c>
      <c r="D778" s="38" t="s">
        <v>20</v>
      </c>
      <c r="E778" s="38" t="s">
        <v>25</v>
      </c>
      <c r="F778" s="293" t="s">
        <v>1</v>
      </c>
      <c r="G778" s="274" t="s">
        <v>187</v>
      </c>
      <c r="H778" s="213" t="s">
        <v>227</v>
      </c>
      <c r="I778" s="80"/>
    </row>
    <row r="779" spans="1:13" x14ac:dyDescent="0.2">
      <c r="A779" s="70">
        <v>1</v>
      </c>
      <c r="B779" s="71" t="s">
        <v>64</v>
      </c>
      <c r="C779" s="69" t="s">
        <v>21</v>
      </c>
      <c r="D779" s="174">
        <v>84</v>
      </c>
      <c r="E779" s="68"/>
      <c r="F779" s="205"/>
      <c r="G779" s="193">
        <v>1605</v>
      </c>
      <c r="H779" s="164">
        <v>40171500</v>
      </c>
      <c r="I779" s="80"/>
    </row>
    <row r="780" spans="1:13" x14ac:dyDescent="0.2">
      <c r="A780" s="70">
        <v>2</v>
      </c>
      <c r="B780" s="287" t="s">
        <v>231</v>
      </c>
      <c r="C780" s="92" t="s">
        <v>21</v>
      </c>
      <c r="D780" s="288">
        <v>90</v>
      </c>
      <c r="E780" s="19"/>
      <c r="F780" s="205"/>
      <c r="G780" s="193">
        <v>2340</v>
      </c>
      <c r="H780" s="164">
        <v>40171500</v>
      </c>
      <c r="I780" s="80"/>
    </row>
    <row r="781" spans="1:13" x14ac:dyDescent="0.2">
      <c r="A781" s="70">
        <v>3</v>
      </c>
      <c r="B781" s="287" t="s">
        <v>230</v>
      </c>
      <c r="C781" s="92" t="s">
        <v>23</v>
      </c>
      <c r="D781" s="288">
        <v>40</v>
      </c>
      <c r="E781" s="19"/>
      <c r="F781" s="205"/>
      <c r="G781" s="193">
        <v>220</v>
      </c>
      <c r="H781" s="164">
        <v>31162800</v>
      </c>
      <c r="I781" s="80"/>
    </row>
    <row r="782" spans="1:13" x14ac:dyDescent="0.2">
      <c r="A782" s="70">
        <f>A781+1</f>
        <v>4</v>
      </c>
      <c r="B782" s="26" t="s">
        <v>210</v>
      </c>
      <c r="C782" s="27" t="s">
        <v>214</v>
      </c>
      <c r="D782" s="169">
        <v>20</v>
      </c>
      <c r="E782" s="68"/>
      <c r="F782" s="205"/>
      <c r="G782" s="193">
        <v>3031</v>
      </c>
      <c r="H782" s="164">
        <v>31162800</v>
      </c>
      <c r="I782" s="80"/>
    </row>
    <row r="783" spans="1:13" ht="15" x14ac:dyDescent="0.25">
      <c r="A783" s="3"/>
      <c r="B783" s="286" t="s">
        <v>1</v>
      </c>
      <c r="C783" s="286"/>
      <c r="D783" s="63"/>
      <c r="E783" s="32"/>
      <c r="F783" s="187"/>
      <c r="G783" s="193"/>
      <c r="H783" s="3"/>
      <c r="I783" s="257"/>
      <c r="J783" s="6"/>
      <c r="L783" s="6"/>
    </row>
    <row r="784" spans="1:13" x14ac:dyDescent="0.2">
      <c r="G784" s="193"/>
      <c r="H784" s="3"/>
      <c r="I784" s="80"/>
    </row>
    <row r="785" spans="1:12" x14ac:dyDescent="0.2">
      <c r="G785" s="193"/>
      <c r="H785" s="3"/>
      <c r="I785" s="80"/>
    </row>
    <row r="786" spans="1:12" ht="15" x14ac:dyDescent="0.25">
      <c r="G786" s="193"/>
      <c r="H786" s="3"/>
      <c r="I786" s="262"/>
      <c r="J786" s="262"/>
      <c r="K786" s="262"/>
      <c r="L786" s="262"/>
    </row>
    <row r="787" spans="1:12" ht="15" x14ac:dyDescent="0.25">
      <c r="B787" s="8" t="s">
        <v>13</v>
      </c>
      <c r="G787" s="193"/>
      <c r="H787" s="3"/>
      <c r="I787" s="80"/>
    </row>
    <row r="788" spans="1:12" ht="15" x14ac:dyDescent="0.25">
      <c r="B788" s="8"/>
      <c r="G788" s="193"/>
      <c r="H788" s="3"/>
      <c r="I788" s="80"/>
    </row>
    <row r="789" spans="1:12" x14ac:dyDescent="0.2">
      <c r="A789" s="322" t="s">
        <v>110</v>
      </c>
      <c r="B789" s="322"/>
      <c r="C789" s="322"/>
      <c r="D789" s="322"/>
      <c r="E789" s="322"/>
      <c r="F789" s="322"/>
      <c r="G789" s="193"/>
      <c r="H789" s="3"/>
      <c r="I789" s="80"/>
    </row>
    <row r="790" spans="1:12" ht="45" x14ac:dyDescent="0.2">
      <c r="A790" s="38" t="s">
        <v>18</v>
      </c>
      <c r="B790" s="38" t="s">
        <v>24</v>
      </c>
      <c r="C790" s="38" t="s">
        <v>19</v>
      </c>
      <c r="D790" s="38" t="s">
        <v>20</v>
      </c>
      <c r="E790" s="38" t="s">
        <v>25</v>
      </c>
      <c r="F790" s="194" t="s">
        <v>1</v>
      </c>
      <c r="G790" s="274" t="s">
        <v>187</v>
      </c>
      <c r="H790" s="213" t="s">
        <v>227</v>
      </c>
      <c r="I790" s="250"/>
    </row>
    <row r="791" spans="1:12" ht="28.5" x14ac:dyDescent="0.2">
      <c r="A791" s="22">
        <v>1</v>
      </c>
      <c r="B791" s="26" t="s">
        <v>163</v>
      </c>
      <c r="C791" s="23" t="s">
        <v>21</v>
      </c>
      <c r="D791" s="167">
        <v>60</v>
      </c>
      <c r="E791" s="37"/>
      <c r="F791" s="205"/>
      <c r="G791" s="275">
        <v>14807</v>
      </c>
      <c r="H791" s="164">
        <v>40171500</v>
      </c>
      <c r="I791" s="251"/>
    </row>
    <row r="792" spans="1:12" ht="28.5" x14ac:dyDescent="0.2">
      <c r="A792" s="22">
        <v>2</v>
      </c>
      <c r="B792" s="26" t="s">
        <v>165</v>
      </c>
      <c r="C792" s="23" t="s">
        <v>21</v>
      </c>
      <c r="D792" s="167">
        <v>114</v>
      </c>
      <c r="E792" s="37"/>
      <c r="F792" s="205"/>
      <c r="G792" s="275">
        <v>14808</v>
      </c>
      <c r="H792" s="164">
        <v>40171500</v>
      </c>
      <c r="I792" s="251"/>
    </row>
    <row r="793" spans="1:12" x14ac:dyDescent="0.2">
      <c r="A793" s="22">
        <v>3</v>
      </c>
      <c r="B793" s="26" t="s">
        <v>28</v>
      </c>
      <c r="C793" s="23" t="s">
        <v>29</v>
      </c>
      <c r="D793" s="167">
        <v>7</v>
      </c>
      <c r="E793" s="37"/>
      <c r="F793" s="205"/>
      <c r="G793" s="275">
        <v>14873</v>
      </c>
      <c r="H793" s="164">
        <v>31162800</v>
      </c>
      <c r="I793" s="251"/>
    </row>
    <row r="794" spans="1:12" x14ac:dyDescent="0.2">
      <c r="A794" s="22">
        <v>4</v>
      </c>
      <c r="B794" s="26" t="s">
        <v>33</v>
      </c>
      <c r="C794" s="23" t="s">
        <v>47</v>
      </c>
      <c r="D794" s="167">
        <v>14</v>
      </c>
      <c r="E794" s="37"/>
      <c r="F794" s="205"/>
      <c r="G794" s="275">
        <v>1655</v>
      </c>
      <c r="H794" s="3">
        <v>40175307</v>
      </c>
      <c r="I794" s="251"/>
    </row>
    <row r="795" spans="1:12" ht="15" x14ac:dyDescent="0.25">
      <c r="A795" s="30"/>
      <c r="B795" s="20" t="s">
        <v>1</v>
      </c>
      <c r="C795" s="20"/>
      <c r="D795" s="31"/>
      <c r="E795" s="32"/>
      <c r="F795" s="187"/>
      <c r="G795" s="193"/>
      <c r="H795" s="3"/>
      <c r="I795" s="257"/>
      <c r="K795" s="6"/>
      <c r="L795" s="6"/>
    </row>
    <row r="796" spans="1:12" x14ac:dyDescent="0.2">
      <c r="G796" s="193"/>
      <c r="H796" s="3"/>
      <c r="I796" s="80"/>
    </row>
    <row r="797" spans="1:12" x14ac:dyDescent="0.2">
      <c r="A797" s="323" t="s">
        <v>158</v>
      </c>
      <c r="B797" s="323"/>
      <c r="C797" s="323"/>
      <c r="D797" s="323"/>
      <c r="E797" s="323"/>
      <c r="F797" s="323"/>
      <c r="G797" s="193"/>
      <c r="H797" s="3"/>
      <c r="I797" s="80"/>
    </row>
    <row r="798" spans="1:12" ht="45" x14ac:dyDescent="0.2">
      <c r="A798" s="38" t="s">
        <v>18</v>
      </c>
      <c r="B798" s="38" t="s">
        <v>24</v>
      </c>
      <c r="C798" s="38" t="s">
        <v>19</v>
      </c>
      <c r="D798" s="38" t="s">
        <v>20</v>
      </c>
      <c r="E798" s="38" t="s">
        <v>25</v>
      </c>
      <c r="F798" s="194" t="s">
        <v>1</v>
      </c>
      <c r="G798" s="274" t="s">
        <v>187</v>
      </c>
      <c r="H798" s="213" t="s">
        <v>227</v>
      </c>
      <c r="I798" s="250"/>
    </row>
    <row r="799" spans="1:12" ht="28.5" x14ac:dyDescent="0.2">
      <c r="A799" s="22">
        <v>1</v>
      </c>
      <c r="B799" s="26" t="s">
        <v>163</v>
      </c>
      <c r="C799" s="23" t="s">
        <v>21</v>
      </c>
      <c r="D799" s="168">
        <v>6</v>
      </c>
      <c r="E799" s="37"/>
      <c r="F799" s="205"/>
      <c r="G799" s="275">
        <v>14807</v>
      </c>
      <c r="H799" s="164">
        <v>40171500</v>
      </c>
      <c r="I799" s="251"/>
    </row>
    <row r="800" spans="1:12" ht="28.5" x14ac:dyDescent="0.2">
      <c r="A800" s="22">
        <v>2</v>
      </c>
      <c r="B800" s="26" t="s">
        <v>32</v>
      </c>
      <c r="C800" s="23" t="s">
        <v>21</v>
      </c>
      <c r="D800" s="168">
        <v>54</v>
      </c>
      <c r="E800" s="37"/>
      <c r="F800" s="205"/>
      <c r="G800" s="275">
        <v>14808</v>
      </c>
      <c r="H800" s="164">
        <v>40171500</v>
      </c>
      <c r="I800" s="251"/>
    </row>
    <row r="801" spans="1:12" x14ac:dyDescent="0.2">
      <c r="A801" s="22">
        <v>3</v>
      </c>
      <c r="B801" s="26" t="s">
        <v>28</v>
      </c>
      <c r="C801" s="23" t="s">
        <v>29</v>
      </c>
      <c r="D801" s="168">
        <v>1</v>
      </c>
      <c r="E801" s="37"/>
      <c r="F801" s="205"/>
      <c r="G801" s="275">
        <v>14873</v>
      </c>
      <c r="H801" s="164">
        <v>31162800</v>
      </c>
      <c r="I801" s="251"/>
    </row>
    <row r="802" spans="1:12" x14ac:dyDescent="0.2">
      <c r="A802" s="22">
        <v>4</v>
      </c>
      <c r="B802" s="26" t="s">
        <v>33</v>
      </c>
      <c r="C802" s="23" t="s">
        <v>47</v>
      </c>
      <c r="D802" s="171">
        <v>1</v>
      </c>
      <c r="E802" s="37"/>
      <c r="F802" s="205"/>
      <c r="G802" s="275">
        <v>1655</v>
      </c>
      <c r="H802" s="3">
        <v>40175307</v>
      </c>
      <c r="I802" s="251"/>
    </row>
    <row r="803" spans="1:12" ht="15" x14ac:dyDescent="0.25">
      <c r="A803" s="30"/>
      <c r="B803" s="20" t="s">
        <v>1</v>
      </c>
      <c r="C803" s="20"/>
      <c r="D803" s="31"/>
      <c r="E803" s="32"/>
      <c r="F803" s="187"/>
      <c r="G803" s="193"/>
      <c r="H803" s="3"/>
      <c r="I803" s="257"/>
      <c r="K803" s="6"/>
      <c r="L803" s="6"/>
    </row>
    <row r="804" spans="1:12" x14ac:dyDescent="0.2">
      <c r="G804" s="193"/>
      <c r="H804" s="3"/>
      <c r="I804" s="80"/>
    </row>
    <row r="805" spans="1:12" x14ac:dyDescent="0.2">
      <c r="A805" s="323" t="s">
        <v>111</v>
      </c>
      <c r="B805" s="323"/>
      <c r="C805" s="323"/>
      <c r="D805" s="323"/>
      <c r="E805" s="323"/>
      <c r="F805" s="323"/>
      <c r="G805" s="193"/>
      <c r="H805" s="3"/>
      <c r="I805" s="80"/>
    </row>
    <row r="806" spans="1:12" ht="45" x14ac:dyDescent="0.2">
      <c r="A806" s="38" t="s">
        <v>18</v>
      </c>
      <c r="B806" s="38" t="s">
        <v>24</v>
      </c>
      <c r="C806" s="38" t="s">
        <v>19</v>
      </c>
      <c r="D806" s="38" t="s">
        <v>20</v>
      </c>
      <c r="E806" s="38" t="s">
        <v>25</v>
      </c>
      <c r="F806" s="194" t="s">
        <v>1</v>
      </c>
      <c r="G806" s="274" t="s">
        <v>187</v>
      </c>
      <c r="H806" s="213" t="s">
        <v>227</v>
      </c>
      <c r="I806" s="250"/>
    </row>
    <row r="807" spans="1:12" ht="28.5" x14ac:dyDescent="0.2">
      <c r="A807" s="22">
        <v>1</v>
      </c>
      <c r="B807" s="26" t="s">
        <v>163</v>
      </c>
      <c r="C807" s="23" t="s">
        <v>21</v>
      </c>
      <c r="D807" s="167">
        <v>18</v>
      </c>
      <c r="E807" s="37"/>
      <c r="F807" s="205"/>
      <c r="G807" s="275">
        <v>14807</v>
      </c>
      <c r="H807" s="164">
        <v>40171500</v>
      </c>
      <c r="I807" s="251"/>
    </row>
    <row r="808" spans="1:12" ht="28.5" x14ac:dyDescent="0.2">
      <c r="A808" s="22">
        <v>2</v>
      </c>
      <c r="B808" s="26" t="s">
        <v>32</v>
      </c>
      <c r="C808" s="23" t="s">
        <v>21</v>
      </c>
      <c r="D808" s="167">
        <v>42</v>
      </c>
      <c r="E808" s="37"/>
      <c r="F808" s="205"/>
      <c r="G808" s="275">
        <v>14808</v>
      </c>
      <c r="H808" s="164">
        <v>40171500</v>
      </c>
      <c r="I808" s="251"/>
    </row>
    <row r="809" spans="1:12" x14ac:dyDescent="0.2">
      <c r="A809" s="22">
        <v>3</v>
      </c>
      <c r="B809" s="26" t="s">
        <v>28</v>
      </c>
      <c r="C809" s="23" t="s">
        <v>29</v>
      </c>
      <c r="D809" s="167">
        <v>2</v>
      </c>
      <c r="E809" s="37"/>
      <c r="F809" s="205"/>
      <c r="G809" s="275">
        <v>14873</v>
      </c>
      <c r="H809" s="164">
        <v>31162800</v>
      </c>
      <c r="I809" s="251"/>
    </row>
    <row r="810" spans="1:12" x14ac:dyDescent="0.2">
      <c r="A810" s="22">
        <v>4</v>
      </c>
      <c r="B810" s="26" t="s">
        <v>33</v>
      </c>
      <c r="C810" s="23" t="s">
        <v>47</v>
      </c>
      <c r="D810" s="167">
        <v>4</v>
      </c>
      <c r="E810" s="37"/>
      <c r="F810" s="205"/>
      <c r="G810" s="275">
        <v>1655</v>
      </c>
      <c r="H810" s="3">
        <v>40175307</v>
      </c>
      <c r="I810" s="251"/>
    </row>
    <row r="811" spans="1:12" ht="15" x14ac:dyDescent="0.25">
      <c r="A811" s="30"/>
      <c r="B811" s="20" t="s">
        <v>1</v>
      </c>
      <c r="C811" s="20"/>
      <c r="D811" s="31"/>
      <c r="E811" s="32"/>
      <c r="F811" s="187"/>
      <c r="G811" s="193"/>
      <c r="H811" s="3"/>
      <c r="I811" s="257"/>
      <c r="K811" s="6"/>
      <c r="L811" s="6"/>
    </row>
    <row r="812" spans="1:12" x14ac:dyDescent="0.2">
      <c r="G812" s="193"/>
      <c r="H812" s="3"/>
      <c r="I812" s="80"/>
    </row>
    <row r="813" spans="1:12" x14ac:dyDescent="0.2">
      <c r="A813" s="323" t="s">
        <v>112</v>
      </c>
      <c r="B813" s="323"/>
      <c r="C813" s="323"/>
      <c r="D813" s="323"/>
      <c r="E813" s="323"/>
      <c r="F813" s="323"/>
      <c r="G813" s="193"/>
      <c r="H813" s="3"/>
      <c r="I813" s="80"/>
    </row>
    <row r="814" spans="1:12" ht="45" x14ac:dyDescent="0.2">
      <c r="A814" s="38" t="s">
        <v>18</v>
      </c>
      <c r="B814" s="38" t="s">
        <v>24</v>
      </c>
      <c r="C814" s="38" t="s">
        <v>19</v>
      </c>
      <c r="D814" s="38" t="s">
        <v>20</v>
      </c>
      <c r="E814" s="38" t="s">
        <v>25</v>
      </c>
      <c r="F814" s="194" t="s">
        <v>1</v>
      </c>
      <c r="G814" s="274" t="s">
        <v>187</v>
      </c>
      <c r="H814" s="213" t="s">
        <v>227</v>
      </c>
      <c r="I814" s="250"/>
    </row>
    <row r="815" spans="1:12" ht="28.5" x14ac:dyDescent="0.2">
      <c r="A815" s="22">
        <v>1</v>
      </c>
      <c r="B815" s="26" t="s">
        <v>163</v>
      </c>
      <c r="C815" s="23" t="s">
        <v>21</v>
      </c>
      <c r="D815" s="168">
        <v>84</v>
      </c>
      <c r="E815" s="25"/>
      <c r="F815" s="205"/>
      <c r="G815" s="275">
        <v>14807</v>
      </c>
      <c r="H815" s="164">
        <v>40171500</v>
      </c>
      <c r="I815" s="251"/>
    </row>
    <row r="816" spans="1:12" ht="28.5" x14ac:dyDescent="0.2">
      <c r="A816" s="22">
        <v>2</v>
      </c>
      <c r="B816" s="26" t="s">
        <v>32</v>
      </c>
      <c r="C816" s="23" t="s">
        <v>21</v>
      </c>
      <c r="D816" s="168">
        <v>90</v>
      </c>
      <c r="E816" s="25"/>
      <c r="F816" s="205"/>
      <c r="G816" s="275">
        <v>14808</v>
      </c>
      <c r="H816" s="164">
        <v>40171500</v>
      </c>
      <c r="I816" s="251"/>
    </row>
    <row r="817" spans="1:12" x14ac:dyDescent="0.2">
      <c r="A817" s="22">
        <v>3</v>
      </c>
      <c r="B817" s="26" t="s">
        <v>28</v>
      </c>
      <c r="C817" s="27" t="s">
        <v>29</v>
      </c>
      <c r="D817" s="169">
        <v>7</v>
      </c>
      <c r="E817" s="28"/>
      <c r="F817" s="205"/>
      <c r="G817" s="275">
        <v>14873</v>
      </c>
      <c r="H817" s="164">
        <v>31162800</v>
      </c>
      <c r="I817" s="251"/>
    </row>
    <row r="818" spans="1:12" x14ac:dyDescent="0.2">
      <c r="A818" s="22">
        <v>4</v>
      </c>
      <c r="B818" s="26" t="s">
        <v>33</v>
      </c>
      <c r="C818" s="27" t="s">
        <v>47</v>
      </c>
      <c r="D818" s="170">
        <v>14</v>
      </c>
      <c r="E818" s="28"/>
      <c r="F818" s="205"/>
      <c r="G818" s="275">
        <v>1655</v>
      </c>
      <c r="H818" s="3">
        <v>40175307</v>
      </c>
      <c r="I818" s="251"/>
    </row>
    <row r="819" spans="1:12" ht="15" x14ac:dyDescent="0.25">
      <c r="A819" s="30"/>
      <c r="B819" s="20" t="s">
        <v>1</v>
      </c>
      <c r="C819" s="20"/>
      <c r="D819" s="31"/>
      <c r="E819" s="32"/>
      <c r="F819" s="187"/>
      <c r="G819" s="193"/>
      <c r="H819" s="3"/>
      <c r="I819" s="257"/>
      <c r="K819" s="6"/>
      <c r="L819" s="6"/>
    </row>
    <row r="820" spans="1:12" x14ac:dyDescent="0.2">
      <c r="G820" s="193"/>
      <c r="H820" s="3"/>
      <c r="I820" s="80"/>
    </row>
    <row r="821" spans="1:12" x14ac:dyDescent="0.2">
      <c r="A821" s="323" t="s">
        <v>113</v>
      </c>
      <c r="B821" s="323"/>
      <c r="C821" s="323"/>
      <c r="D821" s="323"/>
      <c r="E821" s="323"/>
      <c r="F821" s="323"/>
      <c r="G821" s="193"/>
      <c r="H821" s="3"/>
      <c r="I821" s="80"/>
    </row>
    <row r="822" spans="1:12" ht="45" x14ac:dyDescent="0.2">
      <c r="A822" s="38" t="s">
        <v>18</v>
      </c>
      <c r="B822" s="38" t="s">
        <v>24</v>
      </c>
      <c r="C822" s="38" t="s">
        <v>19</v>
      </c>
      <c r="D822" s="38" t="s">
        <v>20</v>
      </c>
      <c r="E822" s="38" t="s">
        <v>25</v>
      </c>
      <c r="F822" s="194" t="s">
        <v>1</v>
      </c>
      <c r="G822" s="274" t="s">
        <v>187</v>
      </c>
      <c r="H822" s="213" t="s">
        <v>227</v>
      </c>
      <c r="I822" s="250"/>
    </row>
    <row r="823" spans="1:12" ht="28.5" x14ac:dyDescent="0.2">
      <c r="A823" s="22">
        <v>1</v>
      </c>
      <c r="B823" s="26" t="s">
        <v>163</v>
      </c>
      <c r="C823" s="23" t="s">
        <v>21</v>
      </c>
      <c r="D823" s="168">
        <v>54</v>
      </c>
      <c r="E823" s="25"/>
      <c r="F823" s="205"/>
      <c r="G823" s="275">
        <v>14807</v>
      </c>
      <c r="H823" s="164">
        <v>40171500</v>
      </c>
      <c r="I823" s="251"/>
    </row>
    <row r="824" spans="1:12" ht="28.5" x14ac:dyDescent="0.2">
      <c r="A824" s="22">
        <v>2</v>
      </c>
      <c r="B824" s="26" t="s">
        <v>165</v>
      </c>
      <c r="C824" s="23" t="s">
        <v>21</v>
      </c>
      <c r="D824" s="168">
        <v>48</v>
      </c>
      <c r="E824" s="25"/>
      <c r="F824" s="205"/>
      <c r="G824" s="275">
        <v>14808</v>
      </c>
      <c r="H824" s="164">
        <v>40171500</v>
      </c>
      <c r="I824" s="251"/>
    </row>
    <row r="825" spans="1:12" x14ac:dyDescent="0.2">
      <c r="A825" s="22">
        <v>3</v>
      </c>
      <c r="B825" s="26" t="s">
        <v>28</v>
      </c>
      <c r="C825" s="27" t="s">
        <v>29</v>
      </c>
      <c r="D825" s="169">
        <v>6</v>
      </c>
      <c r="E825" s="28"/>
      <c r="F825" s="205"/>
      <c r="G825" s="275">
        <v>14873</v>
      </c>
      <c r="H825" s="164">
        <v>31162800</v>
      </c>
      <c r="I825" s="251"/>
    </row>
    <row r="826" spans="1:12" x14ac:dyDescent="0.2">
      <c r="A826" s="22">
        <v>4</v>
      </c>
      <c r="B826" s="26" t="s">
        <v>33</v>
      </c>
      <c r="C826" s="27" t="s">
        <v>47</v>
      </c>
      <c r="D826" s="170">
        <v>13</v>
      </c>
      <c r="E826" s="28"/>
      <c r="F826" s="205"/>
      <c r="G826" s="275">
        <v>1655</v>
      </c>
      <c r="H826" s="3">
        <v>40175307</v>
      </c>
      <c r="I826" s="251"/>
    </row>
    <row r="827" spans="1:12" ht="15" x14ac:dyDescent="0.25">
      <c r="A827" s="30"/>
      <c r="B827" s="20" t="s">
        <v>1</v>
      </c>
      <c r="C827" s="20"/>
      <c r="D827" s="31"/>
      <c r="E827" s="32"/>
      <c r="F827" s="187"/>
      <c r="G827" s="193"/>
      <c r="H827" s="3"/>
      <c r="I827" s="257"/>
      <c r="K827" s="6"/>
      <c r="L827" s="6"/>
    </row>
    <row r="828" spans="1:12" x14ac:dyDescent="0.2">
      <c r="G828" s="193"/>
      <c r="H828" s="3"/>
      <c r="I828" s="80"/>
    </row>
    <row r="829" spans="1:12" x14ac:dyDescent="0.2">
      <c r="A829" s="318" t="s">
        <v>114</v>
      </c>
      <c r="B829" s="318"/>
      <c r="C829" s="318"/>
      <c r="D829" s="318"/>
      <c r="E829" s="318"/>
      <c r="F829" s="318"/>
      <c r="G829" s="193"/>
      <c r="H829" s="3"/>
      <c r="I829" s="80"/>
    </row>
    <row r="830" spans="1:12" ht="45" x14ac:dyDescent="0.2">
      <c r="A830" s="38" t="s">
        <v>18</v>
      </c>
      <c r="B830" s="38" t="s">
        <v>24</v>
      </c>
      <c r="C830" s="38" t="s">
        <v>19</v>
      </c>
      <c r="D830" s="38" t="s">
        <v>20</v>
      </c>
      <c r="E830" s="38" t="s">
        <v>25</v>
      </c>
      <c r="F830" s="194" t="s">
        <v>1</v>
      </c>
      <c r="G830" s="274" t="s">
        <v>187</v>
      </c>
      <c r="H830" s="213" t="s">
        <v>227</v>
      </c>
      <c r="I830" s="250"/>
    </row>
    <row r="831" spans="1:12" ht="28.5" x14ac:dyDescent="0.2">
      <c r="A831" s="22">
        <v>1</v>
      </c>
      <c r="B831" s="26" t="s">
        <v>163</v>
      </c>
      <c r="C831" s="23" t="s">
        <v>21</v>
      </c>
      <c r="D831" s="167">
        <v>42</v>
      </c>
      <c r="E831" s="25"/>
      <c r="F831" s="205"/>
      <c r="G831" s="275">
        <v>14807</v>
      </c>
      <c r="H831" s="164">
        <v>40171500</v>
      </c>
      <c r="I831" s="251"/>
    </row>
    <row r="832" spans="1:12" ht="28.5" x14ac:dyDescent="0.2">
      <c r="A832" s="22">
        <v>2</v>
      </c>
      <c r="B832" s="26" t="s">
        <v>178</v>
      </c>
      <c r="C832" s="23" t="s">
        <v>21</v>
      </c>
      <c r="D832" s="167">
        <v>48</v>
      </c>
      <c r="E832" s="25"/>
      <c r="F832" s="205"/>
      <c r="G832" s="275">
        <v>1706</v>
      </c>
      <c r="H832" s="164">
        <v>40171500</v>
      </c>
      <c r="I832" s="251"/>
    </row>
    <row r="833" spans="1:12" x14ac:dyDescent="0.2">
      <c r="A833" s="22">
        <v>3</v>
      </c>
      <c r="B833" s="26" t="s">
        <v>28</v>
      </c>
      <c r="C833" s="23" t="s">
        <v>29</v>
      </c>
      <c r="D833" s="167">
        <v>4</v>
      </c>
      <c r="E833" s="25"/>
      <c r="F833" s="205"/>
      <c r="G833" s="275">
        <v>14873</v>
      </c>
      <c r="H833" s="164">
        <v>31162800</v>
      </c>
      <c r="I833" s="251"/>
    </row>
    <row r="834" spans="1:12" x14ac:dyDescent="0.2">
      <c r="A834" s="22">
        <v>4</v>
      </c>
      <c r="B834" s="26" t="s">
        <v>115</v>
      </c>
      <c r="C834" s="23" t="s">
        <v>47</v>
      </c>
      <c r="D834" s="167">
        <v>8</v>
      </c>
      <c r="E834" s="25"/>
      <c r="F834" s="205"/>
      <c r="G834" s="275">
        <v>1653</v>
      </c>
      <c r="H834" s="3">
        <v>40175307</v>
      </c>
      <c r="I834" s="251"/>
    </row>
    <row r="835" spans="1:12" ht="15" x14ac:dyDescent="0.25">
      <c r="A835" s="30"/>
      <c r="B835" s="20" t="s">
        <v>1</v>
      </c>
      <c r="C835" s="38"/>
      <c r="D835" s="42"/>
      <c r="E835" s="43"/>
      <c r="F835" s="194"/>
      <c r="G835" s="275"/>
      <c r="H835" s="164"/>
      <c r="I835" s="257"/>
      <c r="K835" s="6"/>
      <c r="L835" s="6"/>
    </row>
    <row r="836" spans="1:12" x14ac:dyDescent="0.2">
      <c r="G836" s="193"/>
      <c r="H836" s="3"/>
      <c r="I836" s="80"/>
    </row>
    <row r="837" spans="1:12" x14ac:dyDescent="0.2">
      <c r="A837" s="323" t="s">
        <v>116</v>
      </c>
      <c r="B837" s="323"/>
      <c r="C837" s="323"/>
      <c r="D837" s="323"/>
      <c r="E837" s="323"/>
      <c r="F837" s="323"/>
      <c r="G837" s="193"/>
      <c r="H837" s="3"/>
      <c r="I837" s="80"/>
    </row>
    <row r="838" spans="1:12" ht="45" x14ac:dyDescent="0.2">
      <c r="A838" s="38" t="s">
        <v>18</v>
      </c>
      <c r="B838" s="38" t="s">
        <v>24</v>
      </c>
      <c r="C838" s="38" t="s">
        <v>19</v>
      </c>
      <c r="D838" s="38" t="s">
        <v>20</v>
      </c>
      <c r="E838" s="38" t="s">
        <v>25</v>
      </c>
      <c r="F838" s="194" t="s">
        <v>1</v>
      </c>
      <c r="G838" s="274" t="s">
        <v>187</v>
      </c>
      <c r="H838" s="213" t="s">
        <v>227</v>
      </c>
      <c r="I838" s="250"/>
    </row>
    <row r="839" spans="1:12" ht="28.5" x14ac:dyDescent="0.2">
      <c r="A839" s="22">
        <v>1</v>
      </c>
      <c r="B839" s="26" t="s">
        <v>163</v>
      </c>
      <c r="C839" s="23" t="s">
        <v>21</v>
      </c>
      <c r="D839" s="167">
        <v>78</v>
      </c>
      <c r="E839" s="25"/>
      <c r="F839" s="205"/>
      <c r="G839" s="275">
        <v>14807</v>
      </c>
      <c r="H839" s="164">
        <v>40171500</v>
      </c>
      <c r="I839" s="251"/>
    </row>
    <row r="840" spans="1:12" ht="28.5" x14ac:dyDescent="0.2">
      <c r="A840" s="22">
        <v>2</v>
      </c>
      <c r="B840" s="26" t="s">
        <v>165</v>
      </c>
      <c r="C840" s="23" t="s">
        <v>21</v>
      </c>
      <c r="D840" s="167">
        <v>90</v>
      </c>
      <c r="E840" s="25"/>
      <c r="F840" s="205"/>
      <c r="G840" s="275">
        <v>14808</v>
      </c>
      <c r="H840" s="164">
        <v>40171500</v>
      </c>
      <c r="I840" s="251"/>
    </row>
    <row r="841" spans="1:12" x14ac:dyDescent="0.2">
      <c r="A841" s="22">
        <v>3</v>
      </c>
      <c r="B841" s="26" t="s">
        <v>28</v>
      </c>
      <c r="C841" s="23" t="s">
        <v>117</v>
      </c>
      <c r="D841" s="167">
        <v>15</v>
      </c>
      <c r="E841" s="25"/>
      <c r="F841" s="205"/>
      <c r="G841" s="275">
        <v>14873</v>
      </c>
      <c r="H841" s="164">
        <v>31162800</v>
      </c>
      <c r="I841" s="251"/>
    </row>
    <row r="842" spans="1:12" x14ac:dyDescent="0.2">
      <c r="A842" s="22">
        <v>4</v>
      </c>
      <c r="B842" s="26" t="s">
        <v>33</v>
      </c>
      <c r="C842" s="23" t="s">
        <v>47</v>
      </c>
      <c r="D842" s="167">
        <v>15</v>
      </c>
      <c r="E842" s="25"/>
      <c r="F842" s="205"/>
      <c r="G842" s="275">
        <v>1655</v>
      </c>
      <c r="H842" s="3">
        <v>40175307</v>
      </c>
      <c r="I842" s="251"/>
    </row>
    <row r="843" spans="1:12" ht="15" x14ac:dyDescent="0.25">
      <c r="A843" s="30"/>
      <c r="B843" s="20" t="s">
        <v>1</v>
      </c>
      <c r="C843" s="20"/>
      <c r="D843" s="31"/>
      <c r="E843" s="32"/>
      <c r="F843" s="187"/>
      <c r="G843" s="193"/>
      <c r="H843" s="3"/>
      <c r="I843" s="257"/>
      <c r="K843" s="6"/>
      <c r="L843" s="6"/>
    </row>
    <row r="844" spans="1:12" x14ac:dyDescent="0.2">
      <c r="A844" s="323" t="s">
        <v>243</v>
      </c>
      <c r="B844" s="323"/>
      <c r="C844" s="323"/>
      <c r="D844" s="323"/>
      <c r="E844" s="323"/>
      <c r="F844" s="323"/>
      <c r="G844" s="193"/>
      <c r="H844" s="3"/>
      <c r="I844" s="80"/>
    </row>
    <row r="845" spans="1:12" ht="45" x14ac:dyDescent="0.2">
      <c r="A845" s="38" t="s">
        <v>18</v>
      </c>
      <c r="B845" s="38" t="s">
        <v>24</v>
      </c>
      <c r="C845" s="38" t="s">
        <v>19</v>
      </c>
      <c r="D845" s="38" t="s">
        <v>20</v>
      </c>
      <c r="E845" s="38" t="s">
        <v>25</v>
      </c>
      <c r="F845" s="194" t="s">
        <v>1</v>
      </c>
      <c r="G845" s="274" t="s">
        <v>187</v>
      </c>
      <c r="H845" s="213" t="s">
        <v>227</v>
      </c>
      <c r="I845" s="80"/>
    </row>
    <row r="846" spans="1:12" ht="28.5" x14ac:dyDescent="0.2">
      <c r="A846" s="22">
        <v>1</v>
      </c>
      <c r="B846" s="26" t="s">
        <v>163</v>
      </c>
      <c r="C846" s="23" t="s">
        <v>21</v>
      </c>
      <c r="D846" s="167">
        <v>78</v>
      </c>
      <c r="E846" s="25"/>
      <c r="F846" s="205"/>
      <c r="G846" s="275">
        <v>14807</v>
      </c>
      <c r="H846" s="164">
        <v>40171500</v>
      </c>
      <c r="I846" s="80"/>
    </row>
    <row r="847" spans="1:12" ht="28.5" x14ac:dyDescent="0.2">
      <c r="A847" s="22">
        <v>2</v>
      </c>
      <c r="B847" s="26" t="s">
        <v>165</v>
      </c>
      <c r="C847" s="23" t="s">
        <v>21</v>
      </c>
      <c r="D847" s="167">
        <v>90</v>
      </c>
      <c r="E847" s="25"/>
      <c r="F847" s="205"/>
      <c r="G847" s="275">
        <v>14808</v>
      </c>
      <c r="H847" s="164">
        <v>40171500</v>
      </c>
      <c r="I847" s="80"/>
    </row>
    <row r="848" spans="1:12" x14ac:dyDescent="0.2">
      <c r="A848" s="22">
        <v>3</v>
      </c>
      <c r="B848" s="26" t="s">
        <v>28</v>
      </c>
      <c r="C848" s="23" t="s">
        <v>117</v>
      </c>
      <c r="D848" s="167">
        <v>15</v>
      </c>
      <c r="E848" s="25"/>
      <c r="F848" s="205"/>
      <c r="G848" s="275">
        <v>14873</v>
      </c>
      <c r="H848" s="164">
        <v>31162800</v>
      </c>
      <c r="I848" s="80"/>
    </row>
    <row r="849" spans="1:12" x14ac:dyDescent="0.2">
      <c r="A849" s="22">
        <v>4</v>
      </c>
      <c r="B849" s="26" t="s">
        <v>33</v>
      </c>
      <c r="C849" s="23" t="s">
        <v>47</v>
      </c>
      <c r="D849" s="167">
        <v>25</v>
      </c>
      <c r="E849" s="25"/>
      <c r="F849" s="205"/>
      <c r="G849" s="275">
        <v>1655</v>
      </c>
      <c r="H849" s="3">
        <v>40175307</v>
      </c>
      <c r="I849" s="80"/>
    </row>
    <row r="850" spans="1:12" ht="15" x14ac:dyDescent="0.25">
      <c r="A850" s="30"/>
      <c r="B850" s="305" t="s">
        <v>1</v>
      </c>
      <c r="C850" s="305"/>
      <c r="D850" s="31"/>
      <c r="E850" s="32"/>
      <c r="F850" s="187"/>
      <c r="G850" s="193"/>
      <c r="H850" s="3"/>
      <c r="I850" s="257"/>
    </row>
    <row r="851" spans="1:12" x14ac:dyDescent="0.2">
      <c r="G851" s="193"/>
      <c r="H851" s="3"/>
      <c r="I851" s="80"/>
    </row>
    <row r="852" spans="1:12" x14ac:dyDescent="0.2">
      <c r="A852" s="323" t="s">
        <v>118</v>
      </c>
      <c r="B852" s="323"/>
      <c r="C852" s="323"/>
      <c r="D852" s="323"/>
      <c r="E852" s="323"/>
      <c r="F852" s="323"/>
      <c r="G852" s="193"/>
      <c r="H852" s="3"/>
      <c r="I852" s="80"/>
    </row>
    <row r="853" spans="1:12" ht="45" x14ac:dyDescent="0.2">
      <c r="A853" s="38" t="s">
        <v>18</v>
      </c>
      <c r="B853" s="38" t="s">
        <v>24</v>
      </c>
      <c r="C853" s="38" t="s">
        <v>19</v>
      </c>
      <c r="D853" s="38" t="s">
        <v>20</v>
      </c>
      <c r="E853" s="38" t="s">
        <v>25</v>
      </c>
      <c r="F853" s="194" t="s">
        <v>1</v>
      </c>
      <c r="G853" s="274" t="s">
        <v>187</v>
      </c>
      <c r="H853" s="213" t="s">
        <v>227</v>
      </c>
      <c r="I853" s="250"/>
    </row>
    <row r="854" spans="1:12" ht="28.5" x14ac:dyDescent="0.2">
      <c r="A854" s="22">
        <v>1</v>
      </c>
      <c r="B854" s="26" t="s">
        <v>26</v>
      </c>
      <c r="C854" s="23" t="s">
        <v>21</v>
      </c>
      <c r="D854" s="167">
        <v>48</v>
      </c>
      <c r="E854" s="37"/>
      <c r="F854" s="205"/>
      <c r="G854" s="275">
        <v>14807</v>
      </c>
      <c r="H854" s="164">
        <v>40171500</v>
      </c>
      <c r="I854" s="251"/>
    </row>
    <row r="855" spans="1:12" ht="28.5" x14ac:dyDescent="0.2">
      <c r="A855" s="22">
        <v>2</v>
      </c>
      <c r="B855" s="26" t="s">
        <v>165</v>
      </c>
      <c r="C855" s="23" t="s">
        <v>21</v>
      </c>
      <c r="D855" s="167">
        <v>102</v>
      </c>
      <c r="E855" s="37"/>
      <c r="F855" s="205"/>
      <c r="G855" s="275">
        <v>14808</v>
      </c>
      <c r="H855" s="164">
        <v>40171500</v>
      </c>
      <c r="I855" s="251"/>
    </row>
    <row r="856" spans="1:12" x14ac:dyDescent="0.2">
      <c r="A856" s="22">
        <v>3</v>
      </c>
      <c r="B856" s="26" t="s">
        <v>28</v>
      </c>
      <c r="C856" s="23" t="s">
        <v>29</v>
      </c>
      <c r="D856" s="167">
        <v>6</v>
      </c>
      <c r="E856" s="37"/>
      <c r="F856" s="205"/>
      <c r="G856" s="275">
        <v>14873</v>
      </c>
      <c r="H856" s="164">
        <v>31162800</v>
      </c>
      <c r="I856" s="251"/>
    </row>
    <row r="857" spans="1:12" x14ac:dyDescent="0.2">
      <c r="A857" s="22">
        <v>4</v>
      </c>
      <c r="B857" s="26" t="s">
        <v>33</v>
      </c>
      <c r="C857" s="23" t="s">
        <v>47</v>
      </c>
      <c r="D857" s="167">
        <v>12</v>
      </c>
      <c r="E857" s="37"/>
      <c r="F857" s="205"/>
      <c r="G857" s="275">
        <v>1655</v>
      </c>
      <c r="H857" s="3">
        <v>40175307</v>
      </c>
      <c r="I857" s="251"/>
    </row>
    <row r="858" spans="1:12" ht="15" x14ac:dyDescent="0.25">
      <c r="A858" s="30"/>
      <c r="B858" s="20" t="s">
        <v>1</v>
      </c>
      <c r="C858" s="20"/>
      <c r="D858" s="31"/>
      <c r="E858" s="32"/>
      <c r="F858" s="187"/>
      <c r="G858" s="193"/>
      <c r="H858" s="3"/>
      <c r="I858" s="257"/>
      <c r="K858" s="6"/>
      <c r="L858" s="6"/>
    </row>
    <row r="859" spans="1:12" x14ac:dyDescent="0.2">
      <c r="G859" s="193"/>
      <c r="H859" s="3"/>
      <c r="I859" s="80"/>
    </row>
    <row r="860" spans="1:12" x14ac:dyDescent="0.2">
      <c r="A860" s="318" t="s">
        <v>119</v>
      </c>
      <c r="B860" s="318"/>
      <c r="C860" s="318"/>
      <c r="D860" s="318"/>
      <c r="E860" s="318"/>
      <c r="F860" s="318"/>
      <c r="G860" s="193"/>
      <c r="H860" s="3"/>
      <c r="I860" s="80"/>
    </row>
    <row r="861" spans="1:12" ht="45" x14ac:dyDescent="0.2">
      <c r="A861" s="38" t="s">
        <v>18</v>
      </c>
      <c r="B861" s="38" t="s">
        <v>24</v>
      </c>
      <c r="C861" s="38" t="s">
        <v>19</v>
      </c>
      <c r="D861" s="38" t="s">
        <v>20</v>
      </c>
      <c r="E861" s="38" t="s">
        <v>25</v>
      </c>
      <c r="F861" s="194" t="s">
        <v>1</v>
      </c>
      <c r="G861" s="274" t="s">
        <v>187</v>
      </c>
      <c r="H861" s="213" t="s">
        <v>227</v>
      </c>
      <c r="I861" s="250"/>
    </row>
    <row r="862" spans="1:12" x14ac:dyDescent="0.2">
      <c r="A862" s="22">
        <v>1</v>
      </c>
      <c r="B862" s="26" t="s">
        <v>189</v>
      </c>
      <c r="C862" s="23" t="s">
        <v>21</v>
      </c>
      <c r="D862" s="171">
        <v>180</v>
      </c>
      <c r="E862" s="19"/>
      <c r="F862" s="205"/>
      <c r="G862" s="275">
        <v>2340</v>
      </c>
      <c r="H862" s="164">
        <v>40171500</v>
      </c>
      <c r="I862" s="251"/>
    </row>
    <row r="863" spans="1:12" ht="28.5" x14ac:dyDescent="0.2">
      <c r="A863" s="22">
        <v>2</v>
      </c>
      <c r="B863" s="26" t="s">
        <v>159</v>
      </c>
      <c r="C863" s="23" t="s">
        <v>21</v>
      </c>
      <c r="D863" s="171">
        <v>90</v>
      </c>
      <c r="E863" s="19"/>
      <c r="F863" s="205"/>
      <c r="G863" s="275">
        <v>1618</v>
      </c>
      <c r="H863" s="164">
        <v>40171500</v>
      </c>
      <c r="I863" s="251"/>
    </row>
    <row r="864" spans="1:12" x14ac:dyDescent="0.2">
      <c r="A864" s="22">
        <v>3</v>
      </c>
      <c r="B864" s="26" t="s">
        <v>212</v>
      </c>
      <c r="C864" s="23" t="s">
        <v>47</v>
      </c>
      <c r="D864" s="171">
        <v>20</v>
      </c>
      <c r="E864" s="19"/>
      <c r="F864" s="205"/>
      <c r="G864" s="275">
        <v>3032</v>
      </c>
      <c r="H864" s="164">
        <v>31162800</v>
      </c>
      <c r="I864" s="251"/>
    </row>
    <row r="865" spans="1:13" x14ac:dyDescent="0.2">
      <c r="A865" s="22">
        <v>4</v>
      </c>
      <c r="B865" s="26" t="s">
        <v>38</v>
      </c>
      <c r="C865" s="23" t="s">
        <v>47</v>
      </c>
      <c r="D865" s="171">
        <v>40</v>
      </c>
      <c r="E865" s="19"/>
      <c r="F865" s="205"/>
      <c r="G865" s="193">
        <v>220</v>
      </c>
      <c r="H865" s="164">
        <v>31162800</v>
      </c>
      <c r="I865" s="80"/>
    </row>
    <row r="866" spans="1:13" x14ac:dyDescent="0.2">
      <c r="A866" s="22"/>
      <c r="B866" s="26"/>
      <c r="C866" s="27"/>
      <c r="D866" s="29"/>
      <c r="E866" s="33"/>
      <c r="F866" s="205"/>
      <c r="G866" s="193"/>
      <c r="H866" s="3"/>
      <c r="I866" s="80"/>
    </row>
    <row r="867" spans="1:13" x14ac:dyDescent="0.2">
      <c r="A867" s="22"/>
      <c r="B867" s="26"/>
      <c r="C867" s="27"/>
      <c r="D867" s="29"/>
      <c r="E867" s="125"/>
      <c r="F867" s="205"/>
      <c r="G867" s="193"/>
      <c r="H867" s="3"/>
      <c r="I867" s="80"/>
    </row>
    <row r="868" spans="1:13" ht="15" x14ac:dyDescent="0.25">
      <c r="A868" s="30"/>
      <c r="B868" s="20" t="s">
        <v>1</v>
      </c>
      <c r="C868" s="20"/>
      <c r="D868" s="63"/>
      <c r="E868" s="32"/>
      <c r="F868" s="187"/>
      <c r="G868" s="193"/>
      <c r="H868" s="3"/>
      <c r="I868" s="257"/>
      <c r="J868" s="6"/>
      <c r="K868" s="6"/>
      <c r="L868" s="6"/>
      <c r="M868" s="6"/>
    </row>
    <row r="869" spans="1:13" x14ac:dyDescent="0.2">
      <c r="G869" s="193"/>
      <c r="H869" s="3"/>
      <c r="I869" s="80"/>
    </row>
    <row r="870" spans="1:13" x14ac:dyDescent="0.2">
      <c r="A870" s="323" t="s">
        <v>120</v>
      </c>
      <c r="B870" s="323"/>
      <c r="C870" s="323"/>
      <c r="D870" s="323"/>
      <c r="E870" s="323"/>
      <c r="F870" s="323"/>
      <c r="G870" s="193"/>
      <c r="H870" s="3"/>
      <c r="I870" s="80"/>
    </row>
    <row r="871" spans="1:13" ht="45" x14ac:dyDescent="0.2">
      <c r="A871" s="38" t="s">
        <v>18</v>
      </c>
      <c r="B871" s="38" t="s">
        <v>24</v>
      </c>
      <c r="C871" s="38" t="s">
        <v>19</v>
      </c>
      <c r="D871" s="38" t="s">
        <v>20</v>
      </c>
      <c r="E871" s="38" t="s">
        <v>25</v>
      </c>
      <c r="F871" s="194" t="s">
        <v>1</v>
      </c>
      <c r="G871" s="274" t="s">
        <v>187</v>
      </c>
      <c r="H871" s="213" t="s">
        <v>227</v>
      </c>
      <c r="I871" s="250"/>
    </row>
    <row r="872" spans="1:13" x14ac:dyDescent="0.2">
      <c r="A872" s="22">
        <v>1</v>
      </c>
      <c r="B872" s="26" t="s">
        <v>189</v>
      </c>
      <c r="C872" s="27" t="s">
        <v>21</v>
      </c>
      <c r="D872" s="169">
        <v>180</v>
      </c>
      <c r="E872" s="19"/>
      <c r="F872" s="205"/>
      <c r="G872" s="193">
        <v>2340</v>
      </c>
      <c r="H872" s="164">
        <v>40171500</v>
      </c>
      <c r="I872" s="80"/>
    </row>
    <row r="873" spans="1:13" ht="28.5" x14ac:dyDescent="0.2">
      <c r="A873" s="22">
        <v>2</v>
      </c>
      <c r="B873" s="26" t="s">
        <v>160</v>
      </c>
      <c r="C873" s="27" t="s">
        <v>21</v>
      </c>
      <c r="D873" s="169">
        <v>90</v>
      </c>
      <c r="E873" s="19"/>
      <c r="F873" s="205"/>
      <c r="G873" s="193">
        <v>1618</v>
      </c>
      <c r="H873" s="164">
        <v>40171500</v>
      </c>
      <c r="I873" s="80"/>
    </row>
    <row r="874" spans="1:13" x14ac:dyDescent="0.2">
      <c r="A874" s="22">
        <v>3</v>
      </c>
      <c r="B874" s="26" t="s">
        <v>215</v>
      </c>
      <c r="C874" s="27" t="s">
        <v>214</v>
      </c>
      <c r="D874" s="169">
        <v>22</v>
      </c>
      <c r="E874" s="33"/>
      <c r="F874" s="205"/>
      <c r="G874" s="193">
        <v>3032</v>
      </c>
      <c r="H874" s="164">
        <v>31162800</v>
      </c>
      <c r="I874" s="80"/>
    </row>
    <row r="875" spans="1:13" x14ac:dyDescent="0.2">
      <c r="A875" s="22">
        <v>4</v>
      </c>
      <c r="B875" s="26" t="s">
        <v>38</v>
      </c>
      <c r="C875" s="27" t="s">
        <v>47</v>
      </c>
      <c r="D875" s="169">
        <v>48</v>
      </c>
      <c r="E875" s="19"/>
      <c r="F875" s="205"/>
      <c r="G875" s="193">
        <v>220</v>
      </c>
      <c r="H875" s="164">
        <v>31162800</v>
      </c>
      <c r="I875" s="80"/>
    </row>
    <row r="876" spans="1:13" ht="15" x14ac:dyDescent="0.25">
      <c r="A876" s="30"/>
      <c r="B876" s="20" t="s">
        <v>1</v>
      </c>
      <c r="C876" s="20"/>
      <c r="D876" s="31"/>
      <c r="E876" s="32"/>
      <c r="F876" s="187"/>
      <c r="G876" s="193"/>
      <c r="H876" s="3"/>
      <c r="I876" s="257"/>
      <c r="J876" s="6"/>
      <c r="K876" s="6"/>
      <c r="L876" s="6"/>
      <c r="M876" s="6"/>
    </row>
    <row r="877" spans="1:13" x14ac:dyDescent="0.2">
      <c r="G877" s="193"/>
      <c r="H877" s="3"/>
      <c r="I877" s="80"/>
    </row>
    <row r="878" spans="1:13" x14ac:dyDescent="0.2">
      <c r="A878" s="323" t="s">
        <v>121</v>
      </c>
      <c r="B878" s="323"/>
      <c r="C878" s="323"/>
      <c r="D878" s="323"/>
      <c r="E878" s="323"/>
      <c r="F878" s="323"/>
      <c r="G878" s="193"/>
      <c r="H878" s="3"/>
      <c r="I878" s="80"/>
    </row>
    <row r="879" spans="1:13" ht="45" x14ac:dyDescent="0.2">
      <c r="A879" s="38" t="s">
        <v>18</v>
      </c>
      <c r="B879" s="38" t="s">
        <v>24</v>
      </c>
      <c r="C879" s="38" t="s">
        <v>19</v>
      </c>
      <c r="D879" s="38" t="s">
        <v>20</v>
      </c>
      <c r="E879" s="38" t="s">
        <v>25</v>
      </c>
      <c r="F879" s="194" t="s">
        <v>1</v>
      </c>
      <c r="G879" s="274" t="s">
        <v>187</v>
      </c>
      <c r="H879" s="213" t="s">
        <v>227</v>
      </c>
      <c r="I879" s="250"/>
    </row>
    <row r="880" spans="1:13" x14ac:dyDescent="0.2">
      <c r="A880" s="22">
        <v>1</v>
      </c>
      <c r="B880" s="26" t="s">
        <v>188</v>
      </c>
      <c r="C880" s="27" t="s">
        <v>21</v>
      </c>
      <c r="D880" s="169">
        <v>90</v>
      </c>
      <c r="E880" s="19"/>
      <c r="F880" s="205"/>
      <c r="G880" s="193">
        <v>2340</v>
      </c>
      <c r="H880" s="164">
        <v>40171500</v>
      </c>
      <c r="I880" s="80"/>
    </row>
    <row r="881" spans="1:13" ht="28.5" x14ac:dyDescent="0.2">
      <c r="A881" s="22">
        <v>2</v>
      </c>
      <c r="B881" s="26" t="s">
        <v>160</v>
      </c>
      <c r="C881" s="27" t="s">
        <v>21</v>
      </c>
      <c r="D881" s="169">
        <v>90</v>
      </c>
      <c r="E881" s="19"/>
      <c r="F881" s="205"/>
      <c r="G881" s="193">
        <v>1618</v>
      </c>
      <c r="H881" s="164">
        <v>40171500</v>
      </c>
      <c r="I881" s="80"/>
    </row>
    <row r="882" spans="1:13" x14ac:dyDescent="0.2">
      <c r="A882" s="22">
        <v>3</v>
      </c>
      <c r="B882" s="26" t="s">
        <v>212</v>
      </c>
      <c r="C882" s="27" t="s">
        <v>47</v>
      </c>
      <c r="D882" s="169">
        <v>15</v>
      </c>
      <c r="E882" s="33"/>
      <c r="F882" s="205"/>
      <c r="G882" s="193">
        <v>3032</v>
      </c>
      <c r="H882" s="164">
        <v>31162800</v>
      </c>
      <c r="I882" s="80"/>
    </row>
    <row r="883" spans="1:13" x14ac:dyDescent="0.2">
      <c r="A883" s="22">
        <v>4</v>
      </c>
      <c r="B883" s="26" t="s">
        <v>38</v>
      </c>
      <c r="C883" s="27" t="s">
        <v>23</v>
      </c>
      <c r="D883" s="169">
        <v>30</v>
      </c>
      <c r="E883" s="19"/>
      <c r="F883" s="205"/>
      <c r="G883" s="193">
        <v>220</v>
      </c>
      <c r="H883" s="164">
        <v>31162800</v>
      </c>
      <c r="I883" s="80"/>
    </row>
    <row r="884" spans="1:13" x14ac:dyDescent="0.2">
      <c r="A884" s="22"/>
      <c r="B884" s="26"/>
      <c r="C884" s="27"/>
      <c r="D884" s="29"/>
      <c r="E884" s="33"/>
      <c r="F884" s="205"/>
      <c r="G884" s="193"/>
      <c r="H884" s="3"/>
      <c r="I884" s="80"/>
    </row>
    <row r="885" spans="1:13" x14ac:dyDescent="0.2">
      <c r="A885" s="22"/>
      <c r="B885" s="26"/>
      <c r="C885" s="27"/>
      <c r="D885" s="29"/>
      <c r="E885" s="125"/>
      <c r="F885" s="205"/>
      <c r="G885" s="193"/>
      <c r="H885" s="3"/>
      <c r="I885" s="80"/>
    </row>
    <row r="886" spans="1:13" ht="15" x14ac:dyDescent="0.25">
      <c r="A886" s="30"/>
      <c r="B886" s="20" t="s">
        <v>1</v>
      </c>
      <c r="C886" s="20"/>
      <c r="D886" s="31"/>
      <c r="E886" s="32"/>
      <c r="F886" s="187"/>
      <c r="G886" s="193"/>
      <c r="H886" s="3"/>
      <c r="I886" s="257"/>
      <c r="J886" s="6"/>
      <c r="K886" s="6"/>
      <c r="L886" s="6"/>
      <c r="M886" s="6"/>
    </row>
    <row r="887" spans="1:13" ht="15" x14ac:dyDescent="0.25">
      <c r="A887" s="306"/>
      <c r="B887" s="127"/>
      <c r="C887" s="127"/>
      <c r="D887" s="137"/>
      <c r="E887" s="138"/>
      <c r="F887" s="128"/>
      <c r="G887" s="193"/>
      <c r="H887" s="3"/>
      <c r="I887" s="257"/>
      <c r="J887" s="6"/>
      <c r="K887" s="6"/>
      <c r="L887" s="6"/>
      <c r="M887" s="6"/>
    </row>
    <row r="888" spans="1:13" x14ac:dyDescent="0.2">
      <c r="A888" s="323" t="s">
        <v>244</v>
      </c>
      <c r="B888" s="323"/>
      <c r="C888" s="323"/>
      <c r="D888" s="323"/>
      <c r="E888" s="323"/>
      <c r="F888" s="323"/>
      <c r="G888" s="193"/>
      <c r="H888" s="3"/>
      <c r="I888" s="257"/>
      <c r="J888" s="6"/>
      <c r="K888" s="6"/>
      <c r="L888" s="6"/>
      <c r="M888" s="6"/>
    </row>
    <row r="889" spans="1:13" ht="45" x14ac:dyDescent="0.2">
      <c r="A889" s="38" t="s">
        <v>18</v>
      </c>
      <c r="B889" s="38" t="s">
        <v>24</v>
      </c>
      <c r="C889" s="38" t="s">
        <v>19</v>
      </c>
      <c r="D889" s="38" t="s">
        <v>20</v>
      </c>
      <c r="E889" s="38" t="s">
        <v>25</v>
      </c>
      <c r="F889" s="194" t="s">
        <v>1</v>
      </c>
      <c r="G889" s="274" t="s">
        <v>187</v>
      </c>
      <c r="H889" s="213" t="s">
        <v>227</v>
      </c>
      <c r="I889" s="257"/>
      <c r="J889" s="6"/>
      <c r="K889" s="6"/>
      <c r="L889" s="6"/>
      <c r="M889" s="6"/>
    </row>
    <row r="890" spans="1:13" x14ac:dyDescent="0.2">
      <c r="A890" s="22">
        <v>1</v>
      </c>
      <c r="B890" s="26" t="s">
        <v>188</v>
      </c>
      <c r="C890" s="27" t="s">
        <v>21</v>
      </c>
      <c r="D890" s="169">
        <v>180</v>
      </c>
      <c r="E890" s="19"/>
      <c r="F890" s="205"/>
      <c r="G890" s="193">
        <v>2340</v>
      </c>
      <c r="H890" s="164">
        <v>40171500</v>
      </c>
      <c r="I890" s="257"/>
      <c r="J890" s="6"/>
      <c r="K890" s="6"/>
      <c r="L890" s="6"/>
      <c r="M890" s="6"/>
    </row>
    <row r="891" spans="1:13" ht="28.5" x14ac:dyDescent="0.2">
      <c r="A891" s="22">
        <v>2</v>
      </c>
      <c r="B891" s="26" t="s">
        <v>160</v>
      </c>
      <c r="C891" s="27" t="s">
        <v>21</v>
      </c>
      <c r="D891" s="169">
        <v>90</v>
      </c>
      <c r="E891" s="19"/>
      <c r="F891" s="205"/>
      <c r="G891" s="193">
        <v>1618</v>
      </c>
      <c r="H891" s="164">
        <v>40171500</v>
      </c>
      <c r="I891" s="257"/>
      <c r="J891" s="6"/>
      <c r="K891" s="6"/>
      <c r="L891" s="6"/>
      <c r="M891" s="6"/>
    </row>
    <row r="892" spans="1:13" x14ac:dyDescent="0.2">
      <c r="A892" s="22">
        <v>3</v>
      </c>
      <c r="B892" s="26" t="s">
        <v>212</v>
      </c>
      <c r="C892" s="27" t="s">
        <v>47</v>
      </c>
      <c r="D892" s="169">
        <v>25</v>
      </c>
      <c r="E892" s="33"/>
      <c r="F892" s="205"/>
      <c r="G892" s="193">
        <v>3032</v>
      </c>
      <c r="H892" s="164">
        <v>31162800</v>
      </c>
      <c r="I892" s="257"/>
      <c r="J892" s="6"/>
      <c r="K892" s="6"/>
      <c r="L892" s="6"/>
      <c r="M892" s="6"/>
    </row>
    <row r="893" spans="1:13" x14ac:dyDescent="0.2">
      <c r="A893" s="22">
        <v>4</v>
      </c>
      <c r="B893" s="26" t="s">
        <v>38</v>
      </c>
      <c r="C893" s="27" t="s">
        <v>23</v>
      </c>
      <c r="D893" s="169">
        <v>50</v>
      </c>
      <c r="E893" s="19"/>
      <c r="F893" s="205"/>
      <c r="G893" s="193">
        <v>220</v>
      </c>
      <c r="H893" s="164">
        <v>31162800</v>
      </c>
      <c r="I893" s="257"/>
      <c r="J893" s="6"/>
      <c r="K893" s="6"/>
      <c r="L893" s="6"/>
      <c r="M893" s="6"/>
    </row>
    <row r="894" spans="1:13" x14ac:dyDescent="0.2">
      <c r="A894" s="22"/>
      <c r="B894" s="26"/>
      <c r="C894" s="27"/>
      <c r="D894" s="29"/>
      <c r="E894" s="33"/>
      <c r="F894" s="205"/>
      <c r="G894" s="193"/>
      <c r="H894" s="3"/>
      <c r="I894" s="257"/>
      <c r="J894" s="6"/>
      <c r="K894" s="6"/>
      <c r="L894" s="6"/>
      <c r="M894" s="6"/>
    </row>
    <row r="895" spans="1:13" x14ac:dyDescent="0.2">
      <c r="A895" s="22"/>
      <c r="B895" s="26"/>
      <c r="C895" s="27"/>
      <c r="D895" s="29"/>
      <c r="E895" s="125"/>
      <c r="F895" s="205"/>
      <c r="G895" s="193"/>
      <c r="H895" s="3"/>
      <c r="I895" s="257"/>
      <c r="J895" s="6"/>
      <c r="K895" s="6"/>
      <c r="L895" s="6"/>
      <c r="M895" s="6"/>
    </row>
    <row r="896" spans="1:13" ht="15" x14ac:dyDescent="0.25">
      <c r="A896" s="30"/>
      <c r="B896" s="305" t="s">
        <v>1</v>
      </c>
      <c r="C896" s="305"/>
      <c r="D896" s="31"/>
      <c r="E896" s="32"/>
      <c r="F896" s="187"/>
      <c r="G896" s="193"/>
      <c r="H896" s="3"/>
      <c r="I896" s="257"/>
      <c r="J896" s="6"/>
      <c r="K896" s="6"/>
      <c r="L896" s="6"/>
      <c r="M896" s="6"/>
    </row>
    <row r="897" spans="1:13" x14ac:dyDescent="0.2">
      <c r="G897" s="193"/>
      <c r="H897" s="3"/>
      <c r="I897" s="80"/>
    </row>
    <row r="898" spans="1:13" x14ac:dyDescent="0.2">
      <c r="A898" s="322" t="s">
        <v>220</v>
      </c>
      <c r="B898" s="322"/>
      <c r="C898" s="322"/>
      <c r="D898" s="322"/>
      <c r="E898" s="322"/>
      <c r="F898" s="319"/>
      <c r="G898" s="193"/>
      <c r="H898" s="3"/>
      <c r="I898" s="80"/>
    </row>
    <row r="899" spans="1:13" ht="45" x14ac:dyDescent="0.2">
      <c r="A899" s="38" t="s">
        <v>18</v>
      </c>
      <c r="B899" s="38" t="s">
        <v>24</v>
      </c>
      <c r="C899" s="38" t="s">
        <v>19</v>
      </c>
      <c r="D899" s="38" t="s">
        <v>20</v>
      </c>
      <c r="E899" s="38" t="s">
        <v>25</v>
      </c>
      <c r="F899" s="194" t="s">
        <v>1</v>
      </c>
      <c r="G899" s="274" t="s">
        <v>187</v>
      </c>
      <c r="H899" s="213" t="s">
        <v>227</v>
      </c>
      <c r="I899" s="250"/>
    </row>
    <row r="900" spans="1:13" ht="28.5" x14ac:dyDescent="0.2">
      <c r="A900" s="18">
        <v>1</v>
      </c>
      <c r="B900" s="26" t="s">
        <v>165</v>
      </c>
      <c r="C900" s="27" t="s">
        <v>21</v>
      </c>
      <c r="D900" s="3">
        <v>126</v>
      </c>
      <c r="E900" s="102"/>
      <c r="F900" s="205"/>
      <c r="G900" s="275">
        <v>14808</v>
      </c>
      <c r="H900" s="164">
        <v>40171500</v>
      </c>
      <c r="I900" s="251"/>
    </row>
    <row r="901" spans="1:13" ht="28.5" x14ac:dyDescent="0.2">
      <c r="A901" s="18">
        <v>2</v>
      </c>
      <c r="B901" s="26" t="s">
        <v>166</v>
      </c>
      <c r="C901" s="27" t="s">
        <v>21</v>
      </c>
      <c r="D901" s="3">
        <v>120</v>
      </c>
      <c r="E901" s="102"/>
      <c r="F901" s="205"/>
      <c r="G901" s="193">
        <v>14810</v>
      </c>
      <c r="H901" s="164">
        <v>40171500</v>
      </c>
      <c r="I901" s="80"/>
    </row>
    <row r="902" spans="1:13" ht="15" x14ac:dyDescent="0.25">
      <c r="A902" s="30"/>
      <c r="B902" s="20" t="s">
        <v>1</v>
      </c>
      <c r="C902" s="20"/>
      <c r="D902" s="31"/>
      <c r="E902" s="32"/>
      <c r="F902" s="187"/>
      <c r="G902" s="193"/>
      <c r="H902" s="3"/>
      <c r="I902" s="257"/>
      <c r="J902" s="6"/>
      <c r="K902" s="6"/>
      <c r="L902" s="6"/>
      <c r="M902" s="6"/>
    </row>
    <row r="903" spans="1:13" x14ac:dyDescent="0.2">
      <c r="G903" s="193"/>
      <c r="H903" s="3"/>
      <c r="I903" s="80"/>
    </row>
    <row r="904" spans="1:13" ht="15" x14ac:dyDescent="0.25">
      <c r="G904" s="193"/>
      <c r="H904" s="3"/>
      <c r="I904" s="262"/>
      <c r="J904" s="262"/>
      <c r="K904" s="262"/>
      <c r="L904" s="262"/>
    </row>
    <row r="905" spans="1:13" ht="15" x14ac:dyDescent="0.25">
      <c r="B905" s="8" t="s">
        <v>16</v>
      </c>
      <c r="G905" s="193"/>
      <c r="H905" s="3"/>
      <c r="I905" s="80"/>
    </row>
    <row r="906" spans="1:13" x14ac:dyDescent="0.2">
      <c r="A906" s="322" t="s">
        <v>122</v>
      </c>
      <c r="B906" s="322"/>
      <c r="C906" s="322"/>
      <c r="D906" s="322"/>
      <c r="E906" s="322"/>
      <c r="F906" s="322"/>
      <c r="G906" s="193"/>
      <c r="H906" s="3"/>
      <c r="I906" s="80"/>
    </row>
    <row r="907" spans="1:13" ht="45" x14ac:dyDescent="0.2">
      <c r="A907" s="38" t="s">
        <v>18</v>
      </c>
      <c r="B907" s="38" t="s">
        <v>24</v>
      </c>
      <c r="C907" s="38" t="s">
        <v>19</v>
      </c>
      <c r="D907" s="38" t="s">
        <v>20</v>
      </c>
      <c r="E907" s="38" t="s">
        <v>25</v>
      </c>
      <c r="F907" s="194" t="s">
        <v>1</v>
      </c>
      <c r="G907" s="274" t="s">
        <v>187</v>
      </c>
      <c r="H907" s="213" t="s">
        <v>227</v>
      </c>
      <c r="I907" s="250"/>
    </row>
    <row r="908" spans="1:13" ht="15" x14ac:dyDescent="0.25">
      <c r="A908" s="20"/>
      <c r="B908" s="103" t="s">
        <v>123</v>
      </c>
      <c r="C908" s="20"/>
      <c r="D908" s="20"/>
      <c r="E908" s="20"/>
      <c r="F908" s="187"/>
      <c r="G908" s="193"/>
      <c r="H908" s="3"/>
      <c r="I908" s="80"/>
    </row>
    <row r="909" spans="1:13" ht="15" x14ac:dyDescent="0.25">
      <c r="A909" s="18">
        <v>1</v>
      </c>
      <c r="B909" s="94" t="s">
        <v>124</v>
      </c>
      <c r="C909" s="20"/>
      <c r="D909" s="20"/>
      <c r="E909" s="20"/>
      <c r="F909" s="187"/>
      <c r="G909" s="193"/>
      <c r="H909" s="3"/>
      <c r="I909" s="80"/>
    </row>
    <row r="910" spans="1:13" x14ac:dyDescent="0.2">
      <c r="A910" s="18">
        <v>2</v>
      </c>
      <c r="B910" s="26" t="s">
        <v>188</v>
      </c>
      <c r="C910" s="27" t="s">
        <v>21</v>
      </c>
      <c r="D910" s="169">
        <v>25</v>
      </c>
      <c r="E910" s="19"/>
      <c r="F910" s="205"/>
      <c r="G910" s="193">
        <v>2340</v>
      </c>
      <c r="H910" s="164">
        <v>40171500</v>
      </c>
      <c r="I910" s="80"/>
    </row>
    <row r="911" spans="1:13" x14ac:dyDescent="0.2">
      <c r="A911" s="18">
        <v>3</v>
      </c>
      <c r="B911" s="26" t="s">
        <v>141</v>
      </c>
      <c r="C911" s="27" t="s">
        <v>21</v>
      </c>
      <c r="D911" s="169">
        <v>84</v>
      </c>
      <c r="E911" s="19"/>
      <c r="F911" s="205"/>
      <c r="G911" s="193">
        <v>1618</v>
      </c>
      <c r="H911" s="164">
        <v>40171500</v>
      </c>
      <c r="I911" s="80"/>
    </row>
    <row r="912" spans="1:13" x14ac:dyDescent="0.2">
      <c r="A912" s="18">
        <v>4</v>
      </c>
      <c r="B912" s="26" t="s">
        <v>151</v>
      </c>
      <c r="C912" s="27" t="s">
        <v>47</v>
      </c>
      <c r="D912" s="169">
        <v>6</v>
      </c>
      <c r="E912" s="33"/>
      <c r="F912" s="205"/>
      <c r="G912" s="193">
        <v>3032</v>
      </c>
      <c r="H912" s="164">
        <v>31162800</v>
      </c>
      <c r="I912" s="80"/>
    </row>
    <row r="913" spans="1:13" x14ac:dyDescent="0.2">
      <c r="A913" s="18">
        <v>5</v>
      </c>
      <c r="B913" s="26" t="s">
        <v>38</v>
      </c>
      <c r="C913" s="27" t="s">
        <v>23</v>
      </c>
      <c r="D913" s="169">
        <v>6</v>
      </c>
      <c r="E913" s="33"/>
      <c r="F913" s="205"/>
      <c r="G913" s="193">
        <v>220</v>
      </c>
      <c r="H913" s="164">
        <v>31162800</v>
      </c>
      <c r="I913" s="80"/>
    </row>
    <row r="914" spans="1:13" x14ac:dyDescent="0.2">
      <c r="A914" s="18"/>
      <c r="B914" s="26"/>
      <c r="C914" s="27"/>
      <c r="D914" s="170"/>
      <c r="E914" s="125"/>
      <c r="F914" s="205"/>
      <c r="G914" s="193"/>
      <c r="H914" s="3"/>
      <c r="I914" s="80"/>
    </row>
    <row r="915" spans="1:13" ht="15" x14ac:dyDescent="0.25">
      <c r="A915" s="30"/>
      <c r="B915" s="41" t="s">
        <v>6</v>
      </c>
      <c r="C915" s="20"/>
      <c r="D915" s="173"/>
      <c r="E915" s="32"/>
      <c r="F915" s="192"/>
      <c r="G915" s="193"/>
      <c r="H915" s="3"/>
      <c r="I915" s="80"/>
    </row>
    <row r="916" spans="1:13" ht="15" x14ac:dyDescent="0.25">
      <c r="A916" s="18">
        <v>1</v>
      </c>
      <c r="B916" s="94" t="s">
        <v>125</v>
      </c>
      <c r="C916" s="20"/>
      <c r="D916" s="21"/>
      <c r="E916" s="20"/>
      <c r="F916" s="187"/>
      <c r="G916" s="193"/>
      <c r="H916" s="3"/>
      <c r="I916" s="80"/>
    </row>
    <row r="917" spans="1:13" ht="28.5" x14ac:dyDescent="0.2">
      <c r="A917" s="18">
        <v>2</v>
      </c>
      <c r="B917" s="26" t="s">
        <v>26</v>
      </c>
      <c r="C917" s="23" t="s">
        <v>21</v>
      </c>
      <c r="D917" s="168">
        <v>24</v>
      </c>
      <c r="E917" s="37"/>
      <c r="F917" s="205"/>
      <c r="G917" s="275">
        <v>14807</v>
      </c>
      <c r="H917" s="164">
        <v>40171500</v>
      </c>
      <c r="I917" s="251"/>
    </row>
    <row r="918" spans="1:13" ht="28.5" x14ac:dyDescent="0.2">
      <c r="A918" s="18">
        <v>3</v>
      </c>
      <c r="B918" s="26" t="s">
        <v>32</v>
      </c>
      <c r="C918" s="23" t="s">
        <v>21</v>
      </c>
      <c r="D918" s="168">
        <v>144</v>
      </c>
      <c r="E918" s="37"/>
      <c r="F918" s="205"/>
      <c r="G918" s="275">
        <v>14808</v>
      </c>
      <c r="H918" s="164">
        <v>40171500</v>
      </c>
      <c r="I918" s="251"/>
    </row>
    <row r="919" spans="1:13" x14ac:dyDescent="0.2">
      <c r="A919" s="18">
        <v>4</v>
      </c>
      <c r="B919" s="104" t="s">
        <v>126</v>
      </c>
      <c r="C919" s="23" t="s">
        <v>47</v>
      </c>
      <c r="D919" s="171">
        <v>6</v>
      </c>
      <c r="E919" s="37"/>
      <c r="F919" s="205"/>
      <c r="G919" s="275">
        <v>1655</v>
      </c>
      <c r="H919" s="3">
        <v>40175307</v>
      </c>
      <c r="I919" s="251"/>
    </row>
    <row r="920" spans="1:13" x14ac:dyDescent="0.2">
      <c r="A920" s="18">
        <v>5</v>
      </c>
      <c r="B920" s="26" t="s">
        <v>28</v>
      </c>
      <c r="C920" s="23" t="s">
        <v>29</v>
      </c>
      <c r="D920" s="168">
        <v>6</v>
      </c>
      <c r="E920" s="37"/>
      <c r="F920" s="205"/>
      <c r="G920" s="275">
        <v>14873</v>
      </c>
      <c r="H920" s="164">
        <v>31162800</v>
      </c>
      <c r="I920" s="251"/>
    </row>
    <row r="921" spans="1:13" ht="15" x14ac:dyDescent="0.25">
      <c r="A921" s="18" t="s">
        <v>6</v>
      </c>
      <c r="B921" s="20" t="s">
        <v>1</v>
      </c>
      <c r="C921" s="20"/>
      <c r="D921" s="31"/>
      <c r="E921" s="32"/>
      <c r="F921" s="187"/>
      <c r="G921" s="193"/>
      <c r="H921" s="3"/>
      <c r="I921" s="257"/>
      <c r="J921" s="6"/>
      <c r="K921" s="6"/>
      <c r="L921" s="6"/>
      <c r="M921" s="6"/>
    </row>
    <row r="922" spans="1:13" ht="15" x14ac:dyDescent="0.25">
      <c r="A922" s="30"/>
      <c r="B922" s="20"/>
      <c r="C922" s="20"/>
      <c r="D922" s="31"/>
      <c r="E922" s="32"/>
      <c r="F922" s="187"/>
      <c r="G922" s="193"/>
      <c r="H922" s="3"/>
      <c r="I922" s="80"/>
    </row>
    <row r="923" spans="1:13" ht="15" x14ac:dyDescent="0.25">
      <c r="G923" s="193"/>
      <c r="H923" s="3"/>
      <c r="I923" s="259"/>
      <c r="J923" s="259"/>
      <c r="K923" s="259"/>
      <c r="L923" s="259"/>
    </row>
    <row r="924" spans="1:13" x14ac:dyDescent="0.2">
      <c r="G924" s="193"/>
      <c r="H924" s="3"/>
      <c r="I924" s="80"/>
    </row>
    <row r="925" spans="1:13" ht="15" x14ac:dyDescent="0.25">
      <c r="B925" s="8" t="s">
        <v>14</v>
      </c>
      <c r="G925" s="193"/>
      <c r="H925" s="3"/>
      <c r="I925" s="80"/>
    </row>
    <row r="926" spans="1:13" x14ac:dyDescent="0.2">
      <c r="G926" s="193"/>
      <c r="H926" s="3"/>
      <c r="I926" s="80"/>
    </row>
    <row r="927" spans="1:13" x14ac:dyDescent="0.2">
      <c r="A927" s="323" t="s">
        <v>127</v>
      </c>
      <c r="B927" s="323"/>
      <c r="C927" s="323"/>
      <c r="D927" s="323"/>
      <c r="E927" s="323"/>
      <c r="F927" s="323"/>
      <c r="G927" s="193"/>
      <c r="H927" s="3"/>
      <c r="I927" s="80"/>
    </row>
    <row r="928" spans="1:13" ht="45.75" thickBot="1" x14ac:dyDescent="0.25">
      <c r="A928" s="38" t="s">
        <v>18</v>
      </c>
      <c r="B928" s="38" t="s">
        <v>24</v>
      </c>
      <c r="C928" s="38" t="s">
        <v>19</v>
      </c>
      <c r="D928" s="38" t="s">
        <v>20</v>
      </c>
      <c r="E928" s="38" t="s">
        <v>25</v>
      </c>
      <c r="F928" s="194" t="s">
        <v>1</v>
      </c>
      <c r="G928" s="274" t="s">
        <v>187</v>
      </c>
      <c r="H928" s="213" t="s">
        <v>227</v>
      </c>
      <c r="I928" s="250"/>
    </row>
    <row r="929" spans="1:13" ht="15.75" thickBot="1" x14ac:dyDescent="0.3">
      <c r="A929" s="16"/>
      <c r="B929" s="111" t="s">
        <v>108</v>
      </c>
      <c r="C929" s="233"/>
      <c r="D929" s="233"/>
      <c r="E929" s="233"/>
      <c r="F929" s="233"/>
      <c r="G929" s="283"/>
      <c r="H929" s="14"/>
      <c r="I929" s="254"/>
    </row>
    <row r="930" spans="1:13" ht="29.25" customHeight="1" x14ac:dyDescent="0.2">
      <c r="A930" s="66">
        <v>1</v>
      </c>
      <c r="B930" s="95" t="s">
        <v>104</v>
      </c>
      <c r="C930" s="96" t="s">
        <v>21</v>
      </c>
      <c r="D930" s="106">
        <v>54</v>
      </c>
      <c r="E930" s="40"/>
      <c r="F930" s="206"/>
      <c r="G930" s="280">
        <v>14807</v>
      </c>
      <c r="H930" s="164">
        <v>40171500</v>
      </c>
      <c r="I930" s="256"/>
    </row>
    <row r="931" spans="1:13" ht="41.25" customHeight="1" x14ac:dyDescent="0.2">
      <c r="A931" s="66">
        <v>2</v>
      </c>
      <c r="B931" s="97" t="s">
        <v>105</v>
      </c>
      <c r="C931" s="98" t="s">
        <v>21</v>
      </c>
      <c r="D931" s="107">
        <v>76</v>
      </c>
      <c r="E931" s="40"/>
      <c r="F931" s="206"/>
      <c r="G931" s="280">
        <v>14808</v>
      </c>
      <c r="H931" s="164">
        <v>40171500</v>
      </c>
      <c r="I931" s="256"/>
    </row>
    <row r="932" spans="1:13" x14ac:dyDescent="0.2">
      <c r="A932" s="66">
        <v>3</v>
      </c>
      <c r="B932" s="88" t="s">
        <v>132</v>
      </c>
      <c r="C932" s="108" t="s">
        <v>47</v>
      </c>
      <c r="D932" s="108">
        <v>12</v>
      </c>
      <c r="E932" s="73"/>
      <c r="F932" s="206"/>
      <c r="G932" s="280">
        <v>1655</v>
      </c>
      <c r="H932" s="3">
        <v>40175307</v>
      </c>
      <c r="I932" s="256"/>
    </row>
    <row r="933" spans="1:13" ht="15" thickBot="1" x14ac:dyDescent="0.25">
      <c r="A933" s="66">
        <v>4</v>
      </c>
      <c r="B933" s="152" t="s">
        <v>28</v>
      </c>
      <c r="C933" s="69" t="s">
        <v>29</v>
      </c>
      <c r="D933" s="237">
        <v>10</v>
      </c>
      <c r="E933" s="73"/>
      <c r="F933" s="206"/>
      <c r="G933" s="280">
        <v>14873</v>
      </c>
      <c r="H933" s="164">
        <v>31162800</v>
      </c>
      <c r="I933" s="256"/>
      <c r="J933" s="6"/>
    </row>
    <row r="934" spans="1:13" ht="15.75" thickBot="1" x14ac:dyDescent="0.3">
      <c r="A934" s="66" t="s">
        <v>6</v>
      </c>
      <c r="B934" s="111" t="s">
        <v>106</v>
      </c>
      <c r="C934" s="166"/>
      <c r="D934" s="113"/>
      <c r="E934" s="236"/>
      <c r="F934" s="236"/>
      <c r="G934" s="283"/>
      <c r="H934" s="14"/>
      <c r="I934" s="254"/>
      <c r="J934" s="6"/>
    </row>
    <row r="935" spans="1:13" x14ac:dyDescent="0.2">
      <c r="A935" s="66">
        <v>1</v>
      </c>
      <c r="B935" s="99" t="s">
        <v>188</v>
      </c>
      <c r="C935" s="114" t="s">
        <v>21</v>
      </c>
      <c r="D935" s="109">
        <v>90</v>
      </c>
      <c r="E935" s="125"/>
      <c r="F935" s="206"/>
      <c r="G935" s="283">
        <v>2340</v>
      </c>
      <c r="H935" s="164">
        <v>40171500</v>
      </c>
      <c r="I935" s="254"/>
      <c r="J935" s="6"/>
    </row>
    <row r="936" spans="1:13" x14ac:dyDescent="0.2">
      <c r="A936" s="18">
        <v>2</v>
      </c>
      <c r="B936" s="100" t="s">
        <v>157</v>
      </c>
      <c r="C936" s="87" t="s">
        <v>21</v>
      </c>
      <c r="D936" s="110">
        <v>76</v>
      </c>
      <c r="E936" s="19"/>
      <c r="F936" s="205"/>
      <c r="G936" s="193">
        <v>1618</v>
      </c>
      <c r="H936" s="164">
        <v>40171500</v>
      </c>
      <c r="I936" s="80"/>
    </row>
    <row r="937" spans="1:13" x14ac:dyDescent="0.2">
      <c r="A937" s="18">
        <v>3</v>
      </c>
      <c r="B937" s="100" t="s">
        <v>151</v>
      </c>
      <c r="C937" s="87" t="s">
        <v>47</v>
      </c>
      <c r="D937" s="110">
        <v>14</v>
      </c>
      <c r="E937" s="33"/>
      <c r="F937" s="205"/>
      <c r="G937" s="193">
        <v>3032</v>
      </c>
      <c r="H937" s="164">
        <v>31162800</v>
      </c>
      <c r="I937" s="80"/>
    </row>
    <row r="938" spans="1:13" x14ac:dyDescent="0.2">
      <c r="A938" s="18">
        <v>4</v>
      </c>
      <c r="B938" s="100" t="s">
        <v>193</v>
      </c>
      <c r="C938" s="87" t="s">
        <v>47</v>
      </c>
      <c r="D938" s="110">
        <v>28</v>
      </c>
      <c r="E938" s="33"/>
      <c r="F938" s="205"/>
      <c r="G938" s="193">
        <v>220</v>
      </c>
      <c r="H938" s="164">
        <v>31162800</v>
      </c>
      <c r="I938" s="80"/>
    </row>
    <row r="939" spans="1:13" x14ac:dyDescent="0.2">
      <c r="A939" s="18"/>
      <c r="B939" s="100"/>
      <c r="C939" s="87"/>
      <c r="D939" s="110"/>
      <c r="E939" s="125"/>
      <c r="F939" s="205"/>
      <c r="G939" s="193"/>
      <c r="H939" s="3"/>
      <c r="I939" s="80"/>
    </row>
    <row r="940" spans="1:13" ht="15" x14ac:dyDescent="0.25">
      <c r="A940" s="30"/>
      <c r="B940" s="20" t="s">
        <v>1</v>
      </c>
      <c r="C940" s="20"/>
      <c r="D940" s="31"/>
      <c r="E940" s="32"/>
      <c r="F940" s="187"/>
      <c r="G940" s="193"/>
      <c r="H940" s="3"/>
      <c r="I940" s="257"/>
      <c r="J940" s="6"/>
      <c r="L940" s="6"/>
      <c r="M940" s="6"/>
    </row>
    <row r="941" spans="1:13" x14ac:dyDescent="0.2">
      <c r="G941" s="193"/>
      <c r="H941" s="3"/>
      <c r="I941" s="80"/>
      <c r="J941" s="6"/>
    </row>
    <row r="942" spans="1:13" x14ac:dyDescent="0.2">
      <c r="G942" s="193"/>
      <c r="H942" s="3"/>
      <c r="I942" s="80"/>
    </row>
    <row r="943" spans="1:13" x14ac:dyDescent="0.2">
      <c r="A943" s="318" t="s">
        <v>128</v>
      </c>
      <c r="B943" s="318"/>
      <c r="C943" s="318"/>
      <c r="D943" s="318"/>
      <c r="E943" s="318"/>
      <c r="F943" s="318"/>
      <c r="G943" s="193"/>
      <c r="H943" s="3"/>
      <c r="I943" s="80"/>
    </row>
    <row r="944" spans="1:13" ht="45.75" thickBot="1" x14ac:dyDescent="0.25">
      <c r="A944" s="38" t="s">
        <v>18</v>
      </c>
      <c r="B944" s="38" t="s">
        <v>24</v>
      </c>
      <c r="C944" s="38" t="s">
        <v>19</v>
      </c>
      <c r="D944" s="38" t="s">
        <v>20</v>
      </c>
      <c r="E944" s="38" t="s">
        <v>25</v>
      </c>
      <c r="F944" s="194" t="s">
        <v>1</v>
      </c>
      <c r="G944" s="274" t="s">
        <v>187</v>
      </c>
      <c r="H944" s="213" t="s">
        <v>227</v>
      </c>
      <c r="I944" s="250"/>
    </row>
    <row r="945" spans="1:13" ht="15.75" thickBot="1" x14ac:dyDescent="0.3">
      <c r="A945" s="165"/>
      <c r="B945" s="118" t="s">
        <v>106</v>
      </c>
      <c r="C945" s="166"/>
      <c r="D945" s="118"/>
      <c r="E945" s="118"/>
      <c r="F945" s="208"/>
      <c r="G945" s="193"/>
      <c r="H945" s="3"/>
      <c r="I945" s="80"/>
    </row>
    <row r="946" spans="1:13" x14ac:dyDescent="0.2">
      <c r="A946" s="116">
        <v>1</v>
      </c>
      <c r="B946" s="88" t="s">
        <v>188</v>
      </c>
      <c r="C946" s="114" t="s">
        <v>21</v>
      </c>
      <c r="D946" s="185">
        <v>90</v>
      </c>
      <c r="E946" s="19"/>
      <c r="F946" s="209"/>
      <c r="G946" s="193">
        <v>2340</v>
      </c>
      <c r="H946" s="164">
        <v>40171500</v>
      </c>
      <c r="I946" s="80"/>
    </row>
    <row r="947" spans="1:13" x14ac:dyDescent="0.2">
      <c r="A947" s="116">
        <v>2</v>
      </c>
      <c r="B947" s="88" t="s">
        <v>157</v>
      </c>
      <c r="C947" s="87" t="s">
        <v>21</v>
      </c>
      <c r="D947" s="89">
        <v>72</v>
      </c>
      <c r="E947" s="19"/>
      <c r="F947" s="209"/>
      <c r="G947" s="193">
        <v>1618</v>
      </c>
      <c r="H947" s="164">
        <v>40171500</v>
      </c>
      <c r="I947" s="80"/>
    </row>
    <row r="948" spans="1:13" x14ac:dyDescent="0.2">
      <c r="A948" s="108">
        <v>3</v>
      </c>
      <c r="B948" s="88" t="s">
        <v>151</v>
      </c>
      <c r="C948" s="87" t="s">
        <v>47</v>
      </c>
      <c r="D948" s="89">
        <v>19</v>
      </c>
      <c r="E948" s="33"/>
      <c r="F948" s="209"/>
      <c r="G948" s="193">
        <v>3032</v>
      </c>
      <c r="H948" s="164">
        <v>31162800</v>
      </c>
      <c r="I948" s="80"/>
    </row>
    <row r="949" spans="1:13" x14ac:dyDescent="0.2">
      <c r="A949" s="117">
        <v>4</v>
      </c>
      <c r="B949" s="88" t="s">
        <v>38</v>
      </c>
      <c r="C949" s="87" t="s">
        <v>47</v>
      </c>
      <c r="D949" s="89">
        <v>38</v>
      </c>
      <c r="E949" s="33"/>
      <c r="F949" s="209"/>
      <c r="G949" s="193">
        <v>220</v>
      </c>
      <c r="H949" s="164">
        <v>31162800</v>
      </c>
      <c r="I949" s="80"/>
    </row>
    <row r="950" spans="1:13" x14ac:dyDescent="0.2">
      <c r="A950" s="87"/>
      <c r="B950" s="88"/>
      <c r="C950" s="87"/>
      <c r="D950" s="101"/>
      <c r="E950" s="125"/>
      <c r="F950" s="209"/>
      <c r="G950" s="193"/>
      <c r="H950" s="3"/>
      <c r="I950" s="80"/>
    </row>
    <row r="951" spans="1:13" ht="15" x14ac:dyDescent="0.25">
      <c r="A951" s="30"/>
      <c r="B951" s="162" t="s">
        <v>1</v>
      </c>
      <c r="C951" s="162"/>
      <c r="D951" s="31"/>
      <c r="E951" s="32"/>
      <c r="F951" s="187"/>
      <c r="G951" s="193"/>
      <c r="H951" s="3"/>
      <c r="I951" s="257"/>
      <c r="J951" s="6"/>
      <c r="L951" s="6"/>
      <c r="M951" s="6"/>
    </row>
    <row r="952" spans="1:13" x14ac:dyDescent="0.2">
      <c r="G952" s="193"/>
      <c r="H952" s="3"/>
      <c r="I952" s="80"/>
    </row>
    <row r="953" spans="1:13" x14ac:dyDescent="0.2">
      <c r="A953" s="323" t="s">
        <v>129</v>
      </c>
      <c r="B953" s="323"/>
      <c r="C953" s="323"/>
      <c r="D953" s="323"/>
      <c r="E953" s="323"/>
      <c r="F953" s="323"/>
      <c r="G953" s="193"/>
      <c r="H953" s="3"/>
      <c r="I953" s="80"/>
    </row>
    <row r="954" spans="1:13" ht="45" x14ac:dyDescent="0.2">
      <c r="A954" s="38" t="s">
        <v>18</v>
      </c>
      <c r="B954" s="38" t="s">
        <v>24</v>
      </c>
      <c r="C954" s="38" t="s">
        <v>19</v>
      </c>
      <c r="D954" s="38" t="s">
        <v>20</v>
      </c>
      <c r="E954" s="38" t="s">
        <v>25</v>
      </c>
      <c r="F954" s="194" t="s">
        <v>1</v>
      </c>
      <c r="G954" s="274" t="s">
        <v>187</v>
      </c>
      <c r="H954" s="213" t="s">
        <v>227</v>
      </c>
      <c r="I954" s="250"/>
    </row>
    <row r="955" spans="1:13" ht="28.5" x14ac:dyDescent="0.2">
      <c r="A955" s="27">
        <v>1</v>
      </c>
      <c r="B955" s="26" t="s">
        <v>35</v>
      </c>
      <c r="C955" s="23" t="s">
        <v>21</v>
      </c>
      <c r="D955" s="37">
        <v>168</v>
      </c>
      <c r="E955" s="37"/>
      <c r="F955" s="210"/>
      <c r="G955" s="275">
        <v>14808</v>
      </c>
      <c r="H955" s="164">
        <v>40171500</v>
      </c>
      <c r="I955" s="251"/>
    </row>
    <row r="956" spans="1:13" ht="15" x14ac:dyDescent="0.25">
      <c r="A956" s="119"/>
      <c r="B956" s="38" t="s">
        <v>1</v>
      </c>
      <c r="C956" s="346"/>
      <c r="D956" s="317"/>
      <c r="E956" s="317"/>
      <c r="F956" s="192" t="s">
        <v>6</v>
      </c>
      <c r="G956" s="193"/>
      <c r="H956" s="3"/>
      <c r="I956" s="257"/>
      <c r="J956" s="6"/>
      <c r="K956" s="6"/>
      <c r="L956" s="6"/>
    </row>
    <row r="957" spans="1:13" x14ac:dyDescent="0.2">
      <c r="G957" s="193"/>
      <c r="H957" s="3"/>
      <c r="I957" s="80"/>
    </row>
    <row r="958" spans="1:13" ht="15" x14ac:dyDescent="0.25">
      <c r="G958" s="193"/>
      <c r="H958" s="3"/>
      <c r="I958" s="262"/>
      <c r="J958" s="262"/>
      <c r="K958" s="262"/>
      <c r="L958" s="262"/>
    </row>
    <row r="959" spans="1:13" ht="15" x14ac:dyDescent="0.25">
      <c r="B959" s="8" t="s">
        <v>11</v>
      </c>
      <c r="G959" s="193"/>
      <c r="H959" s="3"/>
      <c r="I959" s="80"/>
    </row>
    <row r="960" spans="1:13" x14ac:dyDescent="0.2">
      <c r="G960" s="193"/>
      <c r="H960" s="3"/>
      <c r="I960" s="80"/>
    </row>
    <row r="961" spans="1:12" x14ac:dyDescent="0.2">
      <c r="G961" s="193"/>
      <c r="H961" s="3"/>
      <c r="I961" s="80"/>
    </row>
    <row r="962" spans="1:12" ht="33.75" customHeight="1" x14ac:dyDescent="0.2">
      <c r="A962" s="323" t="s">
        <v>130</v>
      </c>
      <c r="B962" s="323"/>
      <c r="C962" s="323"/>
      <c r="D962" s="323"/>
      <c r="E962" s="323"/>
      <c r="F962" s="323"/>
      <c r="G962" s="193"/>
      <c r="H962" s="3"/>
      <c r="I962" s="80"/>
    </row>
    <row r="963" spans="1:12" ht="45" x14ac:dyDescent="0.2">
      <c r="A963" s="38" t="s">
        <v>18</v>
      </c>
      <c r="B963" s="38" t="s">
        <v>24</v>
      </c>
      <c r="C963" s="38" t="s">
        <v>19</v>
      </c>
      <c r="D963" s="38" t="s">
        <v>20</v>
      </c>
      <c r="E963" s="38" t="s">
        <v>25</v>
      </c>
      <c r="F963" s="194" t="s">
        <v>1</v>
      </c>
      <c r="G963" s="274" t="s">
        <v>187</v>
      </c>
      <c r="H963" s="213" t="s">
        <v>227</v>
      </c>
      <c r="I963" s="250"/>
    </row>
    <row r="964" spans="1:12" ht="28.5" x14ac:dyDescent="0.2">
      <c r="A964" s="22">
        <v>1</v>
      </c>
      <c r="B964" s="26" t="s">
        <v>34</v>
      </c>
      <c r="C964" s="23" t="s">
        <v>21</v>
      </c>
      <c r="D964" s="168">
        <v>180</v>
      </c>
      <c r="E964" s="37"/>
      <c r="F964" s="211"/>
      <c r="G964" s="275">
        <v>14807</v>
      </c>
      <c r="H964" s="164">
        <v>40171500</v>
      </c>
      <c r="I964" s="251"/>
    </row>
    <row r="965" spans="1:12" ht="28.5" x14ac:dyDescent="0.2">
      <c r="A965" s="22">
        <v>2</v>
      </c>
      <c r="B965" s="26" t="s">
        <v>35</v>
      </c>
      <c r="C965" s="23" t="s">
        <v>21</v>
      </c>
      <c r="D965" s="168">
        <v>186</v>
      </c>
      <c r="E965" s="37"/>
      <c r="F965" s="211"/>
      <c r="G965" s="275">
        <v>14808</v>
      </c>
      <c r="H965" s="164">
        <v>40171500</v>
      </c>
      <c r="I965" s="251"/>
    </row>
    <row r="966" spans="1:12" x14ac:dyDescent="0.2">
      <c r="A966" s="22">
        <v>3</v>
      </c>
      <c r="B966" s="26" t="s">
        <v>28</v>
      </c>
      <c r="C966" s="23" t="s">
        <v>29</v>
      </c>
      <c r="D966" s="168">
        <v>15</v>
      </c>
      <c r="E966" s="37"/>
      <c r="F966" s="211"/>
      <c r="G966" s="193">
        <v>14873</v>
      </c>
      <c r="H966" s="164">
        <v>31162800</v>
      </c>
      <c r="I966" s="80"/>
    </row>
    <row r="967" spans="1:12" x14ac:dyDescent="0.2">
      <c r="A967" s="22">
        <v>4</v>
      </c>
      <c r="B967" s="26" t="s">
        <v>33</v>
      </c>
      <c r="C967" s="27" t="s">
        <v>47</v>
      </c>
      <c r="D967" s="170">
        <v>30</v>
      </c>
      <c r="E967" s="54"/>
      <c r="F967" s="209"/>
      <c r="G967" s="193">
        <v>1655</v>
      </c>
      <c r="H967" s="3">
        <v>40175307</v>
      </c>
      <c r="I967" s="80"/>
    </row>
    <row r="968" spans="1:12" ht="15" x14ac:dyDescent="0.25">
      <c r="A968" s="30"/>
      <c r="B968" s="20" t="s">
        <v>1</v>
      </c>
      <c r="C968" s="20"/>
      <c r="D968" s="31"/>
      <c r="E968" s="32"/>
      <c r="F968" s="192"/>
      <c r="G968" s="193"/>
      <c r="H968" s="3"/>
      <c r="I968" s="257"/>
      <c r="L968" s="6"/>
    </row>
    <row r="969" spans="1:12" x14ac:dyDescent="0.2">
      <c r="G969" s="193"/>
      <c r="H969" s="3"/>
      <c r="I969" s="80"/>
    </row>
    <row r="970" spans="1:12" x14ac:dyDescent="0.2">
      <c r="G970" s="193"/>
      <c r="H970" s="3"/>
      <c r="I970" s="80"/>
    </row>
    <row r="971" spans="1:12" x14ac:dyDescent="0.2">
      <c r="A971" s="323" t="s">
        <v>131</v>
      </c>
      <c r="B971" s="323"/>
      <c r="C971" s="323"/>
      <c r="D971" s="323"/>
      <c r="E971" s="323"/>
      <c r="F971" s="323"/>
      <c r="G971" s="193"/>
      <c r="H971" s="3"/>
      <c r="I971" s="80"/>
    </row>
    <row r="972" spans="1:12" ht="45" x14ac:dyDescent="0.2">
      <c r="A972" s="38" t="s">
        <v>18</v>
      </c>
      <c r="B972" s="38" t="s">
        <v>24</v>
      </c>
      <c r="C972" s="38" t="s">
        <v>19</v>
      </c>
      <c r="D972" s="38" t="s">
        <v>20</v>
      </c>
      <c r="E972" s="38" t="s">
        <v>25</v>
      </c>
      <c r="F972" s="194" t="s">
        <v>1</v>
      </c>
      <c r="G972" s="274" t="s">
        <v>187</v>
      </c>
      <c r="H972" s="213" t="s">
        <v>227</v>
      </c>
      <c r="I972" s="250"/>
    </row>
    <row r="973" spans="1:12" ht="28.5" x14ac:dyDescent="0.2">
      <c r="A973" s="22">
        <v>1</v>
      </c>
      <c r="B973" s="26" t="s">
        <v>35</v>
      </c>
      <c r="C973" s="27" t="s">
        <v>21</v>
      </c>
      <c r="D973" s="169">
        <v>42</v>
      </c>
      <c r="E973" s="28"/>
      <c r="F973" s="211"/>
      <c r="G973" s="275">
        <v>14808</v>
      </c>
      <c r="H973" s="164">
        <v>40171500</v>
      </c>
      <c r="I973" s="251"/>
    </row>
    <row r="974" spans="1:12" ht="15" x14ac:dyDescent="0.25">
      <c r="A974" s="30"/>
      <c r="B974" s="20" t="s">
        <v>1</v>
      </c>
      <c r="C974" s="20"/>
      <c r="D974" s="31"/>
      <c r="E974" s="32"/>
      <c r="F974" s="187"/>
      <c r="G974" s="193"/>
      <c r="H974" s="3"/>
      <c r="I974" s="257"/>
      <c r="L974" s="6"/>
    </row>
    <row r="975" spans="1:12" x14ac:dyDescent="0.2">
      <c r="G975" s="193"/>
      <c r="H975" s="3"/>
      <c r="I975" s="80"/>
    </row>
    <row r="976" spans="1:12" x14ac:dyDescent="0.2">
      <c r="A976" s="326" t="s">
        <v>84</v>
      </c>
      <c r="B976" s="326"/>
      <c r="C976" s="326"/>
      <c r="D976" s="326"/>
      <c r="E976" s="326"/>
      <c r="F976" s="326"/>
      <c r="G976" s="193"/>
      <c r="H976" s="3"/>
      <c r="I976" s="80"/>
    </row>
    <row r="977" spans="1:13" ht="45" x14ac:dyDescent="0.2">
      <c r="A977" s="38" t="s">
        <v>18</v>
      </c>
      <c r="B977" s="38" t="s">
        <v>24</v>
      </c>
      <c r="C977" s="38" t="s">
        <v>19</v>
      </c>
      <c r="D977" s="38" t="s">
        <v>20</v>
      </c>
      <c r="E977" s="38" t="s">
        <v>25</v>
      </c>
      <c r="F977" s="194" t="s">
        <v>1</v>
      </c>
      <c r="G977" s="274" t="s">
        <v>187</v>
      </c>
      <c r="H977" s="213" t="s">
        <v>227</v>
      </c>
      <c r="I977" s="250"/>
    </row>
    <row r="978" spans="1:13" ht="28.5" x14ac:dyDescent="0.2">
      <c r="A978" s="22">
        <v>1</v>
      </c>
      <c r="B978" s="26" t="s">
        <v>34</v>
      </c>
      <c r="C978" s="23" t="s">
        <v>21</v>
      </c>
      <c r="D978" s="168">
        <v>156</v>
      </c>
      <c r="E978" s="37"/>
      <c r="F978" s="211"/>
      <c r="G978" s="275">
        <v>14807</v>
      </c>
      <c r="H978" s="164">
        <v>40171500</v>
      </c>
      <c r="I978" s="251"/>
    </row>
    <row r="979" spans="1:13" ht="28.5" x14ac:dyDescent="0.2">
      <c r="A979" s="22">
        <v>2</v>
      </c>
      <c r="B979" s="26" t="s">
        <v>41</v>
      </c>
      <c r="C979" s="23" t="s">
        <v>21</v>
      </c>
      <c r="D979" s="168">
        <v>96</v>
      </c>
      <c r="E979" s="37"/>
      <c r="F979" s="211"/>
      <c r="G979" s="275">
        <v>6962</v>
      </c>
      <c r="H979" s="164">
        <v>40171500</v>
      </c>
      <c r="I979" s="251"/>
    </row>
    <row r="980" spans="1:13" x14ac:dyDescent="0.2">
      <c r="A980" s="22">
        <v>3</v>
      </c>
      <c r="B980" s="26" t="s">
        <v>28</v>
      </c>
      <c r="C980" s="27" t="s">
        <v>29</v>
      </c>
      <c r="D980" s="169">
        <v>9</v>
      </c>
      <c r="E980" s="54"/>
      <c r="F980" s="211"/>
      <c r="G980" s="193">
        <v>14873</v>
      </c>
      <c r="H980" s="164">
        <v>31162800</v>
      </c>
      <c r="I980" s="80"/>
    </row>
    <row r="981" spans="1:13" x14ac:dyDescent="0.2">
      <c r="A981" s="22">
        <v>4</v>
      </c>
      <c r="B981" s="26" t="s">
        <v>42</v>
      </c>
      <c r="C981" s="27" t="s">
        <v>47</v>
      </c>
      <c r="D981" s="170">
        <v>19</v>
      </c>
      <c r="E981" s="54"/>
      <c r="F981" s="211"/>
      <c r="G981" s="193">
        <v>1649</v>
      </c>
      <c r="H981" s="3">
        <v>40175307</v>
      </c>
      <c r="I981" s="80"/>
    </row>
    <row r="982" spans="1:13" ht="15" x14ac:dyDescent="0.25">
      <c r="A982" s="30"/>
      <c r="B982" s="20" t="s">
        <v>1</v>
      </c>
      <c r="C982" s="20"/>
      <c r="D982" s="31"/>
      <c r="E982" s="32"/>
      <c r="F982" s="194"/>
      <c r="G982" s="193"/>
      <c r="H982" s="3"/>
      <c r="I982" s="257"/>
      <c r="L982" s="6"/>
    </row>
    <row r="983" spans="1:13" x14ac:dyDescent="0.2">
      <c r="G983" s="193"/>
      <c r="H983" s="3"/>
      <c r="I983" s="80"/>
    </row>
    <row r="984" spans="1:13" x14ac:dyDescent="0.2">
      <c r="A984" s="323" t="s">
        <v>161</v>
      </c>
      <c r="B984" s="323"/>
      <c r="C984" s="323"/>
      <c r="D984" s="323"/>
      <c r="E984" s="323"/>
      <c r="F984" s="323"/>
      <c r="G984" s="193"/>
      <c r="H984" s="3"/>
      <c r="I984" s="80"/>
    </row>
    <row r="985" spans="1:13" ht="45" x14ac:dyDescent="0.2">
      <c r="A985" s="38" t="s">
        <v>18</v>
      </c>
      <c r="B985" s="38" t="s">
        <v>24</v>
      </c>
      <c r="C985" s="38" t="s">
        <v>19</v>
      </c>
      <c r="D985" s="38" t="s">
        <v>20</v>
      </c>
      <c r="E985" s="38" t="s">
        <v>25</v>
      </c>
      <c r="F985" s="194" t="s">
        <v>1</v>
      </c>
      <c r="G985" s="274" t="s">
        <v>187</v>
      </c>
      <c r="H985" s="213" t="s">
        <v>227</v>
      </c>
      <c r="I985" s="250"/>
    </row>
    <row r="986" spans="1:13" x14ac:dyDescent="0.2">
      <c r="A986" s="18">
        <v>1</v>
      </c>
      <c r="B986" s="26" t="s">
        <v>189</v>
      </c>
      <c r="C986" s="27" t="s">
        <v>21</v>
      </c>
      <c r="D986" s="169">
        <v>180</v>
      </c>
      <c r="E986" s="19"/>
      <c r="F986" s="212"/>
      <c r="G986" s="193">
        <v>2340</v>
      </c>
      <c r="H986" s="164">
        <v>40171500</v>
      </c>
      <c r="I986" s="80"/>
    </row>
    <row r="987" spans="1:13" x14ac:dyDescent="0.2">
      <c r="A987" s="18">
        <v>2</v>
      </c>
      <c r="B987" s="26" t="s">
        <v>156</v>
      </c>
      <c r="C987" s="27" t="s">
        <v>21</v>
      </c>
      <c r="D987" s="169">
        <v>96</v>
      </c>
      <c r="E987" s="39"/>
      <c r="F987" s="212"/>
      <c r="G987" s="193">
        <v>1629</v>
      </c>
      <c r="H987" s="164">
        <v>40171500</v>
      </c>
      <c r="I987" s="80"/>
    </row>
    <row r="988" spans="1:13" x14ac:dyDescent="0.2">
      <c r="A988" s="18">
        <v>3</v>
      </c>
      <c r="B988" s="26" t="s">
        <v>218</v>
      </c>
      <c r="C988" s="27" t="s">
        <v>47</v>
      </c>
      <c r="D988" s="169">
        <v>96</v>
      </c>
      <c r="E988" s="39"/>
      <c r="F988" s="212"/>
      <c r="G988" s="193">
        <v>3033</v>
      </c>
      <c r="H988" s="164">
        <v>31162800</v>
      </c>
      <c r="I988" s="80"/>
      <c r="L988" s="6"/>
    </row>
    <row r="989" spans="1:13" x14ac:dyDescent="0.2">
      <c r="A989" s="18">
        <v>4</v>
      </c>
      <c r="B989" s="26" t="s">
        <v>38</v>
      </c>
      <c r="C989" s="27" t="s">
        <v>23</v>
      </c>
      <c r="D989" s="169">
        <v>48</v>
      </c>
      <c r="E989" s="33"/>
      <c r="F989" s="212"/>
      <c r="G989" s="193">
        <v>220</v>
      </c>
      <c r="H989" s="164">
        <v>31162800</v>
      </c>
      <c r="I989" s="80"/>
      <c r="K989" s="6"/>
    </row>
    <row r="990" spans="1:13" ht="15" x14ac:dyDescent="0.2">
      <c r="A990" s="9"/>
      <c r="B990" s="26"/>
      <c r="C990" s="27"/>
      <c r="D990" s="29"/>
      <c r="E990" s="33"/>
      <c r="F990" s="212"/>
      <c r="G990" s="193"/>
      <c r="H990" s="3"/>
      <c r="I990" s="80"/>
    </row>
    <row r="991" spans="1:13" x14ac:dyDescent="0.2">
      <c r="A991" s="18"/>
      <c r="B991" s="26"/>
      <c r="C991" s="27"/>
      <c r="D991" s="29"/>
      <c r="E991" s="125"/>
      <c r="F991" s="212"/>
      <c r="G991" s="193"/>
      <c r="H991" s="3"/>
      <c r="I991" s="80"/>
    </row>
    <row r="992" spans="1:13" ht="15" x14ac:dyDescent="0.25">
      <c r="A992" s="30"/>
      <c r="B992" s="20" t="s">
        <v>1</v>
      </c>
      <c r="C992" s="20"/>
      <c r="D992" s="31"/>
      <c r="E992" s="32"/>
      <c r="F992" s="192"/>
      <c r="G992" s="193"/>
      <c r="H992" s="3"/>
      <c r="I992" s="257"/>
      <c r="J992" s="6"/>
      <c r="K992" s="6"/>
      <c r="L992" s="6"/>
      <c r="M992" s="6"/>
    </row>
    <row r="993" spans="1:12" x14ac:dyDescent="0.2">
      <c r="H993" s="3"/>
    </row>
    <row r="994" spans="1:12" ht="15" x14ac:dyDescent="0.25">
      <c r="H994" s="3"/>
      <c r="I994" s="268"/>
      <c r="J994" s="268"/>
      <c r="K994" s="268"/>
      <c r="L994" s="268"/>
    </row>
    <row r="995" spans="1:12" x14ac:dyDescent="0.2">
      <c r="H995" s="3"/>
    </row>
    <row r="996" spans="1:12" ht="15" x14ac:dyDescent="0.25">
      <c r="B996" s="8" t="s">
        <v>207</v>
      </c>
      <c r="H996" s="3"/>
    </row>
    <row r="997" spans="1:12" x14ac:dyDescent="0.2">
      <c r="A997" s="323" t="s">
        <v>205</v>
      </c>
      <c r="B997" s="323"/>
      <c r="C997" s="323"/>
      <c r="D997" s="323"/>
      <c r="E997" s="323"/>
      <c r="F997" s="323"/>
      <c r="G997" s="193"/>
      <c r="H997" s="3"/>
      <c r="I997" s="80"/>
    </row>
    <row r="998" spans="1:12" ht="45" x14ac:dyDescent="0.2">
      <c r="A998" s="38" t="s">
        <v>18</v>
      </c>
      <c r="B998" s="38" t="s">
        <v>24</v>
      </c>
      <c r="C998" s="38" t="s">
        <v>19</v>
      </c>
      <c r="D998" s="38" t="s">
        <v>20</v>
      </c>
      <c r="E998" s="38" t="s">
        <v>25</v>
      </c>
      <c r="F998" s="194" t="s">
        <v>1</v>
      </c>
      <c r="G998" s="274" t="s">
        <v>187</v>
      </c>
      <c r="H998" s="213" t="s">
        <v>227</v>
      </c>
      <c r="I998" s="250"/>
    </row>
    <row r="999" spans="1:12" ht="28.5" x14ac:dyDescent="0.2">
      <c r="A999" s="22">
        <v>1</v>
      </c>
      <c r="B999" s="26" t="s">
        <v>206</v>
      </c>
      <c r="C999" s="23" t="s">
        <v>21</v>
      </c>
      <c r="D999" s="168">
        <f>294+120</f>
        <v>414</v>
      </c>
      <c r="E999" s="37"/>
      <c r="F999" s="211"/>
      <c r="G999" s="275">
        <v>14808</v>
      </c>
      <c r="H999" s="164">
        <v>40171500</v>
      </c>
      <c r="I999" s="270"/>
      <c r="J999" s="271"/>
      <c r="K999" s="271"/>
      <c r="L999" s="272"/>
    </row>
    <row r="1000" spans="1:12" ht="15" x14ac:dyDescent="0.25">
      <c r="A1000" s="30"/>
      <c r="B1000" s="244" t="s">
        <v>1</v>
      </c>
      <c r="C1000" s="244"/>
      <c r="D1000" s="31"/>
      <c r="E1000" s="32"/>
      <c r="F1000" s="187"/>
      <c r="G1000" s="193"/>
      <c r="H1000" s="3"/>
      <c r="I1000" s="80"/>
      <c r="J1000" s="6"/>
      <c r="K1000" s="6"/>
      <c r="L1000" s="6"/>
    </row>
    <row r="1001" spans="1:12" x14ac:dyDescent="0.2">
      <c r="H1001" s="3"/>
    </row>
    <row r="1002" spans="1:12" x14ac:dyDescent="0.2">
      <c r="H1002" s="3"/>
    </row>
    <row r="1003" spans="1:12" x14ac:dyDescent="0.2">
      <c r="A1003" s="327" t="s">
        <v>224</v>
      </c>
      <c r="B1003" s="327"/>
      <c r="C1003" s="327"/>
      <c r="D1003" s="327"/>
      <c r="E1003" s="327"/>
      <c r="F1003" s="327"/>
      <c r="G1003" s="327"/>
      <c r="H1003" s="273"/>
    </row>
    <row r="1004" spans="1:12" ht="45" x14ac:dyDescent="0.2">
      <c r="A1004" s="38" t="s">
        <v>18</v>
      </c>
      <c r="B1004" s="38" t="s">
        <v>24</v>
      </c>
      <c r="C1004" s="38" t="s">
        <v>19</v>
      </c>
      <c r="D1004" s="38" t="s">
        <v>20</v>
      </c>
      <c r="E1004" s="38" t="s">
        <v>25</v>
      </c>
      <c r="F1004" s="194" t="s">
        <v>1</v>
      </c>
      <c r="G1004" s="274" t="s">
        <v>187</v>
      </c>
      <c r="H1004" s="213" t="s">
        <v>227</v>
      </c>
    </row>
    <row r="1005" spans="1:12" x14ac:dyDescent="0.2">
      <c r="A1005" s="22">
        <v>1</v>
      </c>
      <c r="B1005" s="26" t="s">
        <v>201</v>
      </c>
      <c r="C1005" s="27" t="s">
        <v>21</v>
      </c>
      <c r="D1005" s="242">
        <v>90</v>
      </c>
      <c r="E1005" s="19"/>
      <c r="F1005" s="269"/>
      <c r="G1005" s="193">
        <v>2340</v>
      </c>
      <c r="H1005" s="164">
        <v>31162800</v>
      </c>
    </row>
    <row r="1006" spans="1:12" x14ac:dyDescent="0.2">
      <c r="A1006" s="22">
        <v>2</v>
      </c>
      <c r="B1006" s="26" t="s">
        <v>225</v>
      </c>
      <c r="C1006" s="27" t="s">
        <v>47</v>
      </c>
      <c r="D1006" s="242">
        <v>24</v>
      </c>
      <c r="E1006" s="33"/>
      <c r="F1006" s="269"/>
      <c r="G1006" s="193">
        <v>220</v>
      </c>
      <c r="H1006" s="164">
        <v>31162800</v>
      </c>
    </row>
    <row r="1007" spans="1:12" ht="15" x14ac:dyDescent="0.25">
      <c r="A1007" s="30"/>
      <c r="B1007" s="258" t="s">
        <v>1</v>
      </c>
      <c r="C1007" s="258"/>
      <c r="D1007" s="31"/>
      <c r="E1007" s="32"/>
      <c r="F1007" s="240"/>
      <c r="G1007" s="193"/>
      <c r="H1007" s="3"/>
      <c r="I1007" s="270"/>
      <c r="J1007" s="6"/>
      <c r="K1007" s="6"/>
      <c r="L1007" s="272"/>
    </row>
    <row r="1009" spans="2:13" ht="15" x14ac:dyDescent="0.25">
      <c r="B1009" s="8" t="s">
        <v>8</v>
      </c>
      <c r="I1009" s="260"/>
      <c r="J1009" s="260"/>
      <c r="K1009" s="260"/>
      <c r="L1009" s="260"/>
    </row>
    <row r="1010" spans="2:13" ht="15" x14ac:dyDescent="0.25">
      <c r="B1010" s="8" t="s">
        <v>250</v>
      </c>
      <c r="I1010" s="10"/>
      <c r="J1010" s="10"/>
      <c r="K1010" s="10"/>
      <c r="L1010" s="10"/>
      <c r="M1010" s="10"/>
    </row>
    <row r="1011" spans="2:13" ht="15" x14ac:dyDescent="0.25">
      <c r="B1011" s="8" t="s">
        <v>2</v>
      </c>
      <c r="F1011" s="12" t="s">
        <v>6</v>
      </c>
      <c r="I1011" s="12"/>
      <c r="J1011" s="12"/>
      <c r="K1011" s="12"/>
      <c r="M1011" s="12"/>
    </row>
    <row r="1014" spans="2:13" x14ac:dyDescent="0.2">
      <c r="G1014" s="12" t="s">
        <v>6</v>
      </c>
      <c r="H1014" s="12"/>
      <c r="I1014" s="12"/>
    </row>
    <row r="1015" spans="2:13" x14ac:dyDescent="0.2">
      <c r="I1015" s="12"/>
    </row>
    <row r="1017" spans="2:13" x14ac:dyDescent="0.2">
      <c r="C1017" s="12"/>
    </row>
    <row r="1018" spans="2:13" x14ac:dyDescent="0.2">
      <c r="C1018" s="10"/>
    </row>
    <row r="1019" spans="2:13" x14ac:dyDescent="0.2">
      <c r="C1019" s="10"/>
      <c r="E1019" s="12"/>
    </row>
    <row r="1020" spans="2:13" x14ac:dyDescent="0.2">
      <c r="E1020" s="12"/>
    </row>
    <row r="1021" spans="2:13" x14ac:dyDescent="0.2">
      <c r="C1021" s="12"/>
      <c r="D1021" s="12"/>
      <c r="E1021" s="10"/>
    </row>
    <row r="1022" spans="2:13" x14ac:dyDescent="0.2">
      <c r="E1022" s="12"/>
    </row>
    <row r="1023" spans="2:13" x14ac:dyDescent="0.2">
      <c r="C1023" s="12"/>
      <c r="E1023" s="12"/>
    </row>
    <row r="1025" spans="3:6" x14ac:dyDescent="0.2">
      <c r="C1025" s="12"/>
    </row>
    <row r="1026" spans="3:6" x14ac:dyDescent="0.2">
      <c r="C1026" s="307"/>
      <c r="E1026" s="10"/>
      <c r="F1026" s="12"/>
    </row>
    <row r="1027" spans="3:6" x14ac:dyDescent="0.2">
      <c r="E1027" s="12"/>
    </row>
    <row r="1028" spans="3:6" x14ac:dyDescent="0.2">
      <c r="C1028" s="12"/>
      <c r="D1028" s="10"/>
    </row>
    <row r="1030" spans="3:6" x14ac:dyDescent="0.2">
      <c r="C1030" s="12"/>
    </row>
    <row r="1033" spans="3:6" x14ac:dyDescent="0.2">
      <c r="C1033" s="12"/>
    </row>
    <row r="1035" spans="3:6" x14ac:dyDescent="0.2">
      <c r="C1035" s="10"/>
    </row>
    <row r="1036" spans="3:6" x14ac:dyDescent="0.2">
      <c r="C1036" s="10"/>
    </row>
    <row r="1037" spans="3:6" x14ac:dyDescent="0.2">
      <c r="C1037" s="10"/>
    </row>
    <row r="1039" spans="3:6" x14ac:dyDescent="0.2">
      <c r="C1039" s="12"/>
    </row>
    <row r="1042" spans="3:3" x14ac:dyDescent="0.2">
      <c r="C1042" s="12"/>
    </row>
  </sheetData>
  <mergeCells count="105">
    <mergeCell ref="A1003:G1003"/>
    <mergeCell ref="A997:F997"/>
    <mergeCell ref="A241:F241"/>
    <mergeCell ref="A252:F252"/>
    <mergeCell ref="A262:F262"/>
    <mergeCell ref="A291:F291"/>
    <mergeCell ref="A312:F312"/>
    <mergeCell ref="A321:F321"/>
    <mergeCell ref="A352:F352"/>
    <mergeCell ref="A515:F515"/>
    <mergeCell ref="A524:F524"/>
    <mergeCell ref="A334:F334"/>
    <mergeCell ref="A342:F342"/>
    <mergeCell ref="A533:F533"/>
    <mergeCell ref="A541:F541"/>
    <mergeCell ref="A549:F549"/>
    <mergeCell ref="A371:F371"/>
    <mergeCell ref="A362:F362"/>
    <mergeCell ref="A449:F449"/>
    <mergeCell ref="A458:F458"/>
    <mergeCell ref="A467:F467"/>
    <mergeCell ref="A476:F476"/>
    <mergeCell ref="A390:F390"/>
    <mergeCell ref="A419:F419"/>
    <mergeCell ref="A429:F429"/>
    <mergeCell ref="A438:F438"/>
    <mergeCell ref="A7:F7"/>
    <mergeCell ref="A486:F486"/>
    <mergeCell ref="A496:F496"/>
    <mergeCell ref="A506:F506"/>
    <mergeCell ref="A16:F16"/>
    <mergeCell ref="A25:F25"/>
    <mergeCell ref="A53:F53"/>
    <mergeCell ref="A64:F64"/>
    <mergeCell ref="A75:F75"/>
    <mergeCell ref="A96:F96"/>
    <mergeCell ref="A105:F105"/>
    <mergeCell ref="A114:F114"/>
    <mergeCell ref="A123:F123"/>
    <mergeCell ref="A132:F132"/>
    <mergeCell ref="A141:F141"/>
    <mergeCell ref="A150:F150"/>
    <mergeCell ref="A159:F159"/>
    <mergeCell ref="A168:F168"/>
    <mergeCell ref="A177:F177"/>
    <mergeCell ref="B303:F303"/>
    <mergeCell ref="B382:F382"/>
    <mergeCell ref="A188:F188"/>
    <mergeCell ref="A199:F199"/>
    <mergeCell ref="A207:F207"/>
    <mergeCell ref="A218:F218"/>
    <mergeCell ref="A229:F229"/>
    <mergeCell ref="A726:F726"/>
    <mergeCell ref="A681:F681"/>
    <mergeCell ref="A689:F689"/>
    <mergeCell ref="A717:F717"/>
    <mergeCell ref="A557:F557"/>
    <mergeCell ref="A565:F565"/>
    <mergeCell ref="A573:F573"/>
    <mergeCell ref="A582:F582"/>
    <mergeCell ref="A591:F591"/>
    <mergeCell ref="A600:F600"/>
    <mergeCell ref="A613:F613"/>
    <mergeCell ref="A621:F621"/>
    <mergeCell ref="A706:F706"/>
    <mergeCell ref="A629:F629"/>
    <mergeCell ref="A637:F637"/>
    <mergeCell ref="A645:F645"/>
    <mergeCell ref="A653:F653"/>
    <mergeCell ref="A399:F399"/>
    <mergeCell ref="A408:F408"/>
    <mergeCell ref="A663:F663"/>
    <mergeCell ref="A870:F870"/>
    <mergeCell ref="A878:F878"/>
    <mergeCell ref="A898:F898"/>
    <mergeCell ref="A906:F906"/>
    <mergeCell ref="A748:F748"/>
    <mergeCell ref="A737:F737"/>
    <mergeCell ref="A761:H761"/>
    <mergeCell ref="A776:H776"/>
    <mergeCell ref="A888:F888"/>
    <mergeCell ref="A844:F844"/>
    <mergeCell ref="A276:F276"/>
    <mergeCell ref="A282:F282"/>
    <mergeCell ref="A34:F34"/>
    <mergeCell ref="A42:F42"/>
    <mergeCell ref="A88:F88"/>
    <mergeCell ref="A976:F976"/>
    <mergeCell ref="A984:F984"/>
    <mergeCell ref="A962:F962"/>
    <mergeCell ref="A971:F971"/>
    <mergeCell ref="A953:F953"/>
    <mergeCell ref="A943:F943"/>
    <mergeCell ref="A813:F813"/>
    <mergeCell ref="A821:F821"/>
    <mergeCell ref="A829:F829"/>
    <mergeCell ref="A837:F837"/>
    <mergeCell ref="A852:F852"/>
    <mergeCell ref="A789:F789"/>
    <mergeCell ref="A797:F797"/>
    <mergeCell ref="A805:F805"/>
    <mergeCell ref="A673:F673"/>
    <mergeCell ref="A697:F697"/>
    <mergeCell ref="A927:F927"/>
    <mergeCell ref="A860:F860"/>
  </mergeCells>
  <pageMargins left="0.70866141732283472" right="0.70866141732283472" top="0.74803149606299213" bottom="0.74803149606299213" header="0.31496062992125984" footer="0.31496062992125984"/>
  <pageSetup scale="55" orientation="portrait" horizontalDpi="4294967295" verticalDpi="4294967295" r:id="rId1"/>
  <headerFooter>
    <oddHeader>&amp;C&amp;P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52244CED28A4BA6509E99DB5C01AE" ma:contentTypeVersion="8" ma:contentTypeDescription="Crear nuevo documento." ma:contentTypeScope="" ma:versionID="25e66a536e8f68677a0e6ee802140c24">
  <xsd:schema xmlns:xsd="http://www.w3.org/2001/XMLSchema" xmlns:xs="http://www.w3.org/2001/XMLSchema" xmlns:p="http://schemas.microsoft.com/office/2006/metadata/properties" xmlns:ns2="9c5ec4d1-52e7-47bd-9727-219ea83327c0" targetNamespace="http://schemas.microsoft.com/office/2006/metadata/properties" ma:root="true" ma:fieldsID="63ee76f36458a85382fb6bcd2bbe5e56" ns2:_="">
    <xsd:import namespace="9c5ec4d1-52e7-47bd-9727-219ea8332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ec4d1-52e7-47bd-9727-219ea83327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954625-D5F0-4E07-92B5-FD871127D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ec4d1-52e7-47bd-9727-219ea8332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8AC204-317E-4714-B638-09F870A0B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9DA1F4-9B61-41F1-B9E3-D9EBEDD99D24}">
  <ds:schemaRefs>
    <ds:schemaRef ds:uri="http://schemas.openxmlformats.org/package/2006/metadata/core-properties"/>
    <ds:schemaRef ds:uri="9c5ec4d1-52e7-47bd-9727-219ea83327c0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SUMNISTROS ACTO Y ALCANT</vt:lpstr>
      <vt:lpstr>'SUMNISTROS ACTO Y ALCANT'!Área_de_impresión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 Carmenza Gallo</cp:lastModifiedBy>
  <cp:lastPrinted>2019-07-02T12:36:35Z</cp:lastPrinted>
  <dcterms:created xsi:type="dcterms:W3CDTF">2019-02-18T20:18:36Z</dcterms:created>
  <dcterms:modified xsi:type="dcterms:W3CDTF">2019-07-10T13:59:12Z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0x010100F9752244CED28A4BA6509E99DB5C01AE</vt:lpwstr>
  </property>
</Properties>
</file>