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LAN-18\EMPOCALDAS\Diego Alejandro Patino Rincón - CARPETA COMPARTIDA\2020\ADUCCIONES CHINCHINÁ\10. PRESUPUESTO\"/>
    </mc:Choice>
  </mc:AlternateContent>
  <bookViews>
    <workbookView xWindow="0" yWindow="0" windowWidth="28800" windowHeight="12390"/>
  </bookViews>
  <sheets>
    <sheet name="PPTO OBRA CIVIL" sheetId="1" r:id="rId1"/>
    <sheet name="PPTOINTERVENTORÍA"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s>
  <definedNames>
    <definedName name="\0" localSheetId="1">#REF!</definedName>
    <definedName name="\0">#REF!</definedName>
    <definedName name="\1" localSheetId="1">#REF!</definedName>
    <definedName name="\1">#REF!</definedName>
    <definedName name="\A">[2]A!$D$9:$D$53</definedName>
    <definedName name="\b" localSheetId="1">#REF!</definedName>
    <definedName name="\b">#REF!</definedName>
    <definedName name="\c" localSheetId="1">#REF!</definedName>
    <definedName name="\c">#REF!</definedName>
    <definedName name="\d" localSheetId="1">#REF!</definedName>
    <definedName name="\d">#REF!</definedName>
    <definedName name="\e" localSheetId="1">#REF!</definedName>
    <definedName name="\e">#REF!</definedName>
    <definedName name="\f" localSheetId="1">#REF!</definedName>
    <definedName name="\f">#REF!</definedName>
    <definedName name="\g" localSheetId="1">#REF!</definedName>
    <definedName name="\g">#REF!</definedName>
    <definedName name="\h" localSheetId="1">#REF!</definedName>
    <definedName name="\h">#REF!</definedName>
    <definedName name="\i" localSheetId="1">#REF!</definedName>
    <definedName name="\i">#REF!</definedName>
    <definedName name="\k" localSheetId="1">#REF!</definedName>
    <definedName name="\k">#REF!</definedName>
    <definedName name="\LL" localSheetId="1">#REF!</definedName>
    <definedName name="\LL">#REF!</definedName>
    <definedName name="\m" localSheetId="1">'[3]APU PVC'!#REF!</definedName>
    <definedName name="\m">'[3]APU PVC'!#REF!</definedName>
    <definedName name="\n" localSheetId="1">#REF!</definedName>
    <definedName name="\n">#REF!</definedName>
    <definedName name="\O" localSheetId="1">#REF!</definedName>
    <definedName name="\O">#REF!</definedName>
    <definedName name="\p" localSheetId="1">#REF!</definedName>
    <definedName name="\p">#REF!</definedName>
    <definedName name="\PP">#N/A</definedName>
    <definedName name="\r" localSheetId="1">'[3]APU PVC'!#REF!</definedName>
    <definedName name="\r">'[3]APU PVC'!#REF!</definedName>
    <definedName name="\s" localSheetId="1">#REF!</definedName>
    <definedName name="\s">#REF!</definedName>
    <definedName name="\t" localSheetId="1">'[3]APU PVC'!#REF!</definedName>
    <definedName name="\t">'[3]APU PVC'!#REF!</definedName>
    <definedName name="\u" localSheetId="1">#REF!</definedName>
    <definedName name="\u">#REF!</definedName>
    <definedName name="\w">#N/A</definedName>
    <definedName name="\x" localSheetId="1">#REF!</definedName>
    <definedName name="\x">#REF!</definedName>
    <definedName name="\y" localSheetId="1">#REF!</definedName>
    <definedName name="\y">#REF!</definedName>
    <definedName name="\z" localSheetId="1">#REF!</definedName>
    <definedName name="\z">#REF!</definedName>
    <definedName name="_" localSheetId="1">#REF!</definedName>
    <definedName name="_">#REF!</definedName>
    <definedName name="_____________INF1" localSheetId="1">#REF!</definedName>
    <definedName name="_____________INF1">#REF!</definedName>
    <definedName name="____________INF1" localSheetId="1">#REF!</definedName>
    <definedName name="____________INF1">#REF!</definedName>
    <definedName name="___________INF1" localSheetId="1">#REF!</definedName>
    <definedName name="___________INF1">#REF!</definedName>
    <definedName name="__________AIU1" localSheetId="1">#REF!</definedName>
    <definedName name="__________AIU1">#REF!</definedName>
    <definedName name="__________AIU2">[4]BASE!$C$5</definedName>
    <definedName name="__________Cod1" localSheetId="1">#REF!</definedName>
    <definedName name="__________Cod1">#REF!</definedName>
    <definedName name="__________INF1" localSheetId="1">#REF!</definedName>
    <definedName name="__________INF1">#REF!</definedName>
    <definedName name="__________Pa2">'[5]Paral. 2'!$E:$E</definedName>
    <definedName name="__________Pa3">'[5]Paral. 3'!$E:$E</definedName>
    <definedName name="__________Pa4">[5]Paral.4!$E:$E</definedName>
    <definedName name="__________Po2" localSheetId="1">[6]REAJUSTESACTA1PROVI!#REF!</definedName>
    <definedName name="__________Po2">[6]REAJUSTESACTA1PROVI!#REF!</definedName>
    <definedName name="__________ST166">[7]BASE!$D$248</definedName>
    <definedName name="__________TPE8016">[7]BASE!$D$146</definedName>
    <definedName name="__________TPE8020">[7]BASE!$D$147</definedName>
    <definedName name="__________TPE8025">[7]BASE!$D$148</definedName>
    <definedName name="__________TPN1002">[7]BASE!$D$150</definedName>
    <definedName name="__________TPN1003">[7]BASE!$D$151</definedName>
    <definedName name="__________TPN1004">[7]BASE!$D$152</definedName>
    <definedName name="__________TPN1006">[7]BASE!$D$153</definedName>
    <definedName name="__________TPN1008">[7]BASE!$D$154</definedName>
    <definedName name="__________TPN1202">[7]BASE!$D$160</definedName>
    <definedName name="__________TPN1203">[7]BASE!$D$161</definedName>
    <definedName name="__________TPN1204">[7]BASE!$D$162</definedName>
    <definedName name="__________TPN1206">[7]BASE!$D$163</definedName>
    <definedName name="__________TPN1208">[7]BASE!$D$164</definedName>
    <definedName name="__________TPN16012">[7]BASE!$D$167</definedName>
    <definedName name="__________TPN1602">[7]BASE!$D$168</definedName>
    <definedName name="__________TPN1603">[7]BASE!$D$169</definedName>
    <definedName name="__________TPN1604">[7]BASE!$D$170</definedName>
    <definedName name="__________TPN1606">[7]BASE!$D$171</definedName>
    <definedName name="__________TPN1608">[7]BASE!$D$172</definedName>
    <definedName name="__________TUZ22" localSheetId="1">[8]BASE!#REF!</definedName>
    <definedName name="__________TUZ22">[8]BASE!#REF!</definedName>
    <definedName name="__________TUZ36" localSheetId="1">[8]BASE!#REF!</definedName>
    <definedName name="__________TUZ36">[8]BASE!#REF!</definedName>
    <definedName name="__________TZ323" localSheetId="1">[8]BASE!#REF!</definedName>
    <definedName name="__________TZ323">[8]BASE!#REF!</definedName>
    <definedName name="__________TZ324" localSheetId="1">[8]BASE!#REF!</definedName>
    <definedName name="__________TZ324">[8]BASE!#REF!</definedName>
    <definedName name="_________AIU1" localSheetId="1">#REF!</definedName>
    <definedName name="_________AIU1">#REF!</definedName>
    <definedName name="_________AIU2">[4]BASE!$C$5</definedName>
    <definedName name="_________Cod1" localSheetId="1">#REF!</definedName>
    <definedName name="_________Cod1">#REF!</definedName>
    <definedName name="_________INF1" localSheetId="1">#REF!</definedName>
    <definedName name="_________INF1">#REF!</definedName>
    <definedName name="_________Pa1">'[5]Paral. 1'!$E:$E</definedName>
    <definedName name="_________Pa2">'[5]Paral. 2'!$E:$E</definedName>
    <definedName name="_________Pa3">'[5]Paral. 3'!$E:$E</definedName>
    <definedName name="_________Pa4">[5]Paral.4!$E:$E</definedName>
    <definedName name="_________Po2" localSheetId="1">[6]REAJUSTESACTA1PROVI!#REF!</definedName>
    <definedName name="_________Po2">[6]REAJUSTESACTA1PROVI!#REF!</definedName>
    <definedName name="_________r" localSheetId="1">'[3]APU PVC'!#REF!</definedName>
    <definedName name="_________r">'[3]APU PVC'!#REF!</definedName>
    <definedName name="_________ST166">[7]BASE!$D$248</definedName>
    <definedName name="_________TPE8016">[7]BASE!$D$146</definedName>
    <definedName name="_________TPE8020">[7]BASE!$D$147</definedName>
    <definedName name="_________TPE8025">[7]BASE!$D$148</definedName>
    <definedName name="_________TPN1002">[7]BASE!$D$150</definedName>
    <definedName name="_________TPN1003">[7]BASE!$D$151</definedName>
    <definedName name="_________TPN1004">[7]BASE!$D$152</definedName>
    <definedName name="_________TPN1006">[7]BASE!$D$153</definedName>
    <definedName name="_________TPN1008">[7]BASE!$D$154</definedName>
    <definedName name="_________TPN1202">[7]BASE!$D$160</definedName>
    <definedName name="_________TPN1203">[7]BASE!$D$161</definedName>
    <definedName name="_________TPN1204">[7]BASE!$D$162</definedName>
    <definedName name="_________TPN1206">[7]BASE!$D$163</definedName>
    <definedName name="_________TPN1208">[7]BASE!$D$164</definedName>
    <definedName name="_________TPN16012">[7]BASE!$D$167</definedName>
    <definedName name="_________TPN1602">[7]BASE!$D$168</definedName>
    <definedName name="_________TPN1603">[7]BASE!$D$169</definedName>
    <definedName name="_________TPN1604">[7]BASE!$D$170</definedName>
    <definedName name="_________TPN1606">[7]BASE!$D$171</definedName>
    <definedName name="_________TPN1608">[7]BASE!$D$172</definedName>
    <definedName name="_________TUZ22" localSheetId="1">[8]BASE!#REF!</definedName>
    <definedName name="_________TUZ22">[8]BASE!#REF!</definedName>
    <definedName name="_________TUZ36" localSheetId="1">[8]BASE!#REF!</definedName>
    <definedName name="_________TUZ36">[8]BASE!#REF!</definedName>
    <definedName name="_________TZ323" localSheetId="1">[8]BASE!#REF!</definedName>
    <definedName name="_________TZ323">[8]BASE!#REF!</definedName>
    <definedName name="_________TZ324" localSheetId="1">[8]BASE!#REF!</definedName>
    <definedName name="_________TZ324">[8]BASE!#REF!</definedName>
    <definedName name="________AIU1" localSheetId="1">#REF!</definedName>
    <definedName name="________AIU1">#REF!</definedName>
    <definedName name="________AIU2">[4]BASE!$C$5</definedName>
    <definedName name="________Cod1" localSheetId="1">#REF!</definedName>
    <definedName name="________Cod1">#REF!</definedName>
    <definedName name="________INF1" localSheetId="1">#REF!</definedName>
    <definedName name="________INF1">#REF!</definedName>
    <definedName name="________Pa1">'[5]Paral. 1'!$E:$E</definedName>
    <definedName name="________Pa2">'[5]Paral. 2'!$E:$E</definedName>
    <definedName name="________Pa3">'[5]Paral. 3'!$E:$E</definedName>
    <definedName name="________Pa4">[5]Paral.4!$E:$E</definedName>
    <definedName name="________Po2" localSheetId="1">[6]REAJUSTESACTA1PROVI!#REF!</definedName>
    <definedName name="________Po2">[6]REAJUSTESACTA1PROVI!#REF!</definedName>
    <definedName name="________r" localSheetId="1">'[3]APU PVC'!#REF!</definedName>
    <definedName name="________r">'[3]APU PVC'!#REF!</definedName>
    <definedName name="________ST166">[7]BASE!$D$248</definedName>
    <definedName name="________TPE8016">[7]BASE!$D$146</definedName>
    <definedName name="________TPE8020">[7]BASE!$D$147</definedName>
    <definedName name="________TPE8025">[7]BASE!$D$148</definedName>
    <definedName name="________TPN1002">[7]BASE!$D$150</definedName>
    <definedName name="________TPN1003">[7]BASE!$D$151</definedName>
    <definedName name="________TPN1004">[7]BASE!$D$152</definedName>
    <definedName name="________TPN1006">[7]BASE!$D$153</definedName>
    <definedName name="________TPN1008">[7]BASE!$D$154</definedName>
    <definedName name="________TPN1202">[7]BASE!$D$160</definedName>
    <definedName name="________TPN1203">[7]BASE!$D$161</definedName>
    <definedName name="________TPN1204">[7]BASE!$D$162</definedName>
    <definedName name="________TPN1206">[7]BASE!$D$163</definedName>
    <definedName name="________TPN1208">[7]BASE!$D$164</definedName>
    <definedName name="________TPN16012">[7]BASE!$D$167</definedName>
    <definedName name="________TPN1602">[7]BASE!$D$168</definedName>
    <definedName name="________TPN1603">[7]BASE!$D$169</definedName>
    <definedName name="________TPN1604">[7]BASE!$D$170</definedName>
    <definedName name="________TPN1606">[7]BASE!$D$171</definedName>
    <definedName name="________TPN1608">[7]BASE!$D$172</definedName>
    <definedName name="________TUZ22" localSheetId="1">[8]BASE!#REF!</definedName>
    <definedName name="________TUZ22">[8]BASE!#REF!</definedName>
    <definedName name="________TUZ36" localSheetId="1">[8]BASE!#REF!</definedName>
    <definedName name="________TUZ36">[8]BASE!#REF!</definedName>
    <definedName name="________TZ323" localSheetId="1">[8]BASE!#REF!</definedName>
    <definedName name="________TZ323">[8]BASE!#REF!</definedName>
    <definedName name="________TZ324" localSheetId="1">[8]BASE!#REF!</definedName>
    <definedName name="________TZ324">[8]BASE!#REF!</definedName>
    <definedName name="_______AIU1" localSheetId="1">#REF!</definedName>
    <definedName name="_______AIU1">#REF!</definedName>
    <definedName name="_______AIU2">[4]BASE!$C$5</definedName>
    <definedName name="_______Cod1" localSheetId="1">#REF!</definedName>
    <definedName name="_______Cod1">#REF!</definedName>
    <definedName name="_______INF1" localSheetId="1">#REF!</definedName>
    <definedName name="_______INF1">#REF!</definedName>
    <definedName name="_______Pa1">'[5]Paral. 1'!$E:$E</definedName>
    <definedName name="_______Pa2">'[5]Paral. 2'!$E:$E</definedName>
    <definedName name="_______Pa3">'[5]Paral. 3'!$E:$E</definedName>
    <definedName name="_______Pa4">[5]Paral.4!$E:$E</definedName>
    <definedName name="_______pl1" localSheetId="1">'[9]Gabinetes ctrol, prot. y med. '!#REF!</definedName>
    <definedName name="_______pl1">'[9]Gabinetes ctrol, prot. y med. '!#REF!</definedName>
    <definedName name="_______pl2" localSheetId="1">'[9]Gabinetes ctrol, prot. y med. '!#REF!</definedName>
    <definedName name="_______pl2">'[9]Gabinetes ctrol, prot. y med. '!#REF!</definedName>
    <definedName name="_______Po2" localSheetId="1">[6]REAJUSTESACTA1PROVI!#REF!</definedName>
    <definedName name="_______Po2">[6]REAJUSTESACTA1PROVI!#REF!</definedName>
    <definedName name="_______r" localSheetId="1">'[3]APU PVC'!#REF!</definedName>
    <definedName name="_______r">'[3]APU PVC'!#REF!</definedName>
    <definedName name="_______ST166">[7]BASE!$D$248</definedName>
    <definedName name="_______TPE8016">[7]BASE!$D$146</definedName>
    <definedName name="_______TPE8020">[7]BASE!$D$147</definedName>
    <definedName name="_______TPE8025">[7]BASE!$D$148</definedName>
    <definedName name="_______TPN1002">[7]BASE!$D$150</definedName>
    <definedName name="_______TPN1003">[7]BASE!$D$151</definedName>
    <definedName name="_______TPN1004">[7]BASE!$D$152</definedName>
    <definedName name="_______TPN1006">[7]BASE!$D$153</definedName>
    <definedName name="_______TPN1008">[7]BASE!$D$154</definedName>
    <definedName name="_______TPN1202">[7]BASE!$D$160</definedName>
    <definedName name="_______TPN1203">[7]BASE!$D$161</definedName>
    <definedName name="_______TPN1204">[7]BASE!$D$162</definedName>
    <definedName name="_______TPN1206">[7]BASE!$D$163</definedName>
    <definedName name="_______TPN1208">[7]BASE!$D$164</definedName>
    <definedName name="_______TPN16012">[7]BASE!$D$167</definedName>
    <definedName name="_______TPN1602">[7]BASE!$D$168</definedName>
    <definedName name="_______TPN1603">[7]BASE!$D$169</definedName>
    <definedName name="_______TPN1604">[7]BASE!$D$170</definedName>
    <definedName name="_______TPN1606">[7]BASE!$D$171</definedName>
    <definedName name="_______TPN1608">[7]BASE!$D$172</definedName>
    <definedName name="_______TUZ22" localSheetId="1">[8]BASE!#REF!</definedName>
    <definedName name="_______TUZ22">[8]BASE!#REF!</definedName>
    <definedName name="_______TUZ36" localSheetId="1">[8]BASE!#REF!</definedName>
    <definedName name="_______TUZ36">[8]BASE!#REF!</definedName>
    <definedName name="_______TZ323" localSheetId="1">[8]BASE!#REF!</definedName>
    <definedName name="_______TZ323">[8]BASE!#REF!</definedName>
    <definedName name="_______TZ324" localSheetId="1">[8]BASE!#REF!</definedName>
    <definedName name="_______TZ324">[8]BASE!#REF!</definedName>
    <definedName name="______Abd2">'[10]Constantes Generales'!$D$223</definedName>
    <definedName name="______Abd4">'[10]Constantes Generales'!$D$231</definedName>
    <definedName name="______Abd6">'[10]Constantes Generales'!$D$238</definedName>
    <definedName name="______AcC1">'[10]Constantes Generales'!$D$206</definedName>
    <definedName name="______Act1">'[10]Constantes Generales'!$D$246</definedName>
    <definedName name="______Afo1">'[10]Constantes Generales'!$D$166</definedName>
    <definedName name="______AIU1" localSheetId="1">#REF!</definedName>
    <definedName name="______AIU1">#REF!</definedName>
    <definedName name="______AIU2">[4]BASE!$C$5</definedName>
    <definedName name="______ApC1">'[10]Constantes Generales'!$D$210</definedName>
    <definedName name="______APR2">'[10]Constantes Generales'!$D$127</definedName>
    <definedName name="______ATT2">'[10]Constantes Generales'!$D$116</definedName>
    <definedName name="______BPR2">'[10]Constantes Generales'!$D$124</definedName>
    <definedName name="______BTC60" localSheetId="1">'[11]Datos Generales'!#REF!</definedName>
    <definedName name="______BTC60">'[11]Datos Generales'!#REF!</definedName>
    <definedName name="______BTT2">'[10]Constantes Generales'!$D$113</definedName>
    <definedName name="______Cod1" localSheetId="1">#REF!</definedName>
    <definedName name="______Cod1">#REF!</definedName>
    <definedName name="______DPR2">'[10]Constantes Generales'!$D$129</definedName>
    <definedName name="______DTT2">'[10]Constantes Generales'!$D$118</definedName>
    <definedName name="______EPR2">'[10]Constantes Generales'!$D$128</definedName>
    <definedName name="______ETC60" localSheetId="1">'[11]Datos Generales'!#REF!</definedName>
    <definedName name="______ETC60">'[11]Datos Generales'!#REF!</definedName>
    <definedName name="______ETT2">'[10]Constantes Generales'!$D$117</definedName>
    <definedName name="______hpc6">'[10]Constantes Generales'!$D$244</definedName>
    <definedName name="______htC1">'[10]Constantes Generales'!$D$208</definedName>
    <definedName name="______INF1" localSheetId="1">#REF!</definedName>
    <definedName name="______INF1">#REF!</definedName>
    <definedName name="______jdC1">'[10]Constantes Generales'!$D$214</definedName>
    <definedName name="______Lbd2">'[10]Constantes Generales'!$D$224</definedName>
    <definedName name="______Lbd4">'[10]Constantes Generales'!$D$232</definedName>
    <definedName name="______Lbd6">'[10]Constantes Generales'!$D$239</definedName>
    <definedName name="______LcC1">'[10]Constantes Generales'!$D$207</definedName>
    <definedName name="______Lct1">'[10]Constantes Generales'!$D$247</definedName>
    <definedName name="______lfo1">'[10]Constantes Generales'!$D$167</definedName>
    <definedName name="______LPR2">'[10]Constantes Generales'!$D$125</definedName>
    <definedName name="______LTC60" localSheetId="1">'[11]Datos Generales'!#REF!</definedName>
    <definedName name="______LTC60">'[11]Datos Generales'!#REF!</definedName>
    <definedName name="______LTT2">'[10]Constantes Generales'!$D$114</definedName>
    <definedName name="______Pa1">'[5]Paral. 1'!$E:$E</definedName>
    <definedName name="______Pa2">'[5]Paral. 2'!$E:$E</definedName>
    <definedName name="______Pa3">'[5]Paral. 3'!$E:$E</definedName>
    <definedName name="______Pa4">[5]Paral.4!$E:$E</definedName>
    <definedName name="______pl1" localSheetId="1">'[9]Gabinetes ctrol, prot. y med. '!#REF!</definedName>
    <definedName name="______pl1">'[9]Gabinetes ctrol, prot. y med. '!#REF!</definedName>
    <definedName name="______pl2" localSheetId="1">'[9]Gabinetes ctrol, prot. y med. '!#REF!</definedName>
    <definedName name="______pl2">'[9]Gabinetes ctrol, prot. y med. '!#REF!</definedName>
    <definedName name="______PLC1">'[10]Constantes Generales'!$D$218</definedName>
    <definedName name="______Po2" localSheetId="1">[6]REAJUSTESACTA1PROVI!#REF!</definedName>
    <definedName name="______Po2">[6]REAJUSTESACTA1PROVI!#REF!</definedName>
    <definedName name="______pvC1">'[10]Constantes Generales'!$D$216</definedName>
    <definedName name="______r" localSheetId="1">'[3]APU PVC'!#REF!</definedName>
    <definedName name="______r">'[3]APU PVC'!#REF!</definedName>
    <definedName name="______sPR2">'[10]Constantes Generales'!$D$131</definedName>
    <definedName name="______ST166">[7]BASE!$D$248</definedName>
    <definedName name="______STC60" localSheetId="1">'[11]Datos Generales'!#REF!</definedName>
    <definedName name="______STC60">'[11]Datos Generales'!#REF!</definedName>
    <definedName name="______sTT2">'[10]Constantes Generales'!$D$120</definedName>
    <definedName name="______TPE8016">[7]BASE!$D$146</definedName>
    <definedName name="______TPE8020">[7]BASE!$D$147</definedName>
    <definedName name="______TPE8025">[7]BASE!$D$148</definedName>
    <definedName name="______TPN1002">[7]BASE!$D$150</definedName>
    <definedName name="______TPN1003">[7]BASE!$D$151</definedName>
    <definedName name="______TPN1004">[7]BASE!$D$152</definedName>
    <definedName name="______TPN1006">[7]BASE!$D$153</definedName>
    <definedName name="______TPN1008">[7]BASE!$D$154</definedName>
    <definedName name="______TPN1202">[7]BASE!$D$160</definedName>
    <definedName name="______TPN1203">[7]BASE!$D$161</definedName>
    <definedName name="______TPN1204">[7]BASE!$D$162</definedName>
    <definedName name="______TPN1206">[7]BASE!$D$163</definedName>
    <definedName name="______TPN1208">[7]BASE!$D$164</definedName>
    <definedName name="______TPN16012">[7]BASE!$D$167</definedName>
    <definedName name="______TPN1602">[7]BASE!$D$168</definedName>
    <definedName name="______TPN1603">[7]BASE!$D$169</definedName>
    <definedName name="______TPN1604">[7]BASE!$D$170</definedName>
    <definedName name="______TPN1606">[7]BASE!$D$171</definedName>
    <definedName name="______TPN1608">[7]BASE!$D$172</definedName>
    <definedName name="______TPR2">'[10]Constantes Generales'!$D$126</definedName>
    <definedName name="______TTT2">'[10]Constantes Generales'!$D$115</definedName>
    <definedName name="______TUZ22" localSheetId="1">[8]BASE!#REF!</definedName>
    <definedName name="______TUZ22">[8]BASE!#REF!</definedName>
    <definedName name="______TUZ36" localSheetId="1">[8]BASE!#REF!</definedName>
    <definedName name="______TUZ36">[8]BASE!#REF!</definedName>
    <definedName name="______TZ323" localSheetId="1">[8]BASE!#REF!</definedName>
    <definedName name="______TZ323">[8]BASE!#REF!</definedName>
    <definedName name="______TZ324" localSheetId="1">[8]BASE!#REF!</definedName>
    <definedName name="______TZ324">[8]BASE!#REF!</definedName>
    <definedName name="_____Abd2">'[10]Constantes Generales'!$D$223</definedName>
    <definedName name="_____Abd4">'[10]Constantes Generales'!$D$231</definedName>
    <definedName name="_____Abd6">'[10]Constantes Generales'!$D$238</definedName>
    <definedName name="_____AcC1">'[10]Constantes Generales'!$D$206</definedName>
    <definedName name="_____Act1">'[10]Constantes Generales'!$D$246</definedName>
    <definedName name="_____ADM4" localSheetId="1">#REF!</definedName>
    <definedName name="_____ADM4">#REF!</definedName>
    <definedName name="_____ADP1" localSheetId="1">#REF!</definedName>
    <definedName name="_____ADP1">#REF!</definedName>
    <definedName name="_____Afo1">'[10]Constantes Generales'!$D$166</definedName>
    <definedName name="_____AIU1" localSheetId="1">#REF!</definedName>
    <definedName name="_____AIU1">#REF!</definedName>
    <definedName name="_____AIU2">[4]BASE!$C$5</definedName>
    <definedName name="_____ApC1">'[10]Constantes Generales'!$D$210</definedName>
    <definedName name="_____APR2">'[10]Constantes Generales'!$D$127</definedName>
    <definedName name="_____ATT2">'[10]Constantes Generales'!$D$116</definedName>
    <definedName name="_____BAZ10" localSheetId="1">#REF!</definedName>
    <definedName name="_____BAZ10">#REF!</definedName>
    <definedName name="_____BLO20" localSheetId="1">#REF!</definedName>
    <definedName name="_____BLO20">#REF!</definedName>
    <definedName name="_____BPR2">'[10]Constantes Generales'!$D$124</definedName>
    <definedName name="_____BTC60" localSheetId="1">'[11]Datos Generales'!#REF!</definedName>
    <definedName name="_____BTC60">'[11]Datos Generales'!#REF!</definedName>
    <definedName name="_____BTT2">'[10]Constantes Generales'!$D$113</definedName>
    <definedName name="_____C2254JH" localSheetId="1">#REF!</definedName>
    <definedName name="_____C2254JH">#REF!</definedName>
    <definedName name="_____C2256JH" localSheetId="1">#REF!</definedName>
    <definedName name="_____C2256JH">#REF!</definedName>
    <definedName name="_____C452JH" localSheetId="1">#REF!</definedName>
    <definedName name="_____C452JH">#REF!</definedName>
    <definedName name="_____C903L" localSheetId="1">#REF!</definedName>
    <definedName name="_____C903L">#REF!</definedName>
    <definedName name="_____CAN28" localSheetId="1">#REF!</definedName>
    <definedName name="_____CAN28">#REF!</definedName>
    <definedName name="_____Cod1" localSheetId="1">#REF!</definedName>
    <definedName name="_____Cod1">#REF!</definedName>
    <definedName name="_____CUA44" localSheetId="1">#REF!</definedName>
    <definedName name="_____CUA44">#REF!</definedName>
    <definedName name="_____DPR2">'[10]Constantes Generales'!$D$129</definedName>
    <definedName name="_____DTT2">'[10]Constantes Generales'!$D$118</definedName>
    <definedName name="_____EEF110" localSheetId="1">#REF!</definedName>
    <definedName name="_____EEF110">#REF!</definedName>
    <definedName name="_____EPR2">'[10]Constantes Generales'!$D$128</definedName>
    <definedName name="_____ETC60" localSheetId="1">'[11]Datos Generales'!#REF!</definedName>
    <definedName name="_____ETC60">'[11]Datos Generales'!#REF!</definedName>
    <definedName name="_____ETF315" localSheetId="1">#REF!</definedName>
    <definedName name="_____ETF315">#REF!</definedName>
    <definedName name="_____ETT2">'[10]Constantes Generales'!$D$117</definedName>
    <definedName name="_____FYB02" localSheetId="1">#REF!</definedName>
    <definedName name="_____FYB02">#REF!</definedName>
    <definedName name="_____FYB03" localSheetId="1">#REF!</definedName>
    <definedName name="_____FYB03">#REF!</definedName>
    <definedName name="_____FYB10" localSheetId="1">#REF!</definedName>
    <definedName name="_____FYB10">#REF!</definedName>
    <definedName name="_____hpc6">'[10]Constantes Generales'!$D$244</definedName>
    <definedName name="_____htC1">'[10]Constantes Generales'!$D$208</definedName>
    <definedName name="_____INF1" localSheetId="1">#REF!</definedName>
    <definedName name="_____INF1">#REF!</definedName>
    <definedName name="_____jdC1">'[10]Constantes Generales'!$D$214</definedName>
    <definedName name="_____LA124" localSheetId="1">#REF!</definedName>
    <definedName name="_____LA124">#REF!</definedName>
    <definedName name="_____LAC18" localSheetId="1">#REF!</definedName>
    <definedName name="_____LAC18">#REF!</definedName>
    <definedName name="_____Lbd2">'[10]Constantes Generales'!$D$224</definedName>
    <definedName name="_____Lbd4">'[10]Constantes Generales'!$D$232</definedName>
    <definedName name="_____Lbd6">'[10]Constantes Generales'!$D$239</definedName>
    <definedName name="_____LcC1">'[10]Constantes Generales'!$D$207</definedName>
    <definedName name="_____Lct1">'[10]Constantes Generales'!$D$247</definedName>
    <definedName name="_____lfo1">'[10]Constantes Generales'!$D$167</definedName>
    <definedName name="_____LPR2">'[10]Constantes Generales'!$D$125</definedName>
    <definedName name="_____LTC60" localSheetId="1">'[11]Datos Generales'!#REF!</definedName>
    <definedName name="_____LTC60">'[11]Datos Generales'!#REF!</definedName>
    <definedName name="_____LTT2">'[10]Constantes Generales'!$D$114</definedName>
    <definedName name="_____Pa1">'[5]Paral. 1'!$E:$E</definedName>
    <definedName name="_____Pa2">'[5]Paral. 2'!$E:$E</definedName>
    <definedName name="_____Pa3">'[5]Paral. 3'!$E:$E</definedName>
    <definedName name="_____Pa4">[5]Paral.4!$E:$E</definedName>
    <definedName name="_____PJ50" localSheetId="1">#REF!</definedName>
    <definedName name="_____PJ50">#REF!</definedName>
    <definedName name="_____pj51" localSheetId="1">#REF!</definedName>
    <definedName name="_____pj51">#REF!</definedName>
    <definedName name="_____pl1" localSheetId="1">'[9]Gabinetes ctrol, prot. y med. '!#REF!</definedName>
    <definedName name="_____pl1">'[9]Gabinetes ctrol, prot. y med. '!#REF!</definedName>
    <definedName name="_____pl2" localSheetId="1">'[9]Gabinetes ctrol, prot. y med. '!#REF!</definedName>
    <definedName name="_____pl2">'[9]Gabinetes ctrol, prot. y med. '!#REF!</definedName>
    <definedName name="_____PLC1">'[10]Constantes Generales'!$D$218</definedName>
    <definedName name="_____Po2" localSheetId="1">[6]REAJUSTESACTA1PROVI!#REF!</definedName>
    <definedName name="_____Po2">[6]REAJUSTESACTA1PROVI!#REF!</definedName>
    <definedName name="_____pvC1">'[10]Constantes Generales'!$D$216</definedName>
    <definedName name="_____r" localSheetId="1">'[3]APU PVC'!#REF!</definedName>
    <definedName name="_____r">'[3]APU PVC'!#REF!</definedName>
    <definedName name="_____R42JH" localSheetId="1">#REF!</definedName>
    <definedName name="_____R42JH">#REF!</definedName>
    <definedName name="_____R43JH" localSheetId="1">#REF!</definedName>
    <definedName name="_____R43JH">#REF!</definedName>
    <definedName name="_____R63BB" localSheetId="1">#REF!</definedName>
    <definedName name="_____R63BB">#REF!</definedName>
    <definedName name="_____R63JH" localSheetId="1">#REF!</definedName>
    <definedName name="_____R63JH">#REF!</definedName>
    <definedName name="_____sPR2">'[10]Constantes Generales'!$D$131</definedName>
    <definedName name="_____ST166">[7]BASE!$D$248</definedName>
    <definedName name="_____ST186" localSheetId="1">#REF!</definedName>
    <definedName name="_____ST186">#REF!</definedName>
    <definedName name="_____ST206" localSheetId="1">#REF!</definedName>
    <definedName name="_____ST206">#REF!</definedName>
    <definedName name="_____ST86" localSheetId="1">#REF!</definedName>
    <definedName name="_____ST86">#REF!</definedName>
    <definedName name="_____STC60" localSheetId="1">'[11]Datos Generales'!#REF!</definedName>
    <definedName name="_____STC60">'[11]Datos Generales'!#REF!</definedName>
    <definedName name="_____sTT2">'[10]Constantes Generales'!$D$120</definedName>
    <definedName name="_____TAP2" localSheetId="1">#REF!</definedName>
    <definedName name="_____TAP2">#REF!</definedName>
    <definedName name="_____TEE1" localSheetId="1">#REF!</definedName>
    <definedName name="_____TEE1">#REF!</definedName>
    <definedName name="_____TEE2" localSheetId="1">#REF!</definedName>
    <definedName name="_____TEE2">#REF!</definedName>
    <definedName name="_____TEE32" localSheetId="1">#REF!</definedName>
    <definedName name="_____TEE32">#REF!</definedName>
    <definedName name="_____TEE33" localSheetId="1">#REF!</definedName>
    <definedName name="_____TEE33">#REF!</definedName>
    <definedName name="_____TEP44" localSheetId="1">#REF!</definedName>
    <definedName name="_____TEP44">#REF!</definedName>
    <definedName name="_____TES44" localSheetId="1">#REF!</definedName>
    <definedName name="_____TES44">#REF!</definedName>
    <definedName name="_____TES64" localSheetId="1">#REF!</definedName>
    <definedName name="_____TES64">#REF!</definedName>
    <definedName name="_____TPE1132" localSheetId="1">#REF!</definedName>
    <definedName name="_____TPE1132">#REF!</definedName>
    <definedName name="_____TPE1331" localSheetId="1">#REF!</definedName>
    <definedName name="_____TPE1331">#REF!</definedName>
    <definedName name="_____TPE1702" localSheetId="1">#REF!</definedName>
    <definedName name="_____TPE1702">#REF!</definedName>
    <definedName name="_____TPE1703" localSheetId="1">#REF!</definedName>
    <definedName name="_____TPE1703">#REF!</definedName>
    <definedName name="_____TPE1704" localSheetId="1">#REF!</definedName>
    <definedName name="_____TPE1704">#REF!</definedName>
    <definedName name="_____TPE1706" localSheetId="1">#REF!</definedName>
    <definedName name="_____TPE1706">#REF!</definedName>
    <definedName name="_____TPE1708" localSheetId="1">#REF!</definedName>
    <definedName name="_____TPE1708">#REF!</definedName>
    <definedName name="_____TPE1710" localSheetId="1">#REF!</definedName>
    <definedName name="_____TPE1710">#REF!</definedName>
    <definedName name="_____TPE1735" localSheetId="1">#REF!</definedName>
    <definedName name="_____TPE1735">#REF!</definedName>
    <definedName name="_____TPE1763" localSheetId="1">#REF!</definedName>
    <definedName name="_____TPE1763">#REF!</definedName>
    <definedName name="_____TPE1790" localSheetId="1">#REF!</definedName>
    <definedName name="_____TPE1790">#REF!</definedName>
    <definedName name="_____TPE8016">[7]BASE!$D$146</definedName>
    <definedName name="_____TPE8020">[7]BASE!$D$147</definedName>
    <definedName name="_____TPE8025">[7]BASE!$D$148</definedName>
    <definedName name="_____TPN1002">[7]BASE!$D$150</definedName>
    <definedName name="_____TPN1003">[7]BASE!$D$151</definedName>
    <definedName name="_____TPN1004">[7]BASE!$D$152</definedName>
    <definedName name="_____TPN1006">[7]BASE!$D$153</definedName>
    <definedName name="_____TPN1008">[7]BASE!$D$154</definedName>
    <definedName name="_____TPN1202">[7]BASE!$D$160</definedName>
    <definedName name="_____TPN1203">[7]BASE!$D$161</definedName>
    <definedName name="_____TPN1204">[7]BASE!$D$162</definedName>
    <definedName name="_____TPN1206">[7]BASE!$D$163</definedName>
    <definedName name="_____TPN1208">[7]BASE!$D$164</definedName>
    <definedName name="_____TPN16012">[7]BASE!$D$167</definedName>
    <definedName name="_____TPN1602">[7]BASE!$D$168</definedName>
    <definedName name="_____TPN1603">[7]BASE!$D$169</definedName>
    <definedName name="_____TPN1604">[7]BASE!$D$170</definedName>
    <definedName name="_____TPN1606">[7]BASE!$D$171</definedName>
    <definedName name="_____TPN1608">[7]BASE!$D$172</definedName>
    <definedName name="_____TPR2">'[10]Constantes Generales'!$D$126</definedName>
    <definedName name="_____TTT2">'[10]Constantes Generales'!$D$115</definedName>
    <definedName name="_____TUZ22" localSheetId="1">[8]BASE!#REF!</definedName>
    <definedName name="_____TUZ22">[8]BASE!#REF!</definedName>
    <definedName name="_____TUZ36" localSheetId="1">[8]BASE!#REF!</definedName>
    <definedName name="_____TUZ36">[8]BASE!#REF!</definedName>
    <definedName name="_____TZ212" localSheetId="1">#REF!</definedName>
    <definedName name="_____TZ212">#REF!</definedName>
    <definedName name="_____TZ213" localSheetId="1">#REF!</definedName>
    <definedName name="_____TZ213">#REF!</definedName>
    <definedName name="_____TZ214" localSheetId="1">#REF!</definedName>
    <definedName name="_____TZ214">#REF!</definedName>
    <definedName name="_____TZ216" localSheetId="1">#REF!</definedName>
    <definedName name="_____TZ216">#REF!</definedName>
    <definedName name="_____TZ218" localSheetId="1">#REF!</definedName>
    <definedName name="_____TZ218">#REF!</definedName>
    <definedName name="_____TZ225" localSheetId="1">#REF!</definedName>
    <definedName name="_____TZ225">#REF!</definedName>
    <definedName name="_____TZ2610" localSheetId="1">#REF!</definedName>
    <definedName name="_____TZ2610">#REF!</definedName>
    <definedName name="_____TZ2612" localSheetId="1">#REF!</definedName>
    <definedName name="_____TZ2612">#REF!</definedName>
    <definedName name="_____TZ2616" localSheetId="1">#REF!</definedName>
    <definedName name="_____TZ2616">#REF!</definedName>
    <definedName name="_____TZ262" localSheetId="1">#REF!</definedName>
    <definedName name="_____TZ262">#REF!</definedName>
    <definedName name="_____TZ263" localSheetId="1">#REF!</definedName>
    <definedName name="_____TZ263">#REF!</definedName>
    <definedName name="_____TZ264" localSheetId="1">#REF!</definedName>
    <definedName name="_____TZ264">#REF!</definedName>
    <definedName name="_____TZ266" localSheetId="1">#REF!</definedName>
    <definedName name="_____TZ266">#REF!</definedName>
    <definedName name="_____TZ268" localSheetId="1">#REF!</definedName>
    <definedName name="_____TZ268">#REF!</definedName>
    <definedName name="_____TZ323" localSheetId="1">[8]BASE!#REF!</definedName>
    <definedName name="_____TZ323">[8]BASE!#REF!</definedName>
    <definedName name="_____TZ324" localSheetId="1">[8]BASE!#REF!</definedName>
    <definedName name="_____TZ324">[8]BASE!#REF!</definedName>
    <definedName name="_____TZ32510" localSheetId="1">#REF!</definedName>
    <definedName name="_____TZ32510">#REF!</definedName>
    <definedName name="_____TZ32512" localSheetId="1">#REF!</definedName>
    <definedName name="_____TZ32512">#REF!</definedName>
    <definedName name="_____TZ3253" localSheetId="1">#REF!</definedName>
    <definedName name="_____TZ3253">#REF!</definedName>
    <definedName name="_____TZ3254" localSheetId="1">#REF!</definedName>
    <definedName name="_____TZ3254">#REF!</definedName>
    <definedName name="_____TZ3256" localSheetId="1">#REF!</definedName>
    <definedName name="_____TZ3256">#REF!</definedName>
    <definedName name="_____TZ4110" localSheetId="1">#REF!</definedName>
    <definedName name="_____TZ4110">#REF!</definedName>
    <definedName name="_____TZ4112" localSheetId="1">#REF!</definedName>
    <definedName name="_____TZ4112">#REF!</definedName>
    <definedName name="_____TZ414" localSheetId="1">#REF!</definedName>
    <definedName name="_____TZ414">#REF!</definedName>
    <definedName name="_____TZ416" localSheetId="1">#REF!</definedName>
    <definedName name="_____TZ416">#REF!</definedName>
    <definedName name="_____TZ418" localSheetId="1">#REF!</definedName>
    <definedName name="_____TZ418">#REF!</definedName>
    <definedName name="_____UDD06" localSheetId="1">#REF!</definedName>
    <definedName name="_____UDD06">#REF!</definedName>
    <definedName name="_____UDD08" localSheetId="1">#REF!</definedName>
    <definedName name="_____UDD08">#REF!</definedName>
    <definedName name="_____UNI32" localSheetId="1">#REF!</definedName>
    <definedName name="_____UNI32">#REF!</definedName>
    <definedName name="____Abd2">'[10]Constantes Generales'!$D$223</definedName>
    <definedName name="____Abd4">'[10]Constantes Generales'!$D$231</definedName>
    <definedName name="____Abd6">'[10]Constantes Generales'!$D$238</definedName>
    <definedName name="____AcC1">'[10]Constantes Generales'!$D$206</definedName>
    <definedName name="____Act1">'[10]Constantes Generales'!$D$246</definedName>
    <definedName name="____ADH12" localSheetId="1">#REF!</definedName>
    <definedName name="____ADH12">#REF!</definedName>
    <definedName name="____ADM12" localSheetId="1">#REF!</definedName>
    <definedName name="____ADM12">#REF!</definedName>
    <definedName name="____ADM2" localSheetId="1">#REF!</definedName>
    <definedName name="____ADM2">#REF!</definedName>
    <definedName name="____ADM3" localSheetId="1">#REF!</definedName>
    <definedName name="____ADM3">#REF!</definedName>
    <definedName name="____ADM4" localSheetId="1">#REF!</definedName>
    <definedName name="____ADM4">#REF!</definedName>
    <definedName name="____ADP1" localSheetId="1">#REF!</definedName>
    <definedName name="____ADP1">#REF!</definedName>
    <definedName name="____Afo1">'[10]Constantes Generales'!$D$166</definedName>
    <definedName name="____AIU1" localSheetId="1">#REF!</definedName>
    <definedName name="____AIU1">#REF!</definedName>
    <definedName name="____AIU2">[4]BASE!$C$5</definedName>
    <definedName name="____ApC1">'[10]Constantes Generales'!$D$210</definedName>
    <definedName name="____APR2">'[10]Constantes Generales'!$D$127</definedName>
    <definedName name="____ATT2">'[10]Constantes Generales'!$D$116</definedName>
    <definedName name="____BAZ10" localSheetId="1">#REF!</definedName>
    <definedName name="____BAZ10">#REF!</definedName>
    <definedName name="____BLO20" localSheetId="1">#REF!</definedName>
    <definedName name="____BLO20">#REF!</definedName>
    <definedName name="____BPR2">'[10]Constantes Generales'!$D$124</definedName>
    <definedName name="____BTC60" localSheetId="1">'[11]Datos Generales'!#REF!</definedName>
    <definedName name="____BTC60">'[11]Datos Generales'!#REF!</definedName>
    <definedName name="____BTT2">'[10]Constantes Generales'!$D$113</definedName>
    <definedName name="____C2254JH" localSheetId="1">#REF!</definedName>
    <definedName name="____C2254JH">#REF!</definedName>
    <definedName name="____C2256JH" localSheetId="1">#REF!</definedName>
    <definedName name="____C2256JH">#REF!</definedName>
    <definedName name="____C452JH" localSheetId="1">#REF!</definedName>
    <definedName name="____C452JH">#REF!</definedName>
    <definedName name="____C903L" localSheetId="1">#REF!</definedName>
    <definedName name="____C903L">#REF!</definedName>
    <definedName name="____C908J" localSheetId="1">#REF!</definedName>
    <definedName name="____C908J">#REF!</definedName>
    <definedName name="____CAN28" localSheetId="1">#REF!</definedName>
    <definedName name="____CAN28">#REF!</definedName>
    <definedName name="____Cod1" localSheetId="1">#REF!</definedName>
    <definedName name="____Cod1">#REF!</definedName>
    <definedName name="____CUA44" localSheetId="1">#REF!</definedName>
    <definedName name="____CUA44">#REF!</definedName>
    <definedName name="____DPR2">'[10]Constantes Generales'!$D$129</definedName>
    <definedName name="____DTT2">'[10]Constantes Generales'!$D$118</definedName>
    <definedName name="____EEF110" localSheetId="1">#REF!</definedName>
    <definedName name="____EEF110">#REF!</definedName>
    <definedName name="____EPR2">'[10]Constantes Generales'!$D$128</definedName>
    <definedName name="____EST1" localSheetId="1">#REF!</definedName>
    <definedName name="____EST1">#REF!</definedName>
    <definedName name="____EST10" localSheetId="1">#REF!</definedName>
    <definedName name="____EST10">#REF!</definedName>
    <definedName name="____EST11" localSheetId="1">#REF!</definedName>
    <definedName name="____EST11">#REF!</definedName>
    <definedName name="____EST12" localSheetId="1">#REF!</definedName>
    <definedName name="____EST12">#REF!</definedName>
    <definedName name="____EST13" localSheetId="1">#REF!</definedName>
    <definedName name="____EST13">#REF!</definedName>
    <definedName name="____EST14" localSheetId="1">#REF!</definedName>
    <definedName name="____EST14">#REF!</definedName>
    <definedName name="____EST15" localSheetId="1">#REF!</definedName>
    <definedName name="____EST15">#REF!</definedName>
    <definedName name="____EST16" localSheetId="1">#REF!</definedName>
    <definedName name="____EST16">#REF!</definedName>
    <definedName name="____EST17" localSheetId="1">#REF!</definedName>
    <definedName name="____EST17">#REF!</definedName>
    <definedName name="____EST18" localSheetId="1">#REF!</definedName>
    <definedName name="____EST18">#REF!</definedName>
    <definedName name="____EST19" localSheetId="1">#REF!</definedName>
    <definedName name="____EST19">#REF!</definedName>
    <definedName name="____EST2" localSheetId="1">#REF!</definedName>
    <definedName name="____EST2">#REF!</definedName>
    <definedName name="____EST3" localSheetId="1">#REF!</definedName>
    <definedName name="____EST3">#REF!</definedName>
    <definedName name="____EST4" localSheetId="1">#REF!</definedName>
    <definedName name="____EST4">#REF!</definedName>
    <definedName name="____EST5" localSheetId="1">#REF!</definedName>
    <definedName name="____EST5">#REF!</definedName>
    <definedName name="____EST6" localSheetId="1">#REF!</definedName>
    <definedName name="____EST6">#REF!</definedName>
    <definedName name="____EST7" localSheetId="1">#REF!</definedName>
    <definedName name="____EST7">#REF!</definedName>
    <definedName name="____EST8" localSheetId="1">#REF!</definedName>
    <definedName name="____EST8">#REF!</definedName>
    <definedName name="____EST9" localSheetId="1">#REF!</definedName>
    <definedName name="____EST9">#REF!</definedName>
    <definedName name="____ETC60" localSheetId="1">'[11]Datos Generales'!#REF!</definedName>
    <definedName name="____ETC60">'[11]Datos Generales'!#REF!</definedName>
    <definedName name="____ETF315" localSheetId="1">#REF!</definedName>
    <definedName name="____ETF315">#REF!</definedName>
    <definedName name="____ETT2">'[10]Constantes Generales'!$D$117</definedName>
    <definedName name="____EXC1" localSheetId="1">#REF!</definedName>
    <definedName name="____EXC1">#REF!</definedName>
    <definedName name="____EXC10" localSheetId="1">#REF!</definedName>
    <definedName name="____EXC10">#REF!</definedName>
    <definedName name="____EXC11" localSheetId="1">#REF!</definedName>
    <definedName name="____EXC11">#REF!</definedName>
    <definedName name="____EXC12" localSheetId="1">#REF!</definedName>
    <definedName name="____EXC12">#REF!</definedName>
    <definedName name="____EXC2" localSheetId="1">#REF!</definedName>
    <definedName name="____EXC2">#REF!</definedName>
    <definedName name="____EXC3" localSheetId="1">#REF!</definedName>
    <definedName name="____EXC3">#REF!</definedName>
    <definedName name="____EXC4" localSheetId="1">#REF!</definedName>
    <definedName name="____EXC4">#REF!</definedName>
    <definedName name="____EXC5" localSheetId="1">#REF!</definedName>
    <definedName name="____EXC5">#REF!</definedName>
    <definedName name="____EXC6" localSheetId="1">#REF!</definedName>
    <definedName name="____EXC6">#REF!</definedName>
    <definedName name="____EXC7" localSheetId="1">#REF!</definedName>
    <definedName name="____EXC7">#REF!</definedName>
    <definedName name="____EXC8" localSheetId="1">#REF!</definedName>
    <definedName name="____EXC8">#REF!</definedName>
    <definedName name="____EXC9" localSheetId="1">#REF!</definedName>
    <definedName name="____EXC9">#REF!</definedName>
    <definedName name="____FOR1" localSheetId="1">#REF!</definedName>
    <definedName name="____FOR1">#REF!</definedName>
    <definedName name="____FYB02" localSheetId="1">#REF!</definedName>
    <definedName name="____FYB02">#REF!</definedName>
    <definedName name="____FYB03" localSheetId="1">#REF!</definedName>
    <definedName name="____FYB03">#REF!</definedName>
    <definedName name="____FYB04" localSheetId="1">#REF!</definedName>
    <definedName name="____FYB04">#REF!</definedName>
    <definedName name="____FYB08" localSheetId="1">#REF!</definedName>
    <definedName name="____FYB08">#REF!</definedName>
    <definedName name="____FYB10" localSheetId="1">#REF!</definedName>
    <definedName name="____FYB10">#REF!</definedName>
    <definedName name="____hpc6">'[10]Constantes Generales'!$D$244</definedName>
    <definedName name="____htC1">'[10]Constantes Generales'!$D$208</definedName>
    <definedName name="____INF1" localSheetId="1">#REF!</definedName>
    <definedName name="____INF1">#REF!</definedName>
    <definedName name="____jdC1">'[10]Constantes Generales'!$D$214</definedName>
    <definedName name="____LA124" localSheetId="1">#REF!</definedName>
    <definedName name="____LA124">#REF!</definedName>
    <definedName name="____LAC18" localSheetId="1">#REF!</definedName>
    <definedName name="____LAC18">#REF!</definedName>
    <definedName name="____Lbd2">'[10]Constantes Generales'!$D$224</definedName>
    <definedName name="____Lbd4">'[10]Constantes Generales'!$D$232</definedName>
    <definedName name="____Lbd6">'[10]Constantes Generales'!$D$239</definedName>
    <definedName name="____LcC1">'[10]Constantes Generales'!$D$207</definedName>
    <definedName name="____Lct1">'[10]Constantes Generales'!$D$247</definedName>
    <definedName name="____lfo1">'[10]Constantes Generales'!$D$167</definedName>
    <definedName name="____LPR2">'[10]Constantes Generales'!$D$125</definedName>
    <definedName name="____LTC60" localSheetId="1">'[11]Datos Generales'!#REF!</definedName>
    <definedName name="____LTC60">'[11]Datos Generales'!#REF!</definedName>
    <definedName name="____LTT2">'[10]Constantes Generales'!$D$114</definedName>
    <definedName name="____Pa1">'[5]Paral. 1'!$E:$E</definedName>
    <definedName name="____Pa2">'[5]Paral. 2'!$E:$E</definedName>
    <definedName name="____Pa3">'[5]Paral. 3'!$E:$E</definedName>
    <definedName name="____Pa4">[5]Paral.4!$E:$E</definedName>
    <definedName name="____PJ50" localSheetId="1">#REF!</definedName>
    <definedName name="____PJ50">#REF!</definedName>
    <definedName name="____pj51" localSheetId="1">#REF!</definedName>
    <definedName name="____pj51">#REF!</definedName>
    <definedName name="____pl1" localSheetId="1">'[9]Gabinetes ctrol, prot. y med. '!#REF!</definedName>
    <definedName name="____pl1">'[9]Gabinetes ctrol, prot. y med. '!#REF!</definedName>
    <definedName name="____pl2" localSheetId="1">'[9]Gabinetes ctrol, prot. y med. '!#REF!</definedName>
    <definedName name="____pl2">'[9]Gabinetes ctrol, prot. y med. '!#REF!</definedName>
    <definedName name="____PLC1">'[10]Constantes Generales'!$D$218</definedName>
    <definedName name="____Po2" localSheetId="1">[6]REAJUSTESACTA1PROVI!#REF!</definedName>
    <definedName name="____Po2">[6]REAJUSTESACTA1PROVI!#REF!</definedName>
    <definedName name="____pvC1">'[10]Constantes Generales'!$D$216</definedName>
    <definedName name="____r" localSheetId="1">'[3]APU PVC'!#REF!</definedName>
    <definedName name="____r">'[3]APU PVC'!#REF!</definedName>
    <definedName name="____R1210JH" localSheetId="1">#REF!</definedName>
    <definedName name="____R1210JH">#REF!</definedName>
    <definedName name="____R32EL" localSheetId="1">#REF!</definedName>
    <definedName name="____R32EL">#REF!</definedName>
    <definedName name="____R32JH" localSheetId="1">#REF!</definedName>
    <definedName name="____R32JH">#REF!</definedName>
    <definedName name="____R42JH" localSheetId="1">#REF!</definedName>
    <definedName name="____R42JH">#REF!</definedName>
    <definedName name="____R43JH" localSheetId="1">#REF!</definedName>
    <definedName name="____R43JH">#REF!</definedName>
    <definedName name="____R63BB" localSheetId="1">#REF!</definedName>
    <definedName name="____R63BB">#REF!</definedName>
    <definedName name="____R63JH" localSheetId="1">#REF!</definedName>
    <definedName name="____R63JH">#REF!</definedName>
    <definedName name="____R64BB" localSheetId="1">#REF!</definedName>
    <definedName name="____R64BB">#REF!</definedName>
    <definedName name="____R64JH" localSheetId="1">#REF!</definedName>
    <definedName name="____R64JH">#REF!</definedName>
    <definedName name="____R83JH" localSheetId="1">#REF!</definedName>
    <definedName name="____R83JH">#REF!</definedName>
    <definedName name="____R84JH" localSheetId="1">#REF!</definedName>
    <definedName name="____R84JH">#REF!</definedName>
    <definedName name="____R86JH" localSheetId="1">#REF!</definedName>
    <definedName name="____R86JH">#REF!</definedName>
    <definedName name="____RED32" localSheetId="1">#REF!</definedName>
    <definedName name="____RED32">#REF!</definedName>
    <definedName name="____REP21" localSheetId="1">#REF!</definedName>
    <definedName name="____REP21">#REF!</definedName>
    <definedName name="____REP42" localSheetId="1">#REF!</definedName>
    <definedName name="____REP42">#REF!</definedName>
    <definedName name="____REP43">[12]BASE!$D$136</definedName>
    <definedName name="____RES64" localSheetId="1">#REF!</definedName>
    <definedName name="____RES64">#REF!</definedName>
    <definedName name="____sPR2">'[10]Constantes Generales'!$D$131</definedName>
    <definedName name="____ST106" localSheetId="1">#REF!</definedName>
    <definedName name="____ST106">#REF!</definedName>
    <definedName name="____ST126" localSheetId="1">#REF!</definedName>
    <definedName name="____ST126">#REF!</definedName>
    <definedName name="____ST146" localSheetId="1">#REF!</definedName>
    <definedName name="____ST146">#REF!</definedName>
    <definedName name="____ST166">[7]BASE!$D$248</definedName>
    <definedName name="____ST186" localSheetId="1">#REF!</definedName>
    <definedName name="____ST186">#REF!</definedName>
    <definedName name="____ST206" localSheetId="1">#REF!</definedName>
    <definedName name="____ST206">#REF!</definedName>
    <definedName name="____ST86" localSheetId="1">#REF!</definedName>
    <definedName name="____ST86">#REF!</definedName>
    <definedName name="____STC60" localSheetId="1">'[11]Datos Generales'!#REF!</definedName>
    <definedName name="____STC60">'[11]Datos Generales'!#REF!</definedName>
    <definedName name="____sTT2">'[10]Constantes Generales'!$D$120</definedName>
    <definedName name="____TAP2" localSheetId="1">#REF!</definedName>
    <definedName name="____TAP2">#REF!</definedName>
    <definedName name="____TEE1" localSheetId="1">#REF!</definedName>
    <definedName name="____TEE1">#REF!</definedName>
    <definedName name="____TEE2" localSheetId="1">#REF!</definedName>
    <definedName name="____TEE2">#REF!</definedName>
    <definedName name="____TEE32" localSheetId="1">#REF!</definedName>
    <definedName name="____TEE32">#REF!</definedName>
    <definedName name="____TEE33" localSheetId="1">#REF!</definedName>
    <definedName name="____TEE33">#REF!</definedName>
    <definedName name="____TEP44" localSheetId="1">#REF!</definedName>
    <definedName name="____TEP44">#REF!</definedName>
    <definedName name="____TES44" localSheetId="1">#REF!</definedName>
    <definedName name="____TES44">#REF!</definedName>
    <definedName name="____TES64" localSheetId="1">#REF!</definedName>
    <definedName name="____TES64">#REF!</definedName>
    <definedName name="____TES66" localSheetId="1">#REF!</definedName>
    <definedName name="____TES66">#REF!</definedName>
    <definedName name="____THF12" localSheetId="1">#REF!</definedName>
    <definedName name="____THF12">#REF!</definedName>
    <definedName name="____TPE1132" localSheetId="1">[13]BASE!#REF!</definedName>
    <definedName name="____TPE1132">[13]BASE!#REF!</definedName>
    <definedName name="____TPE12" localSheetId="1">#REF!</definedName>
    <definedName name="____TPE12">#REF!</definedName>
    <definedName name="____TPE1331" localSheetId="1">[13]BASE!#REF!</definedName>
    <definedName name="____TPE1331">[13]BASE!#REF!</definedName>
    <definedName name="____TPE1701" localSheetId="1">#REF!</definedName>
    <definedName name="____TPE1701">#REF!</definedName>
    <definedName name="____TPE1702" localSheetId="1">[13]BASE!#REF!</definedName>
    <definedName name="____TPE1702">[13]BASE!#REF!</definedName>
    <definedName name="____TPE1703" localSheetId="1">[13]BASE!#REF!</definedName>
    <definedName name="____TPE1703">[13]BASE!#REF!</definedName>
    <definedName name="____TPE1704" localSheetId="1">[13]BASE!#REF!</definedName>
    <definedName name="____TPE1704">[13]BASE!#REF!</definedName>
    <definedName name="____TPE1706" localSheetId="1">[13]BASE!#REF!</definedName>
    <definedName name="____TPE1706">[13]BASE!#REF!</definedName>
    <definedName name="____TPE1708" localSheetId="1">[13]BASE!#REF!</definedName>
    <definedName name="____TPE1708">[13]BASE!#REF!</definedName>
    <definedName name="____TPE1710" localSheetId="1">[13]BASE!#REF!</definedName>
    <definedName name="____TPE1710">[13]BASE!#REF!</definedName>
    <definedName name="____TPE1735" localSheetId="1">[13]BASE!#REF!</definedName>
    <definedName name="____TPE1735">[13]BASE!#REF!</definedName>
    <definedName name="____TPE1763" localSheetId="1">[13]BASE!#REF!</definedName>
    <definedName name="____TPE1763">[13]BASE!#REF!</definedName>
    <definedName name="____TPE1790" localSheetId="1">[13]BASE!#REF!</definedName>
    <definedName name="____TPE1790">[13]BASE!#REF!</definedName>
    <definedName name="____TPE8016">[7]BASE!$D$146</definedName>
    <definedName name="____TPE8020">[7]BASE!$D$147</definedName>
    <definedName name="____TPE8025">[7]BASE!$D$148</definedName>
    <definedName name="____TPF12" localSheetId="1">#REF!</definedName>
    <definedName name="____TPF12">#REF!</definedName>
    <definedName name="____TPN1002">[7]BASE!$D$150</definedName>
    <definedName name="____TPN1003">[7]BASE!$D$151</definedName>
    <definedName name="____TPN1004">[7]BASE!$D$152</definedName>
    <definedName name="____TPN1006">[7]BASE!$D$153</definedName>
    <definedName name="____TPN1008">[7]BASE!$D$154</definedName>
    <definedName name="____TPN1202">[7]BASE!$D$160</definedName>
    <definedName name="____TPN1203">[7]BASE!$D$161</definedName>
    <definedName name="____TPN1204">[7]BASE!$D$162</definedName>
    <definedName name="____TPN1206">[7]BASE!$D$163</definedName>
    <definedName name="____TPN1208">[7]BASE!$D$164</definedName>
    <definedName name="____TPN16012">[7]BASE!$D$167</definedName>
    <definedName name="____TPN1602">[7]BASE!$D$168</definedName>
    <definedName name="____TPN1603">[7]BASE!$D$169</definedName>
    <definedName name="____TPN1604">[7]BASE!$D$170</definedName>
    <definedName name="____TPN1606">[7]BASE!$D$171</definedName>
    <definedName name="____TPN1608">[7]BASE!$D$172</definedName>
    <definedName name="____TPR2">'[10]Constantes Generales'!$D$126</definedName>
    <definedName name="____TR114" localSheetId="1">#REF!</definedName>
    <definedName name="____TR114">#REF!</definedName>
    <definedName name="____TTT2">'[10]Constantes Generales'!$D$115</definedName>
    <definedName name="____TUZ22" localSheetId="1">[8]BASE!#REF!</definedName>
    <definedName name="____TUZ22">[8]BASE!#REF!</definedName>
    <definedName name="____TUZ36" localSheetId="1">[8]BASE!#REF!</definedName>
    <definedName name="____TUZ36">[8]BASE!#REF!</definedName>
    <definedName name="____TZ2110" localSheetId="1">#REF!</definedName>
    <definedName name="____TZ2110">#REF!</definedName>
    <definedName name="____TZ2112" localSheetId="1">#REF!</definedName>
    <definedName name="____TZ2112">#REF!</definedName>
    <definedName name="____TZ2114" localSheetId="1">#REF!</definedName>
    <definedName name="____TZ2114">#REF!</definedName>
    <definedName name="____TZ2116" localSheetId="1">#REF!</definedName>
    <definedName name="____TZ2116">#REF!</definedName>
    <definedName name="____TZ212" localSheetId="1">#REF!</definedName>
    <definedName name="____TZ212">#REF!</definedName>
    <definedName name="____TZ213" localSheetId="1">#REF!</definedName>
    <definedName name="____TZ213">#REF!</definedName>
    <definedName name="____TZ214" localSheetId="1">#REF!</definedName>
    <definedName name="____TZ214">#REF!</definedName>
    <definedName name="____TZ216" localSheetId="1">#REF!</definedName>
    <definedName name="____TZ216">#REF!</definedName>
    <definedName name="____TZ218" localSheetId="1">#REF!</definedName>
    <definedName name="____TZ218">#REF!</definedName>
    <definedName name="____TZ225" localSheetId="1">#REF!</definedName>
    <definedName name="____TZ225">#REF!</definedName>
    <definedName name="____TZ2610" localSheetId="1">#REF!</definedName>
    <definedName name="____TZ2610">#REF!</definedName>
    <definedName name="____TZ2612" localSheetId="1">#REF!</definedName>
    <definedName name="____TZ2612">#REF!</definedName>
    <definedName name="____TZ2616" localSheetId="1">#REF!</definedName>
    <definedName name="____TZ2616">#REF!</definedName>
    <definedName name="____TZ262" localSheetId="1">#REF!</definedName>
    <definedName name="____TZ262">#REF!</definedName>
    <definedName name="____TZ263" localSheetId="1">#REF!</definedName>
    <definedName name="____TZ263">#REF!</definedName>
    <definedName name="____TZ264" localSheetId="1">#REF!</definedName>
    <definedName name="____TZ264">#REF!</definedName>
    <definedName name="____TZ266" localSheetId="1">#REF!</definedName>
    <definedName name="____TZ266">#REF!</definedName>
    <definedName name="____TZ268" localSheetId="1">#REF!</definedName>
    <definedName name="____TZ268">#REF!</definedName>
    <definedName name="____TZ323" localSheetId="1">[8]BASE!#REF!</definedName>
    <definedName name="____TZ323">[8]BASE!#REF!</definedName>
    <definedName name="____TZ324" localSheetId="1">[8]BASE!#REF!</definedName>
    <definedName name="____TZ324">[8]BASE!#REF!</definedName>
    <definedName name="____TZ32510" localSheetId="1">#REF!</definedName>
    <definedName name="____TZ32510">#REF!</definedName>
    <definedName name="____TZ32512" localSheetId="1">#REF!</definedName>
    <definedName name="____TZ32512">#REF!</definedName>
    <definedName name="____TZ3253" localSheetId="1">#REF!</definedName>
    <definedName name="____TZ3253">#REF!</definedName>
    <definedName name="____TZ3254" localSheetId="1">#REF!</definedName>
    <definedName name="____TZ3254">#REF!</definedName>
    <definedName name="____TZ3256" localSheetId="1">#REF!</definedName>
    <definedName name="____TZ3256">#REF!</definedName>
    <definedName name="____TZ3258" localSheetId="1">#REF!</definedName>
    <definedName name="____TZ3258">#REF!</definedName>
    <definedName name="____TZ4110" localSheetId="1">#REF!</definedName>
    <definedName name="____TZ4110">#REF!</definedName>
    <definedName name="____TZ4112" localSheetId="1">#REF!</definedName>
    <definedName name="____TZ4112">#REF!</definedName>
    <definedName name="____TZ414" localSheetId="1">#REF!</definedName>
    <definedName name="____TZ414">#REF!</definedName>
    <definedName name="____TZ416" localSheetId="1">#REF!</definedName>
    <definedName name="____TZ416">#REF!</definedName>
    <definedName name="____TZ418" localSheetId="1">#REF!</definedName>
    <definedName name="____TZ418">#REF!</definedName>
    <definedName name="____UDD06" localSheetId="1">#REF!</definedName>
    <definedName name="____UDD06">#REF!</definedName>
    <definedName name="____UDD08" localSheetId="1">#REF!</definedName>
    <definedName name="____UDD08">#REF!</definedName>
    <definedName name="____UNI32" localSheetId="1">#REF!</definedName>
    <definedName name="____UNI32">#REF!</definedName>
    <definedName name="___Abd2">'[10]Constantes Generales'!$D$223</definedName>
    <definedName name="___Abd4">'[10]Constantes Generales'!$D$231</definedName>
    <definedName name="___Abd6">'[10]Constantes Generales'!$D$238</definedName>
    <definedName name="___AcC1">'[10]Constantes Generales'!$D$206</definedName>
    <definedName name="___Act1">'[10]Constantes Generales'!$D$246</definedName>
    <definedName name="___ADH12" localSheetId="1">#REF!</definedName>
    <definedName name="___ADH12">#REF!</definedName>
    <definedName name="___ADM12" localSheetId="1">#REF!</definedName>
    <definedName name="___ADM12">#REF!</definedName>
    <definedName name="___ADM2" localSheetId="1">#REF!</definedName>
    <definedName name="___ADM2">#REF!</definedName>
    <definedName name="___ADM3" localSheetId="1">#REF!</definedName>
    <definedName name="___ADM3">#REF!</definedName>
    <definedName name="___ADM4" localSheetId="1">#REF!</definedName>
    <definedName name="___ADM4">#REF!</definedName>
    <definedName name="___ADP1" localSheetId="1">#REF!</definedName>
    <definedName name="___ADP1">#REF!</definedName>
    <definedName name="___Afo1">'[10]Constantes Generales'!$D$166</definedName>
    <definedName name="___AIU1" localSheetId="1">#REF!</definedName>
    <definedName name="___AIU1">#REF!</definedName>
    <definedName name="___AIU2">[4]BASE!$C$5</definedName>
    <definedName name="___ApC1">'[10]Constantes Generales'!$D$210</definedName>
    <definedName name="___APR2">'[10]Constantes Generales'!$D$127</definedName>
    <definedName name="___ATT2">'[10]Constantes Generales'!$D$116</definedName>
    <definedName name="___BAZ10" localSheetId="1">#REF!</definedName>
    <definedName name="___BAZ10">#REF!</definedName>
    <definedName name="___BLO20" localSheetId="1">#REF!</definedName>
    <definedName name="___BLO20">#REF!</definedName>
    <definedName name="___BPR2">'[10]Constantes Generales'!$D$124</definedName>
    <definedName name="___BTC60" localSheetId="1">'[11]Datos Generales'!#REF!</definedName>
    <definedName name="___BTC60">'[11]Datos Generales'!#REF!</definedName>
    <definedName name="___BTT2">'[10]Constantes Generales'!$D$113</definedName>
    <definedName name="___C2254JH" localSheetId="1">#REF!</definedName>
    <definedName name="___C2254JH">#REF!</definedName>
    <definedName name="___C2256JH" localSheetId="1">#REF!</definedName>
    <definedName name="___C2256JH">#REF!</definedName>
    <definedName name="___C452JH" localSheetId="1">#REF!</definedName>
    <definedName name="___C452JH">#REF!</definedName>
    <definedName name="___C903L" localSheetId="1">#REF!</definedName>
    <definedName name="___C903L">#REF!</definedName>
    <definedName name="___C908J" localSheetId="1">#REF!</definedName>
    <definedName name="___C908J">#REF!</definedName>
    <definedName name="___CAN28">[14]BASE!$D$424</definedName>
    <definedName name="___Cod1" localSheetId="1">#REF!</definedName>
    <definedName name="___Cod1">#REF!</definedName>
    <definedName name="___CUA44">[14]BASE!$D$353</definedName>
    <definedName name="___DAT1" localSheetId="1">#REF!</definedName>
    <definedName name="___DAT1">#REF!</definedName>
    <definedName name="___DAT2" localSheetId="1">#REF!</definedName>
    <definedName name="___DAT2">#REF!</definedName>
    <definedName name="___DAT3" localSheetId="1">#REF!</definedName>
    <definedName name="___DAT3">#REF!</definedName>
    <definedName name="___DAT4" localSheetId="1">#REF!</definedName>
    <definedName name="___DAT4">#REF!</definedName>
    <definedName name="___DPR2">'[10]Constantes Generales'!$D$129</definedName>
    <definedName name="___DTT2">'[10]Constantes Generales'!$D$118</definedName>
    <definedName name="___EEF110" localSheetId="1">#REF!</definedName>
    <definedName name="___EEF110">#REF!</definedName>
    <definedName name="___EPR2">'[10]Constantes Generales'!$D$128</definedName>
    <definedName name="___EST1" localSheetId="1">#REF!</definedName>
    <definedName name="___EST1">#REF!</definedName>
    <definedName name="___EST10" localSheetId="1">#REF!</definedName>
    <definedName name="___EST10">#REF!</definedName>
    <definedName name="___EST11" localSheetId="1">#REF!</definedName>
    <definedName name="___EST11">#REF!</definedName>
    <definedName name="___EST12" localSheetId="1">#REF!</definedName>
    <definedName name="___EST12">#REF!</definedName>
    <definedName name="___EST13" localSheetId="1">#REF!</definedName>
    <definedName name="___EST13">#REF!</definedName>
    <definedName name="___EST14" localSheetId="1">#REF!</definedName>
    <definedName name="___EST14">#REF!</definedName>
    <definedName name="___EST15" localSheetId="1">#REF!</definedName>
    <definedName name="___EST15">#REF!</definedName>
    <definedName name="___EST16" localSheetId="1">#REF!</definedName>
    <definedName name="___EST16">#REF!</definedName>
    <definedName name="___EST17" localSheetId="1">#REF!</definedName>
    <definedName name="___EST17">#REF!</definedName>
    <definedName name="___EST18" localSheetId="1">#REF!</definedName>
    <definedName name="___EST18">#REF!</definedName>
    <definedName name="___EST19" localSheetId="1">#REF!</definedName>
    <definedName name="___EST19">#REF!</definedName>
    <definedName name="___EST2" localSheetId="1">#REF!</definedName>
    <definedName name="___EST2">#REF!</definedName>
    <definedName name="___EST3" localSheetId="1">#REF!</definedName>
    <definedName name="___EST3">#REF!</definedName>
    <definedName name="___EST4" localSheetId="1">#REF!</definedName>
    <definedName name="___EST4">#REF!</definedName>
    <definedName name="___EST5" localSheetId="1">#REF!</definedName>
    <definedName name="___EST5">#REF!</definedName>
    <definedName name="___EST6" localSheetId="1">#REF!</definedName>
    <definedName name="___EST6">#REF!</definedName>
    <definedName name="___EST7" localSheetId="1">#REF!</definedName>
    <definedName name="___EST7">#REF!</definedName>
    <definedName name="___EST8" localSheetId="1">#REF!</definedName>
    <definedName name="___EST8">#REF!</definedName>
    <definedName name="___EST9" localSheetId="1">#REF!</definedName>
    <definedName name="___EST9">#REF!</definedName>
    <definedName name="___ETC60" localSheetId="1">'[11]Datos Generales'!#REF!</definedName>
    <definedName name="___ETC60">'[11]Datos Generales'!#REF!</definedName>
    <definedName name="___ETF315" localSheetId="1">#REF!</definedName>
    <definedName name="___ETF315">#REF!</definedName>
    <definedName name="___ETT2">'[10]Constantes Generales'!$D$117</definedName>
    <definedName name="___EXC1" localSheetId="1">#REF!</definedName>
    <definedName name="___EXC1">#REF!</definedName>
    <definedName name="___EXC10" localSheetId="1">#REF!</definedName>
    <definedName name="___EXC10">#REF!</definedName>
    <definedName name="___EXC11" localSheetId="1">#REF!</definedName>
    <definedName name="___EXC11">#REF!</definedName>
    <definedName name="___EXC12" localSheetId="1">#REF!</definedName>
    <definedName name="___EXC12">#REF!</definedName>
    <definedName name="___EXC2" localSheetId="1">#REF!</definedName>
    <definedName name="___EXC2">#REF!</definedName>
    <definedName name="___EXC3" localSheetId="1">#REF!</definedName>
    <definedName name="___EXC3">#REF!</definedName>
    <definedName name="___EXC4" localSheetId="1">#REF!</definedName>
    <definedName name="___EXC4">#REF!</definedName>
    <definedName name="___EXC5" localSheetId="1">#REF!</definedName>
    <definedName name="___EXC5">#REF!</definedName>
    <definedName name="___EXC6" localSheetId="1">#REF!</definedName>
    <definedName name="___EXC6">#REF!</definedName>
    <definedName name="___EXC7" localSheetId="1">#REF!</definedName>
    <definedName name="___EXC7">#REF!</definedName>
    <definedName name="___EXC8" localSheetId="1">#REF!</definedName>
    <definedName name="___EXC8">#REF!</definedName>
    <definedName name="___EXC9" localSheetId="1">#REF!</definedName>
    <definedName name="___EXC9">#REF!</definedName>
    <definedName name="___FC" localSheetId="1">#REF!</definedName>
    <definedName name="___FC">#REF!</definedName>
    <definedName name="___FOR1" localSheetId="1">#REF!</definedName>
    <definedName name="___FOR1">#REF!</definedName>
    <definedName name="___FYB02" localSheetId="1">#REF!</definedName>
    <definedName name="___FYB02">#REF!</definedName>
    <definedName name="___FYB03" localSheetId="1">#REF!</definedName>
    <definedName name="___FYB03">#REF!</definedName>
    <definedName name="___FYB04" localSheetId="1">#REF!</definedName>
    <definedName name="___FYB04">#REF!</definedName>
    <definedName name="___FYB08" localSheetId="1">#REF!</definedName>
    <definedName name="___FYB08">#REF!</definedName>
    <definedName name="___FYB10" localSheetId="1">#REF!</definedName>
    <definedName name="___FYB10">#REF!</definedName>
    <definedName name="___HOJ66" localSheetId="1">#REF!</definedName>
    <definedName name="___HOJ66">#REF!</definedName>
    <definedName name="___HOJ88" localSheetId="1">#REF!</definedName>
    <definedName name="___HOJ88">#REF!</definedName>
    <definedName name="___hpc6">'[10]Constantes Generales'!$D$244</definedName>
    <definedName name="___htC1">'[10]Constantes Generales'!$D$208</definedName>
    <definedName name="___INF1" localSheetId="1">#REF!</definedName>
    <definedName name="___INF1">#REF!</definedName>
    <definedName name="___jdC1">'[10]Constantes Generales'!$D$214</definedName>
    <definedName name="___LA124" localSheetId="1">#REF!</definedName>
    <definedName name="___LA124">#REF!</definedName>
    <definedName name="___LAC18">[15]BASE!$D$362</definedName>
    <definedName name="___Lbd2">'[10]Constantes Generales'!$D$224</definedName>
    <definedName name="___Lbd4">'[10]Constantes Generales'!$D$232</definedName>
    <definedName name="___Lbd6">'[10]Constantes Generales'!$D$239</definedName>
    <definedName name="___LcC1">'[10]Constantes Generales'!$D$207</definedName>
    <definedName name="___Lct1">'[10]Constantes Generales'!$D$247</definedName>
    <definedName name="___lfo1">'[10]Constantes Generales'!$D$167</definedName>
    <definedName name="___LPR2">'[10]Constantes Generales'!$D$125</definedName>
    <definedName name="___LTC60" localSheetId="1">'[11]Datos Generales'!#REF!</definedName>
    <definedName name="___LTC60">'[11]Datos Generales'!#REF!</definedName>
    <definedName name="___LTT2">'[10]Constantes Generales'!$D$114</definedName>
    <definedName name="___OPC1" localSheetId="1">#REF!</definedName>
    <definedName name="___OPC1">#REF!</definedName>
    <definedName name="___Pa1">'[5]Paral. 1'!$E:$E</definedName>
    <definedName name="___Pa2">'[5]Paral. 2'!$E:$E</definedName>
    <definedName name="___Pa3">'[5]Paral. 3'!$E:$E</definedName>
    <definedName name="___Pa4">[5]Paral.4!$E:$E</definedName>
    <definedName name="___par1" localSheetId="1">#REF!</definedName>
    <definedName name="___par1">#REF!</definedName>
    <definedName name="___par2" localSheetId="1">#REF!</definedName>
    <definedName name="___par2">#REF!</definedName>
    <definedName name="___par3" localSheetId="1">#REF!</definedName>
    <definedName name="___par3">#REF!</definedName>
    <definedName name="___PJ50" localSheetId="1">#REF!</definedName>
    <definedName name="___PJ50">#REF!</definedName>
    <definedName name="___pj51" localSheetId="1">#REF!</definedName>
    <definedName name="___pj51">#REF!</definedName>
    <definedName name="___pl1" localSheetId="1">'[9]Gabinetes ctrol, prot. y med. '!#REF!</definedName>
    <definedName name="___pl1">'[9]Gabinetes ctrol, prot. y med. '!#REF!</definedName>
    <definedName name="___pl2" localSheetId="1">'[9]Gabinetes ctrol, prot. y med. '!#REF!</definedName>
    <definedName name="___pl2">'[9]Gabinetes ctrol, prot. y med. '!#REF!</definedName>
    <definedName name="___PLC1">'[10]Constantes Generales'!$D$218</definedName>
    <definedName name="___Po2" localSheetId="1">[6]REAJUSTESACTA1PROVI!#REF!</definedName>
    <definedName name="___Po2">[6]REAJUSTESACTA1PROVI!#REF!</definedName>
    <definedName name="___pvC1">'[10]Constantes Generales'!$D$216</definedName>
    <definedName name="___r" localSheetId="1">'[3]APU PVC'!#REF!</definedName>
    <definedName name="___r">'[3]APU PVC'!#REF!</definedName>
    <definedName name="___R1210JH" localSheetId="1">#REF!</definedName>
    <definedName name="___R1210JH">#REF!</definedName>
    <definedName name="___R32EL" localSheetId="1">#REF!</definedName>
    <definedName name="___R32EL">#REF!</definedName>
    <definedName name="___R32JH" localSheetId="1">#REF!</definedName>
    <definedName name="___R32JH">#REF!</definedName>
    <definedName name="___R42JH" localSheetId="1">#REF!</definedName>
    <definedName name="___R42JH">#REF!</definedName>
    <definedName name="___R43JH" localSheetId="1">#REF!</definedName>
    <definedName name="___R43JH">#REF!</definedName>
    <definedName name="___R63BB" localSheetId="1">#REF!</definedName>
    <definedName name="___R63BB">#REF!</definedName>
    <definedName name="___R63JH" localSheetId="1">#REF!</definedName>
    <definedName name="___R63JH">#REF!</definedName>
    <definedName name="___R64BB" localSheetId="1">#REF!</definedName>
    <definedName name="___R64BB">#REF!</definedName>
    <definedName name="___R64JH" localSheetId="1">#REF!</definedName>
    <definedName name="___R64JH">#REF!</definedName>
    <definedName name="___R83JH" localSheetId="1">#REF!</definedName>
    <definedName name="___R83JH">#REF!</definedName>
    <definedName name="___R84JH" localSheetId="1">#REF!</definedName>
    <definedName name="___R84JH">#REF!</definedName>
    <definedName name="___R86JH" localSheetId="1">#REF!</definedName>
    <definedName name="___R86JH">#REF!</definedName>
    <definedName name="___RED32" localSheetId="1">#REF!</definedName>
    <definedName name="___RED32">#REF!</definedName>
    <definedName name="___REP21" localSheetId="1">#REF!</definedName>
    <definedName name="___REP21">#REF!</definedName>
    <definedName name="___REP42" localSheetId="1">#REF!</definedName>
    <definedName name="___REP42">#REF!</definedName>
    <definedName name="___REP43">[12]BASE!$D$136</definedName>
    <definedName name="___RES64" localSheetId="1">#REF!</definedName>
    <definedName name="___RES64">#REF!</definedName>
    <definedName name="___sPR2">'[10]Constantes Generales'!$D$131</definedName>
    <definedName name="___ST106" localSheetId="1">#REF!</definedName>
    <definedName name="___ST106">#REF!</definedName>
    <definedName name="___ST126" localSheetId="1">#REF!</definedName>
    <definedName name="___ST126">#REF!</definedName>
    <definedName name="___ST146" localSheetId="1">#REF!</definedName>
    <definedName name="___ST146">#REF!</definedName>
    <definedName name="___ST166">[7]BASE!$D$248</definedName>
    <definedName name="___ST186" localSheetId="1">#REF!</definedName>
    <definedName name="___ST186">#REF!</definedName>
    <definedName name="___ST206" localSheetId="1">#REF!</definedName>
    <definedName name="___ST206">#REF!</definedName>
    <definedName name="___ST86" localSheetId="1">#REF!</definedName>
    <definedName name="___ST86">#REF!</definedName>
    <definedName name="___STC60" localSheetId="1">'[11]Datos Generales'!#REF!</definedName>
    <definedName name="___STC60">'[11]Datos Generales'!#REF!</definedName>
    <definedName name="___sTT2">'[10]Constantes Generales'!$D$120</definedName>
    <definedName name="___TAP2" localSheetId="1">#REF!</definedName>
    <definedName name="___TAP2">#REF!</definedName>
    <definedName name="___TEE1" localSheetId="1">#REF!</definedName>
    <definedName name="___TEE1">#REF!</definedName>
    <definedName name="___TEE2" localSheetId="1">#REF!</definedName>
    <definedName name="___TEE2">#REF!</definedName>
    <definedName name="___TEE32" localSheetId="1">#REF!</definedName>
    <definedName name="___TEE32">#REF!</definedName>
    <definedName name="___TEE33" localSheetId="1">#REF!</definedName>
    <definedName name="___TEE33">#REF!</definedName>
    <definedName name="___TEP44" localSheetId="1">#REF!</definedName>
    <definedName name="___TEP44">#REF!</definedName>
    <definedName name="___TES44" localSheetId="1">#REF!</definedName>
    <definedName name="___TES44">#REF!</definedName>
    <definedName name="___TES64" localSheetId="1">#REF!</definedName>
    <definedName name="___TES64">#REF!</definedName>
    <definedName name="___TES66" localSheetId="1">#REF!</definedName>
    <definedName name="___TES66">#REF!</definedName>
    <definedName name="___THF12" localSheetId="1">#REF!</definedName>
    <definedName name="___THF12">#REF!</definedName>
    <definedName name="___TPE1132" localSheetId="1">[13]BASE!#REF!</definedName>
    <definedName name="___TPE1132">[13]BASE!#REF!</definedName>
    <definedName name="___TPE12" localSheetId="1">#REF!</definedName>
    <definedName name="___TPE12">#REF!</definedName>
    <definedName name="___TPE1331" localSheetId="1">[13]BASE!#REF!</definedName>
    <definedName name="___TPE1331">[13]BASE!#REF!</definedName>
    <definedName name="___TPE1701" localSheetId="1">#REF!</definedName>
    <definedName name="___TPE1701">#REF!</definedName>
    <definedName name="___TPE1702" localSheetId="1">[13]BASE!#REF!</definedName>
    <definedName name="___TPE1702">[13]BASE!#REF!</definedName>
    <definedName name="___TPE1703" localSheetId="1">[13]BASE!#REF!</definedName>
    <definedName name="___TPE1703">[13]BASE!#REF!</definedName>
    <definedName name="___TPE1704" localSheetId="1">[13]BASE!#REF!</definedName>
    <definedName name="___TPE1704">[13]BASE!#REF!</definedName>
    <definedName name="___TPE1706" localSheetId="1">[13]BASE!#REF!</definedName>
    <definedName name="___TPE1706">[13]BASE!#REF!</definedName>
    <definedName name="___TPE1708" localSheetId="1">[13]BASE!#REF!</definedName>
    <definedName name="___TPE1708">[13]BASE!#REF!</definedName>
    <definedName name="___TPE1710" localSheetId="1">[13]BASE!#REF!</definedName>
    <definedName name="___TPE1710">[13]BASE!#REF!</definedName>
    <definedName name="___TPE1735" localSheetId="1">[13]BASE!#REF!</definedName>
    <definedName name="___TPE1735">[13]BASE!#REF!</definedName>
    <definedName name="___TPE1763" localSheetId="1">[13]BASE!#REF!</definedName>
    <definedName name="___TPE1763">[13]BASE!#REF!</definedName>
    <definedName name="___TPE1790" localSheetId="1">[13]BASE!#REF!</definedName>
    <definedName name="___TPE1790">[13]BASE!#REF!</definedName>
    <definedName name="___TPE8016">[7]BASE!$D$146</definedName>
    <definedName name="___TPE8020">[7]BASE!$D$147</definedName>
    <definedName name="___TPE8025">[7]BASE!$D$148</definedName>
    <definedName name="___TPF12" localSheetId="1">#REF!</definedName>
    <definedName name="___TPF12">#REF!</definedName>
    <definedName name="___TPN1002">[7]BASE!$D$150</definedName>
    <definedName name="___TPN1003">[7]BASE!$D$151</definedName>
    <definedName name="___TPN1004">[7]BASE!$D$152</definedName>
    <definedName name="___TPN1006">[7]BASE!$D$153</definedName>
    <definedName name="___TPN1008">[7]BASE!$D$154</definedName>
    <definedName name="___TPN1202">[7]BASE!$D$160</definedName>
    <definedName name="___TPN1203">[7]BASE!$D$161</definedName>
    <definedName name="___TPN1204">[7]BASE!$D$162</definedName>
    <definedName name="___TPN1206">[7]BASE!$D$163</definedName>
    <definedName name="___TPN1208">[7]BASE!$D$164</definedName>
    <definedName name="___TPN16012">[7]BASE!$D$167</definedName>
    <definedName name="___TPN1602">[7]BASE!$D$168</definedName>
    <definedName name="___TPN1603">[7]BASE!$D$169</definedName>
    <definedName name="___TPN1604">[7]BASE!$D$170</definedName>
    <definedName name="___TPN1606">[7]BASE!$D$171</definedName>
    <definedName name="___TPN1608">[7]BASE!$D$172</definedName>
    <definedName name="___TPR2">'[10]Constantes Generales'!$D$126</definedName>
    <definedName name="___TR114" localSheetId="1">#REF!</definedName>
    <definedName name="___TR114">#REF!</definedName>
    <definedName name="___TST3" localSheetId="1">#REF!</definedName>
    <definedName name="___TST3">#REF!</definedName>
    <definedName name="___TTT2">'[10]Constantes Generales'!$D$115</definedName>
    <definedName name="___TUZ22" localSheetId="1">[8]BASE!#REF!</definedName>
    <definedName name="___TUZ22">[8]BASE!#REF!</definedName>
    <definedName name="___TUZ36" localSheetId="1">[8]BASE!#REF!</definedName>
    <definedName name="___TUZ36">[8]BASE!#REF!</definedName>
    <definedName name="___TZ2110" localSheetId="1">#REF!</definedName>
    <definedName name="___TZ2110">#REF!</definedName>
    <definedName name="___TZ2112" localSheetId="1">#REF!</definedName>
    <definedName name="___TZ2112">#REF!</definedName>
    <definedName name="___TZ2114" localSheetId="1">#REF!</definedName>
    <definedName name="___TZ2114">#REF!</definedName>
    <definedName name="___TZ2116" localSheetId="1">#REF!</definedName>
    <definedName name="___TZ2116">#REF!</definedName>
    <definedName name="___TZ212" localSheetId="1">#REF!</definedName>
    <definedName name="___TZ212">#REF!</definedName>
    <definedName name="___TZ213" localSheetId="1">#REF!</definedName>
    <definedName name="___TZ213">#REF!</definedName>
    <definedName name="___TZ214" localSheetId="1">#REF!</definedName>
    <definedName name="___TZ214">#REF!</definedName>
    <definedName name="___TZ216" localSheetId="1">#REF!</definedName>
    <definedName name="___TZ216">#REF!</definedName>
    <definedName name="___TZ218" localSheetId="1">#REF!</definedName>
    <definedName name="___TZ218">#REF!</definedName>
    <definedName name="___TZ225" localSheetId="1">#REF!</definedName>
    <definedName name="___TZ225">#REF!</definedName>
    <definedName name="___TZ2610" localSheetId="1">#REF!</definedName>
    <definedName name="___TZ2610">#REF!</definedName>
    <definedName name="___TZ2612" localSheetId="1">#REF!</definedName>
    <definedName name="___TZ2612">#REF!</definedName>
    <definedName name="___TZ2616" localSheetId="1">#REF!</definedName>
    <definedName name="___TZ2616">#REF!</definedName>
    <definedName name="___TZ262" localSheetId="1">#REF!</definedName>
    <definedName name="___TZ262">#REF!</definedName>
    <definedName name="___TZ263" localSheetId="1">#REF!</definedName>
    <definedName name="___TZ263">#REF!</definedName>
    <definedName name="___TZ264" localSheetId="1">#REF!</definedName>
    <definedName name="___TZ264">#REF!</definedName>
    <definedName name="___TZ266" localSheetId="1">#REF!</definedName>
    <definedName name="___TZ266">#REF!</definedName>
    <definedName name="___TZ268" localSheetId="1">#REF!</definedName>
    <definedName name="___TZ268">#REF!</definedName>
    <definedName name="___TZ323" localSheetId="1">[8]BASE!#REF!</definedName>
    <definedName name="___TZ323">[8]BASE!#REF!</definedName>
    <definedName name="___TZ324" localSheetId="1">[8]BASE!#REF!</definedName>
    <definedName name="___TZ324">[8]BASE!#REF!</definedName>
    <definedName name="___TZ32510" localSheetId="1">#REF!</definedName>
    <definedName name="___TZ32510">#REF!</definedName>
    <definedName name="___TZ32512" localSheetId="1">#REF!</definedName>
    <definedName name="___TZ32512">#REF!</definedName>
    <definedName name="___TZ3253" localSheetId="1">#REF!</definedName>
    <definedName name="___TZ3253">#REF!</definedName>
    <definedName name="___TZ3254" localSheetId="1">#REF!</definedName>
    <definedName name="___TZ3254">#REF!</definedName>
    <definedName name="___TZ3256" localSheetId="1">#REF!</definedName>
    <definedName name="___TZ3256">#REF!</definedName>
    <definedName name="___TZ3258" localSheetId="1">#REF!</definedName>
    <definedName name="___TZ3258">#REF!</definedName>
    <definedName name="___TZ4110" localSheetId="1">#REF!</definedName>
    <definedName name="___TZ4110">#REF!</definedName>
    <definedName name="___TZ4112" localSheetId="1">#REF!</definedName>
    <definedName name="___TZ4112">#REF!</definedName>
    <definedName name="___TZ414" localSheetId="1">#REF!</definedName>
    <definedName name="___TZ414">#REF!</definedName>
    <definedName name="___TZ416" localSheetId="1">#REF!</definedName>
    <definedName name="___TZ416">#REF!</definedName>
    <definedName name="___TZ418" localSheetId="1">#REF!</definedName>
    <definedName name="___TZ418">#REF!</definedName>
    <definedName name="___UDD06" localSheetId="1">#REF!</definedName>
    <definedName name="___UDD06">#REF!</definedName>
    <definedName name="___UDD08" localSheetId="1">#REF!</definedName>
    <definedName name="___UDD08">#REF!</definedName>
    <definedName name="___UNI32" localSheetId="1">#REF!</definedName>
    <definedName name="___UNI32">#REF!</definedName>
    <definedName name="__1_?쾴?" localSheetId="1">#REF!</definedName>
    <definedName name="__1_?쾴?">#REF!</definedName>
    <definedName name="__123Graph_A" localSheetId="1" hidden="1">[16]Alcantarillas!#REF!</definedName>
    <definedName name="__123Graph_A" hidden="1">[16]Alcantarillas!#REF!</definedName>
    <definedName name="__123Graph_B" localSheetId="1" hidden="1">[16]Alcantarillas!#REF!</definedName>
    <definedName name="__123Graph_B" hidden="1">[16]Alcantarillas!#REF!</definedName>
    <definedName name="__123Graph_C" localSheetId="1" hidden="1">[16]Alcantarillas!#REF!</definedName>
    <definedName name="__123Graph_C" hidden="1">[16]Alcantarillas!#REF!</definedName>
    <definedName name="__123Graph_D" localSheetId="1" hidden="1">[16]Alcantarillas!#REF!</definedName>
    <definedName name="__123Graph_D" hidden="1">[16]Alcantarillas!#REF!</definedName>
    <definedName name="__123Graph_X" localSheetId="1" hidden="1">[16]Alcantarillas!#REF!</definedName>
    <definedName name="__123Graph_X" hidden="1">[16]Alcantarillas!#REF!</definedName>
    <definedName name="__2_?쾴?_?" localSheetId="1">#REF!</definedName>
    <definedName name="__2_?쾴?_?">#REF!</definedName>
    <definedName name="__3_?쾴?___P" localSheetId="1">#REF!</definedName>
    <definedName name="__3_?쾴?___P">#REF!</definedName>
    <definedName name="__4_?쾴?_T" localSheetId="1">#REF!</definedName>
    <definedName name="__4_?쾴?_T">#REF!</definedName>
    <definedName name="__Abd2">#N/A</definedName>
    <definedName name="__Abd4">#N/A</definedName>
    <definedName name="__Abd6">#N/A</definedName>
    <definedName name="__AcC1">#N/A</definedName>
    <definedName name="__Act1">#N/A</definedName>
    <definedName name="__ADH12">[17]BASE!$D$317</definedName>
    <definedName name="__ADM12">[17]BASE!$D$318</definedName>
    <definedName name="__ADM2" localSheetId="1">#REF!</definedName>
    <definedName name="__ADM2">#REF!</definedName>
    <definedName name="__ADM3">[17]BASE!$D$126</definedName>
    <definedName name="__ADM4">[18]BASE!$D$133</definedName>
    <definedName name="__ADP1" localSheetId="1">#REF!</definedName>
    <definedName name="__ADP1">#REF!</definedName>
    <definedName name="__AFC1">[19]INV!$A$25:$D$28</definedName>
    <definedName name="__AFC3">[19]INV!$F$25:$I$28</definedName>
    <definedName name="__AFC5">[19]INV!$K$25:$N$28</definedName>
    <definedName name="__Afo1">#N/A</definedName>
    <definedName name="__AIU1" localSheetId="1">#REF!</definedName>
    <definedName name="__AIU1">#REF!</definedName>
    <definedName name="__aiu2">[20]AIU!$J$105</definedName>
    <definedName name="__ApC1">#N/A</definedName>
    <definedName name="__APR2">#N/A</definedName>
    <definedName name="__ATT2">#N/A</definedName>
    <definedName name="__B104067" localSheetId="1">#REF!</definedName>
    <definedName name="__B104067">#REF!</definedName>
    <definedName name="__B93008" localSheetId="1">#REF!</definedName>
    <definedName name="__B93008">#REF!</definedName>
    <definedName name="__BAZ10">[17]BASE!$D$370</definedName>
    <definedName name="__BGC1">[19]INV!$A$5:$D$8</definedName>
    <definedName name="__BGC3">[19]INV!$F$5:$I$8</definedName>
    <definedName name="__BGC5">[19]INV!$K$5:$N$8</definedName>
    <definedName name="__BLO20">[17]BASE!$D$56</definedName>
    <definedName name="__BPR2">#N/A</definedName>
    <definedName name="__BTC60" localSheetId="1">'[21]ANEXO 3'!#REF!</definedName>
    <definedName name="__BTC60">'[21]ANEXO 3'!#REF!</definedName>
    <definedName name="__BTT2">#N/A</definedName>
    <definedName name="__C2254JH">[17]BASE!$D$298</definedName>
    <definedName name="__C2256JH" localSheetId="1">#REF!</definedName>
    <definedName name="__C2256JH">#REF!</definedName>
    <definedName name="__C452JH">[17]BASE!$D$294</definedName>
    <definedName name="__C903L">[17]BASE!$D$376</definedName>
    <definedName name="__C908J" localSheetId="1">#REF!</definedName>
    <definedName name="__C908J">#REF!</definedName>
    <definedName name="__CAC1">[19]INV!$A$19:$D$22</definedName>
    <definedName name="__CAC3">[19]INV!$F$19:$I$22</definedName>
    <definedName name="__CAC5">[19]INV!$K$19:$N$22</definedName>
    <definedName name="__CAN28">[14]BASE!$D$424</definedName>
    <definedName name="__Cod1" localSheetId="1">#REF!</definedName>
    <definedName name="__Cod1">#REF!</definedName>
    <definedName name="__COD906">[22]CONS!$E$29</definedName>
    <definedName name="__CON221" localSheetId="1">#REF!</definedName>
    <definedName name="__CON221">#REF!</definedName>
    <definedName name="__CUA44">[14]BASE!$D$353</definedName>
    <definedName name="__D128899" localSheetId="1">#REF!</definedName>
    <definedName name="__D128899">#REF!</definedName>
    <definedName name="__D77032" localSheetId="1">#REF!</definedName>
    <definedName name="__D77032">#REF!</definedName>
    <definedName name="__DAT1" localSheetId="1">#REF!</definedName>
    <definedName name="__DAT1">#REF!</definedName>
    <definedName name="__DAT2" localSheetId="1">#REF!</definedName>
    <definedName name="__DAT2">#REF!</definedName>
    <definedName name="__DAT3" localSheetId="1">#REF!</definedName>
    <definedName name="__DAT3">#REF!</definedName>
    <definedName name="__DAT4" localSheetId="1">#REF!</definedName>
    <definedName name="__DAT4">#REF!</definedName>
    <definedName name="__DPR2">#N/A</definedName>
    <definedName name="__DTT2">#N/A</definedName>
    <definedName name="__EEF110" localSheetId="1">#REF!</definedName>
    <definedName name="__EEF110">#REF!</definedName>
    <definedName name="__EPR2">#N/A</definedName>
    <definedName name="__EST1" localSheetId="1">#REF!</definedName>
    <definedName name="__EST1">#REF!</definedName>
    <definedName name="__EST10" localSheetId="1">#REF!</definedName>
    <definedName name="__EST10">#REF!</definedName>
    <definedName name="__EST11" localSheetId="1">#REF!</definedName>
    <definedName name="__EST11">#REF!</definedName>
    <definedName name="__EST12" localSheetId="1">#REF!</definedName>
    <definedName name="__EST12">#REF!</definedName>
    <definedName name="__EST13" localSheetId="1">#REF!</definedName>
    <definedName name="__EST13">#REF!</definedName>
    <definedName name="__EST14" localSheetId="1">#REF!</definedName>
    <definedName name="__EST14">#REF!</definedName>
    <definedName name="__EST15" localSheetId="1">#REF!</definedName>
    <definedName name="__EST15">#REF!</definedName>
    <definedName name="__EST16" localSheetId="1">#REF!</definedName>
    <definedName name="__EST16">#REF!</definedName>
    <definedName name="__EST17" localSheetId="1">#REF!</definedName>
    <definedName name="__EST17">#REF!</definedName>
    <definedName name="__EST18" localSheetId="1">#REF!</definedName>
    <definedName name="__EST18">#REF!</definedName>
    <definedName name="__EST19" localSheetId="1">#REF!</definedName>
    <definedName name="__EST19">#REF!</definedName>
    <definedName name="__EST2" localSheetId="1">#REF!</definedName>
    <definedName name="__EST2">#REF!</definedName>
    <definedName name="__EST23" localSheetId="1">#REF!</definedName>
    <definedName name="__EST23">#REF!</definedName>
    <definedName name="__EST3" localSheetId="1">#REF!</definedName>
    <definedName name="__EST3">#REF!</definedName>
    <definedName name="__EST4" localSheetId="1">#REF!</definedName>
    <definedName name="__EST4">#REF!</definedName>
    <definedName name="__EST5" localSheetId="1">#REF!</definedName>
    <definedName name="__EST5">#REF!</definedName>
    <definedName name="__EST6" localSheetId="1">#REF!</definedName>
    <definedName name="__EST6">#REF!</definedName>
    <definedName name="__EST7" localSheetId="1">#REF!</definedName>
    <definedName name="__EST7">#REF!</definedName>
    <definedName name="__EST8" localSheetId="1">#REF!</definedName>
    <definedName name="__EST8">#REF!</definedName>
    <definedName name="__EST9" localSheetId="1">#REF!</definedName>
    <definedName name="__EST9">#REF!</definedName>
    <definedName name="__ETC60" localSheetId="1">'[21]ANEXO 3'!#REF!</definedName>
    <definedName name="__ETC60">'[21]ANEXO 3'!#REF!</definedName>
    <definedName name="__ETF315" localSheetId="1">#REF!</definedName>
    <definedName name="__ETF315">#REF!</definedName>
    <definedName name="__ETT2">#N/A</definedName>
    <definedName name="__EXC1" localSheetId="1">#REF!</definedName>
    <definedName name="__EXC1">#REF!</definedName>
    <definedName name="__EXC10" localSheetId="1">#REF!</definedName>
    <definedName name="__EXC10">#REF!</definedName>
    <definedName name="__EXC11" localSheetId="1">#REF!</definedName>
    <definedName name="__EXC11">#REF!</definedName>
    <definedName name="__EXC12" localSheetId="1">#REF!</definedName>
    <definedName name="__EXC12">#REF!</definedName>
    <definedName name="__EXC2" localSheetId="1">#REF!</definedName>
    <definedName name="__EXC2">#REF!</definedName>
    <definedName name="__EXC3" localSheetId="1">#REF!</definedName>
    <definedName name="__EXC3">#REF!</definedName>
    <definedName name="__EXC4" localSheetId="1">#REF!</definedName>
    <definedName name="__EXC4">#REF!</definedName>
    <definedName name="__EXC5" localSheetId="1">#REF!</definedName>
    <definedName name="__EXC5">#REF!</definedName>
    <definedName name="__EXC6" localSheetId="1">#REF!</definedName>
    <definedName name="__EXC6">#REF!</definedName>
    <definedName name="__EXC7" localSheetId="1">#REF!</definedName>
    <definedName name="__EXC7">#REF!</definedName>
    <definedName name="__EXC8" localSheetId="1">#REF!</definedName>
    <definedName name="__EXC8">#REF!</definedName>
    <definedName name="__EXC9" localSheetId="1">#REF!</definedName>
    <definedName name="__EXC9">#REF!</definedName>
    <definedName name="__f">[23]D_AWG!$E$22</definedName>
    <definedName name="__FC" localSheetId="1">#REF!</definedName>
    <definedName name="__FC">#REF!</definedName>
    <definedName name="__FOR1" localSheetId="1">#REF!</definedName>
    <definedName name="__FOR1">#REF!</definedName>
    <definedName name="__FYB02" localSheetId="1">#REF!</definedName>
    <definedName name="__FYB02">#REF!</definedName>
    <definedName name="__FYB03">[17]BASE!$D$337</definedName>
    <definedName name="__FYB04" localSheetId="1">#REF!</definedName>
    <definedName name="__FYB04">#REF!</definedName>
    <definedName name="__FYB08">[17]BASE!$D$339</definedName>
    <definedName name="__FYB10" localSheetId="1">#REF!</definedName>
    <definedName name="__FYB10">#REF!</definedName>
    <definedName name="__HOJ66" localSheetId="1">#REF!</definedName>
    <definedName name="__HOJ66">#REF!</definedName>
    <definedName name="__HOJ88" localSheetId="1">#REF!</definedName>
    <definedName name="__HOJ88">#REF!</definedName>
    <definedName name="__hpc6">#N/A</definedName>
    <definedName name="__htC1">#N/A</definedName>
    <definedName name="__INF1" localSheetId="1">#REF!</definedName>
    <definedName name="__INF1">#REF!</definedName>
    <definedName name="__jdC1">#N/A</definedName>
    <definedName name="__LA124">[17]BASE!$D$64</definedName>
    <definedName name="__LAC18">[17]BASE!$D$362</definedName>
    <definedName name="__LAI25" localSheetId="1">[24]BASE!#REF!</definedName>
    <definedName name="__LAI25">[24]BASE!#REF!</definedName>
    <definedName name="__Lbd2">#N/A</definedName>
    <definedName name="__Lbd4">#N/A</definedName>
    <definedName name="__Lbd6">#N/A</definedName>
    <definedName name="__LcC1">#N/A</definedName>
    <definedName name="__Lct1">#N/A</definedName>
    <definedName name="__lfo1">#N/A</definedName>
    <definedName name="__LPR2">#N/A</definedName>
    <definedName name="__LTC60" localSheetId="1">'[21]ANEXO 3'!#REF!</definedName>
    <definedName name="__LTC60">'[21]ANEXO 3'!#REF!</definedName>
    <definedName name="__LTT2">#N/A</definedName>
    <definedName name="__MOR15">[22]CONS!$E$22</definedName>
    <definedName name="__OPC1" localSheetId="1">#REF!</definedName>
    <definedName name="__OPC1">#REF!</definedName>
    <definedName name="__Pa1">'[25]Paral. 1'!$E:$E</definedName>
    <definedName name="__Pa2">'[25]Paral. 2'!$E:$E</definedName>
    <definedName name="__Pa3">'[25]Paral. 3'!$E:$E</definedName>
    <definedName name="__Pa4">[25]Paral.4!$E:$E</definedName>
    <definedName name="__par1" localSheetId="1">#REF!</definedName>
    <definedName name="__par1">#REF!</definedName>
    <definedName name="__par2" localSheetId="1">#REF!</definedName>
    <definedName name="__par2">#REF!</definedName>
    <definedName name="__par3" localSheetId="1">#REF!</definedName>
    <definedName name="__par3">#REF!</definedName>
    <definedName name="__PJ50" localSheetId="1">#REF!</definedName>
    <definedName name="__PJ50">#REF!</definedName>
    <definedName name="__pj51" localSheetId="1">#REF!</definedName>
    <definedName name="__pj51">#REF!</definedName>
    <definedName name="__pl1" localSheetId="1">'[9]Gabinetes ctrol, prot. y med. '!#REF!</definedName>
    <definedName name="__pl1">'[9]Gabinetes ctrol, prot. y med. '!#REF!</definedName>
    <definedName name="__pl2" localSheetId="1">'[9]Gabinetes ctrol, prot. y med. '!#REF!</definedName>
    <definedName name="__pl2">'[9]Gabinetes ctrol, prot. y med. '!#REF!</definedName>
    <definedName name="__PLC1">#N/A</definedName>
    <definedName name="__Po2" localSheetId="1">[6]REAJUSTESACTA1PROVI!#REF!</definedName>
    <definedName name="__Po2">[6]REAJUSTESACTA1PROVI!#REF!</definedName>
    <definedName name="__pvC1">#N/A</definedName>
    <definedName name="__r">'[10]Constantes Generales'!$B$1</definedName>
    <definedName name="__R1210JH" localSheetId="1">#REF!</definedName>
    <definedName name="__R1210JH">#REF!</definedName>
    <definedName name="__R32EL" localSheetId="1">#REF!</definedName>
    <definedName name="__R32EL">#REF!</definedName>
    <definedName name="__R32JH">[17]BASE!$D$275</definedName>
    <definedName name="__R42JH" localSheetId="1">#REF!</definedName>
    <definedName name="__R42JH">#REF!</definedName>
    <definedName name="__R43JH">[17]BASE!$D$273</definedName>
    <definedName name="__R63BB" localSheetId="1">#REF!</definedName>
    <definedName name="__R63BB">#REF!</definedName>
    <definedName name="__R63JH" localSheetId="1">#REF!</definedName>
    <definedName name="__R63JH">#REF!</definedName>
    <definedName name="__R64BB">[17]BASE!$D$277</definedName>
    <definedName name="__R64JH">[17]BASE!$D$271</definedName>
    <definedName name="__R83JH" localSheetId="1">#REF!</definedName>
    <definedName name="__R83JH">#REF!</definedName>
    <definedName name="__R84JH" localSheetId="1">#REF!</definedName>
    <definedName name="__R84JH">#REF!</definedName>
    <definedName name="__R86JH" localSheetId="1">#REF!</definedName>
    <definedName name="__R86JH">#REF!</definedName>
    <definedName name="__RED32" localSheetId="1">#REF!</definedName>
    <definedName name="__RED32">#REF!</definedName>
    <definedName name="__REP21" localSheetId="1">#REF!</definedName>
    <definedName name="__REP21">#REF!</definedName>
    <definedName name="__REP42" localSheetId="1">#REF!</definedName>
    <definedName name="__REP42">#REF!</definedName>
    <definedName name="__REP43">[12]BASE!$D$136</definedName>
    <definedName name="__RES64" localSheetId="1">#REF!</definedName>
    <definedName name="__RES64">#REF!</definedName>
    <definedName name="__SBC1">[19]INV!$A$12:$D$15</definedName>
    <definedName name="__SBC3">[19]INV!$F$12:$I$15</definedName>
    <definedName name="__SBC5">[19]INV!$K$12:$N$15</definedName>
    <definedName name="__sPR2">#N/A</definedName>
    <definedName name="__ST106" localSheetId="1">#REF!</definedName>
    <definedName name="__ST106">#REF!</definedName>
    <definedName name="__ST126" localSheetId="1">#REF!</definedName>
    <definedName name="__ST126">#REF!</definedName>
    <definedName name="__ST146" localSheetId="1">#REF!</definedName>
    <definedName name="__ST146">#REF!</definedName>
    <definedName name="__ST166">[7]BASE!$D$248</definedName>
    <definedName name="__ST186" localSheetId="1">#REF!</definedName>
    <definedName name="__ST186">#REF!</definedName>
    <definedName name="__ST206" localSheetId="1">#REF!</definedName>
    <definedName name="__ST206">#REF!</definedName>
    <definedName name="__ST311" localSheetId="1">#REF!</definedName>
    <definedName name="__ST311">#REF!</definedName>
    <definedName name="__ST312" localSheetId="1">#REF!</definedName>
    <definedName name="__ST312">#REF!</definedName>
    <definedName name="__ST32" localSheetId="1">#REF!</definedName>
    <definedName name="__ST32">#REF!</definedName>
    <definedName name="__ST86" localSheetId="1">#REF!</definedName>
    <definedName name="__ST86">#REF!</definedName>
    <definedName name="__STC60" localSheetId="1">'[21]ANEXO 3'!#REF!</definedName>
    <definedName name="__STC60">'[21]ANEXO 3'!#REF!</definedName>
    <definedName name="__sTT2">#N/A</definedName>
    <definedName name="__TAP2" localSheetId="1">#REF!</definedName>
    <definedName name="__TAP2">#REF!</definedName>
    <definedName name="__TEE1" localSheetId="1">#REF!</definedName>
    <definedName name="__TEE1">#REF!</definedName>
    <definedName name="__TEE2" localSheetId="1">#REF!</definedName>
    <definedName name="__TEE2">#REF!</definedName>
    <definedName name="__TEE32" localSheetId="1">#REF!</definedName>
    <definedName name="__TEE32">#REF!</definedName>
    <definedName name="__TEE33" localSheetId="1">#REF!</definedName>
    <definedName name="__TEE33">#REF!</definedName>
    <definedName name="__TEE6">[22]CONS!$E$28</definedName>
    <definedName name="__TEP44">[18]BASE!$D$116</definedName>
    <definedName name="__TES44">[17]BASE!$D$178</definedName>
    <definedName name="__TES64" localSheetId="1">#REF!</definedName>
    <definedName name="__TES64">#REF!</definedName>
    <definedName name="__TES66">[13]BASE!$D$224</definedName>
    <definedName name="__THF12" localSheetId="1">#REF!</definedName>
    <definedName name="__THF12">#REF!</definedName>
    <definedName name="__THF128">[17]BASE!$D$256</definedName>
    <definedName name="__TPE1132" localSheetId="1">[26]BASE!#REF!</definedName>
    <definedName name="__TPE1132">[26]BASE!#REF!</definedName>
    <definedName name="__TPE12">[17]BASE!$D$146</definedName>
    <definedName name="__TPE1331" localSheetId="1">[26]BASE!#REF!</definedName>
    <definedName name="__TPE1331">[26]BASE!#REF!</definedName>
    <definedName name="__TPE1701" localSheetId="1">#REF!</definedName>
    <definedName name="__TPE1701">#REF!</definedName>
    <definedName name="__TPE1702" localSheetId="1">[26]BASE!#REF!</definedName>
    <definedName name="__TPE1702">[26]BASE!#REF!</definedName>
    <definedName name="__TPE1703" localSheetId="1">[26]BASE!#REF!</definedName>
    <definedName name="__TPE1703">[26]BASE!#REF!</definedName>
    <definedName name="__TPE1704" localSheetId="1">[26]BASE!#REF!</definedName>
    <definedName name="__TPE1704">[26]BASE!#REF!</definedName>
    <definedName name="__TPE1706" localSheetId="1">[26]BASE!#REF!</definedName>
    <definedName name="__TPE1706">[26]BASE!#REF!</definedName>
    <definedName name="__TPE1708" localSheetId="1">[26]BASE!#REF!</definedName>
    <definedName name="__TPE1708">[26]BASE!#REF!</definedName>
    <definedName name="__TPE1710" localSheetId="1">[26]BASE!#REF!</definedName>
    <definedName name="__TPE1710">[26]BASE!#REF!</definedName>
    <definedName name="__TPE1735" localSheetId="1">[26]BASE!#REF!</definedName>
    <definedName name="__TPE1735">[26]BASE!#REF!</definedName>
    <definedName name="__TPE1763" localSheetId="1">[26]BASE!#REF!</definedName>
    <definedName name="__TPE1763">[26]BASE!#REF!</definedName>
    <definedName name="__TPE1790" localSheetId="1">[26]BASE!#REF!</definedName>
    <definedName name="__TPE1790">[26]BASE!#REF!</definedName>
    <definedName name="__TPE8016">[7]BASE!$D$146</definedName>
    <definedName name="__TPE8020">[7]BASE!$D$147</definedName>
    <definedName name="__TPE8025">[7]BASE!$D$148</definedName>
    <definedName name="__TPF12">[17]BASE!$D$316</definedName>
    <definedName name="__TPN1002">[7]BASE!$D$150</definedName>
    <definedName name="__TPN1003">[7]BASE!$D$151</definedName>
    <definedName name="__TPN1004">[7]BASE!$D$152</definedName>
    <definedName name="__TPN1006">[7]BASE!$D$153</definedName>
    <definedName name="__TPN1008">[7]BASE!$D$154</definedName>
    <definedName name="__TPN1202">[7]BASE!$D$160</definedName>
    <definedName name="__TPN1203">[7]BASE!$D$161</definedName>
    <definedName name="__TPN1204">[7]BASE!$D$162</definedName>
    <definedName name="__TPN1206">[7]BASE!$D$163</definedName>
    <definedName name="__TPN1208">[7]BASE!$D$164</definedName>
    <definedName name="__TPN16012">[7]BASE!$D$167</definedName>
    <definedName name="__TPN1602">[7]BASE!$D$168</definedName>
    <definedName name="__TPN1603">[7]BASE!$D$169</definedName>
    <definedName name="__TPN1604">[7]BASE!$D$170</definedName>
    <definedName name="__TPN1606">[7]BASE!$D$171</definedName>
    <definedName name="__TPN1608">[7]BASE!$D$172</definedName>
    <definedName name="__TPR2">#N/A</definedName>
    <definedName name="__TR114" localSheetId="1">#REF!</definedName>
    <definedName name="__TR114">#REF!</definedName>
    <definedName name="__TST3" localSheetId="1">#REF!</definedName>
    <definedName name="__TST3">#REF!</definedName>
    <definedName name="__TTT2">#N/A</definedName>
    <definedName name="__TUZ22" localSheetId="1">[26]BASE!#REF!</definedName>
    <definedName name="__TUZ22">[26]BASE!#REF!</definedName>
    <definedName name="__TUZ36" localSheetId="1">[26]BASE!#REF!</definedName>
    <definedName name="__TUZ36">[26]BASE!#REF!</definedName>
    <definedName name="__TZ2110" localSheetId="1">#REF!</definedName>
    <definedName name="__TZ2110">#REF!</definedName>
    <definedName name="__TZ2112" localSheetId="1">#REF!</definedName>
    <definedName name="__TZ2112">#REF!</definedName>
    <definedName name="__TZ2114" localSheetId="1">#REF!</definedName>
    <definedName name="__TZ2114">#REF!</definedName>
    <definedName name="__TZ2116" localSheetId="1">#REF!</definedName>
    <definedName name="__TZ2116">#REF!</definedName>
    <definedName name="__TZ212">[17]BASE!$D$77</definedName>
    <definedName name="__TZ213">[26]BASE!$D$86</definedName>
    <definedName name="__TZ214">[17]BASE!$D$80</definedName>
    <definedName name="__TZ216">[17]BASE!$D$81</definedName>
    <definedName name="__TZ218">[17]BASE!$D$82</definedName>
    <definedName name="__TZ225" localSheetId="1">#REF!</definedName>
    <definedName name="__TZ225">#REF!</definedName>
    <definedName name="__TZ2610" localSheetId="1">#REF!</definedName>
    <definedName name="__TZ2610">#REF!</definedName>
    <definedName name="__TZ2612" localSheetId="1">#REF!</definedName>
    <definedName name="__TZ2612">#REF!</definedName>
    <definedName name="__TZ2616" localSheetId="1">#REF!</definedName>
    <definedName name="__TZ2616">#REF!</definedName>
    <definedName name="__TZ262">[13]BASE!$D$99</definedName>
    <definedName name="__TZ263">[17]BASE!$D$89</definedName>
    <definedName name="__TZ264">[17]BASE!$D$90</definedName>
    <definedName name="__TZ266">[17]BASE!$D$91</definedName>
    <definedName name="__TZ268" localSheetId="1">#REF!</definedName>
    <definedName name="__TZ268">#REF!</definedName>
    <definedName name="__TZ323" localSheetId="1">[26]BASE!#REF!</definedName>
    <definedName name="__TZ323">[26]BASE!#REF!</definedName>
    <definedName name="__TZ324" localSheetId="1">[26]BASE!#REF!</definedName>
    <definedName name="__TZ324">[26]BASE!#REF!</definedName>
    <definedName name="__TZ32510" localSheetId="1">#REF!</definedName>
    <definedName name="__TZ32510">#REF!</definedName>
    <definedName name="__TZ32512" localSheetId="1">#REF!</definedName>
    <definedName name="__TZ32512">#REF!</definedName>
    <definedName name="__TZ3253" localSheetId="1">#REF!</definedName>
    <definedName name="__TZ3253">#REF!</definedName>
    <definedName name="__TZ3254">[13]BASE!$D$112</definedName>
    <definedName name="__TZ3256">[13]BASE!$D$113</definedName>
    <definedName name="__TZ3258" localSheetId="1">#REF!</definedName>
    <definedName name="__TZ3258">#REF!</definedName>
    <definedName name="__TZ4110" localSheetId="1">#REF!</definedName>
    <definedName name="__TZ4110">#REF!</definedName>
    <definedName name="__TZ4112" localSheetId="1">#REF!</definedName>
    <definedName name="__TZ4112">#REF!</definedName>
    <definedName name="__TZ414">[13]BASE!$D$122</definedName>
    <definedName name="__TZ416">[13]BASE!$D$123</definedName>
    <definedName name="__TZ418">[13]BASE!$D$124</definedName>
    <definedName name="__UDD06" localSheetId="1">#REF!</definedName>
    <definedName name="__UDD06">#REF!</definedName>
    <definedName name="__UDD08" localSheetId="1">#REF!</definedName>
    <definedName name="__UDD08">#REF!</definedName>
    <definedName name="__UNI32" localSheetId="1">#REF!</definedName>
    <definedName name="__UNI32">#REF!</definedName>
    <definedName name="_1" localSheetId="1">#REF!</definedName>
    <definedName name="_1">#REF!</definedName>
    <definedName name="_1_?쾴?" localSheetId="1">#REF!</definedName>
    <definedName name="_1_?쾴?">#REF!</definedName>
    <definedName name="_10_3_0Criteria" localSheetId="1">#REF!</definedName>
    <definedName name="_10_3_0Criteria">#REF!</definedName>
    <definedName name="_1000A01">#N/A</definedName>
    <definedName name="_11">#N/A</definedName>
    <definedName name="_11Å__·¹_ÀÓ">#N/A</definedName>
    <definedName name="_12ãæÐ_ÍïÞÀ_Íª">#N/A</definedName>
    <definedName name="_13G_0Extr" localSheetId="1">#REF!</definedName>
    <definedName name="_13G_0Extr">#REF!</definedName>
    <definedName name="_14G_0Extr" localSheetId="1">#REF!</definedName>
    <definedName name="_14G_0Extr">#REF!</definedName>
    <definedName name="_15G_0Extract" localSheetId="1">#REF!</definedName>
    <definedName name="_15G_0Extract">#REF!</definedName>
    <definedName name="_16G_0Extract" localSheetId="1">#REF!</definedName>
    <definedName name="_16G_0Extract">#REF!</definedName>
    <definedName name="_17GO1_" localSheetId="1">#REF!</definedName>
    <definedName name="_17GO1_">#REF!</definedName>
    <definedName name="_18GO2_" localSheetId="1">#REF!</definedName>
    <definedName name="_18GO2_">#REF!</definedName>
    <definedName name="_19go3_" localSheetId="1">#REF!</definedName>
    <definedName name="_19go3_">#REF!</definedName>
    <definedName name="_1Sin_nombre" localSheetId="1">#REF!</definedName>
    <definedName name="_1Sin_nombre">#REF!</definedName>
    <definedName name="_2" localSheetId="1">#REF!</definedName>
    <definedName name="_2">#REF!</definedName>
    <definedName name="_2_?쾴?_?" localSheetId="1">#REF!</definedName>
    <definedName name="_2_?쾴?_?">#REF!</definedName>
    <definedName name="_21P1_" localSheetId="1">#REF!</definedName>
    <definedName name="_21P1_">#REF!</definedName>
    <definedName name="_22">#N/A</definedName>
    <definedName name="_23P10_" localSheetId="1">#REF!</definedName>
    <definedName name="_23P10_">#REF!</definedName>
    <definedName name="_25P11_" localSheetId="1">#REF!</definedName>
    <definedName name="_25P11_">#REF!</definedName>
    <definedName name="_27P12_" localSheetId="1">#REF!</definedName>
    <definedName name="_27P12_">#REF!</definedName>
    <definedName name="_29P13_" localSheetId="1">#REF!</definedName>
    <definedName name="_29P13_">#REF!</definedName>
    <definedName name="_2VIG_V5">#N/A</definedName>
    <definedName name="_3_?쾴?___P" localSheetId="1">#REF!</definedName>
    <definedName name="_3_?쾴?___P">#REF!</definedName>
    <definedName name="_31P14_" localSheetId="1">#REF!</definedName>
    <definedName name="_31P14_">#REF!</definedName>
    <definedName name="_33P15_" localSheetId="1">#REF!</definedName>
    <definedName name="_33P15_">#REF!</definedName>
    <definedName name="_35P16_" localSheetId="1">#REF!</definedName>
    <definedName name="_35P16_">#REF!</definedName>
    <definedName name="_37P17_" localSheetId="1">#REF!</definedName>
    <definedName name="_37P17_">#REF!</definedName>
    <definedName name="_39P2_" localSheetId="1">#REF!</definedName>
    <definedName name="_39P2_">#REF!</definedName>
    <definedName name="_4_?쾴?_T" localSheetId="1">#REF!</definedName>
    <definedName name="_4_?쾴?_T">#REF!</definedName>
    <definedName name="_41P3_" localSheetId="1">#REF!</definedName>
    <definedName name="_41P3_">#REF!</definedName>
    <definedName name="_42C" localSheetId="1">#REF!</definedName>
    <definedName name="_42C">#REF!</definedName>
    <definedName name="_42D" localSheetId="1">#REF!</definedName>
    <definedName name="_42D">#REF!</definedName>
    <definedName name="_42E" localSheetId="1">#REF!</definedName>
    <definedName name="_42E">#REF!</definedName>
    <definedName name="_43P4_" localSheetId="1">#REF!</definedName>
    <definedName name="_43P4_">#REF!</definedName>
    <definedName name="_44" localSheetId="1">#REF!</definedName>
    <definedName name="_44">#REF!</definedName>
    <definedName name="_４４__分_期" localSheetId="1">#REF!</definedName>
    <definedName name="_４４__分_期">#REF!</definedName>
    <definedName name="_45P5_" localSheetId="1">#REF!</definedName>
    <definedName name="_45P5_">#REF!</definedName>
    <definedName name="_47P6_" localSheetId="1">#REF!</definedName>
    <definedName name="_47P6_">#REF!</definedName>
    <definedName name="_49P7_" localSheetId="1">#REF!</definedName>
    <definedName name="_49P7_">#REF!</definedName>
    <definedName name="_51P8_" localSheetId="1">#REF!</definedName>
    <definedName name="_51P8_">#REF!</definedName>
    <definedName name="_53P9_" localSheetId="1">#REF!</definedName>
    <definedName name="_53P9_">#REF!</definedName>
    <definedName name="_5Å__·¹_ÀÓ">#N/A</definedName>
    <definedName name="_5VIG_V5" localSheetId="1">#REF!</definedName>
    <definedName name="_5VIG_V5">#REF!</definedName>
    <definedName name="_6" localSheetId="1">#REF!</definedName>
    <definedName name="_6">#REF!</definedName>
    <definedName name="_6ãæÐ_ÍïÞÀ_Íª">#N/A</definedName>
    <definedName name="_7_3_0Crite" localSheetId="1">#REF!</definedName>
    <definedName name="_7_3_0Crite">#REF!</definedName>
    <definedName name="_7GO1_" localSheetId="1">#REF!</definedName>
    <definedName name="_7GO1_">#REF!</definedName>
    <definedName name="_8_3_0Crite" localSheetId="1">#REF!</definedName>
    <definedName name="_8_3_0Crite">#REF!</definedName>
    <definedName name="_8GO2_" localSheetId="1">#REF!</definedName>
    <definedName name="_8GO2_">#REF!</definedName>
    <definedName name="_9_3_0Criteria" localSheetId="1">#REF!</definedName>
    <definedName name="_9_3_0Criteria">#REF!</definedName>
    <definedName name="_9go3_" localSheetId="1">#REF!</definedName>
    <definedName name="_9go3_">#REF!</definedName>
    <definedName name="_A2" hidden="1">{#N/A,#N/A,FALSE,"Costos Productos 6A";#N/A,#N/A,FALSE,"Costo Unitario Total H-94-12"}</definedName>
    <definedName name="_Abd2">'[27]Estructuras Concreto'!$D$223</definedName>
    <definedName name="_Abd4">'[27]Estructuras Concreto'!$D$231</definedName>
    <definedName name="_Abd6">'[27]Estructuras Concreto'!$D$238</definedName>
    <definedName name="_AcC1">'[27]Estructuras Concreto'!$D$206</definedName>
    <definedName name="_AcC2" localSheetId="1">#REF!</definedName>
    <definedName name="_AcC2">#REF!</definedName>
    <definedName name="_Act1">'[27]Estructuras Concreto'!$D$246</definedName>
    <definedName name="_Act2" localSheetId="1">#REF!</definedName>
    <definedName name="_Act2">#REF!</definedName>
    <definedName name="_ADH12">[28]BASE!$D$344</definedName>
    <definedName name="_ADM12">[28]BASE!$D$345</definedName>
    <definedName name="_ADM2" localSheetId="1">#REF!</definedName>
    <definedName name="_ADM2">#REF!</definedName>
    <definedName name="_ADM3" localSheetId="1">#REF!</definedName>
    <definedName name="_ADM3">#REF!</definedName>
    <definedName name="_ADM4" localSheetId="1">#REF!</definedName>
    <definedName name="_ADM4">#REF!</definedName>
    <definedName name="_ADP1" localSheetId="1">#REF!</definedName>
    <definedName name="_ADP1">#REF!</definedName>
    <definedName name="_AFC1">[19]INV!$A$25:$D$28</definedName>
    <definedName name="_AFC3">[19]INV!$F$25:$I$28</definedName>
    <definedName name="_AFC5">[19]INV!$K$25:$N$28</definedName>
    <definedName name="_Afo1">'[27]Estructuras Concreto'!$D$166</definedName>
    <definedName name="_AIU1" localSheetId="1">#REF!</definedName>
    <definedName name="_AIU1">#REF!</definedName>
    <definedName name="_AIU2">[29]BASE!$C$5</definedName>
    <definedName name="_ApC1">'[27]Estructuras Concreto'!$D$210</definedName>
    <definedName name="_ApC2" localSheetId="1">#REF!</definedName>
    <definedName name="_ApC2">#REF!</definedName>
    <definedName name="_APR2">'[27]Estructuras Concreto'!$D$127</definedName>
    <definedName name="_APU221" localSheetId="1">#REF!</definedName>
    <definedName name="_APU221">#REF!</definedName>
    <definedName name="_APU465" localSheetId="1">[30]!absc</definedName>
    <definedName name="_APU465">[30]!absc</definedName>
    <definedName name="_ATT2">'[27]Estructuras Concreto'!$D$116</definedName>
    <definedName name="_B104067" localSheetId="0">#REF!</definedName>
    <definedName name="_B104067" localSheetId="1">#REF!</definedName>
    <definedName name="_B104067">#REF!</definedName>
    <definedName name="_B136044" localSheetId="1">#REF!</definedName>
    <definedName name="_B136044">#REF!</definedName>
    <definedName name="_B150019" localSheetId="1">#REF!</definedName>
    <definedName name="_B150019">#REF!</definedName>
    <definedName name="_B195381" localSheetId="1">#REF!</definedName>
    <definedName name="_B195381">#REF!</definedName>
    <definedName name="_B93008" localSheetId="0">#REF!</definedName>
    <definedName name="_B93008" localSheetId="1">#REF!</definedName>
    <definedName name="_B93008">#REF!</definedName>
    <definedName name="_BAZ10" localSheetId="1">#REF!</definedName>
    <definedName name="_BAZ10">#REF!</definedName>
    <definedName name="_BGC1">[19]INV!$A$5:$D$8</definedName>
    <definedName name="_BGC3">[19]INV!$F$5:$I$8</definedName>
    <definedName name="_BGC5">[19]INV!$K$5:$N$8</definedName>
    <definedName name="_BLO20" localSheetId="1">#REF!</definedName>
    <definedName name="_BLO20">#REF!</definedName>
    <definedName name="_BPR2">'[27]Estructuras Concreto'!$D$124</definedName>
    <definedName name="_BTC60" localSheetId="1">'[31]Estructuras Concreto'!#REF!</definedName>
    <definedName name="_BTC60">'[31]Estructuras Concreto'!#REF!</definedName>
    <definedName name="_BTT2">'[27]Estructuras Concreto'!$D$113</definedName>
    <definedName name="_C2254JH">[17]BASE!$D$298</definedName>
    <definedName name="_C2256JH" localSheetId="1">#REF!</definedName>
    <definedName name="_C2256JH">#REF!</definedName>
    <definedName name="_C452JH">[17]BASE!$D$294</definedName>
    <definedName name="_C903L">[17]BASE!$D$376</definedName>
    <definedName name="_C908J" localSheetId="1">#REF!</definedName>
    <definedName name="_C908J">#REF!</definedName>
    <definedName name="_CAC1">[19]INV!$A$19:$D$22</definedName>
    <definedName name="_CAC3">[19]INV!$F$19:$I$22</definedName>
    <definedName name="_CAC5">[19]INV!$K$19:$N$22</definedName>
    <definedName name="_CAN28">[26]BASE!$D$479</definedName>
    <definedName name="_CAP1" localSheetId="1">#REF!</definedName>
    <definedName name="_CAP1">#REF!</definedName>
    <definedName name="_CAP10" localSheetId="1">#REF!</definedName>
    <definedName name="_CAP10">#REF!</definedName>
    <definedName name="_CAP11" localSheetId="1">#REF!</definedName>
    <definedName name="_CAP11">#REF!</definedName>
    <definedName name="_CAP12" localSheetId="1">#REF!</definedName>
    <definedName name="_CAP12">#REF!</definedName>
    <definedName name="_CAP13" localSheetId="1">#REF!</definedName>
    <definedName name="_CAP13">#REF!</definedName>
    <definedName name="_CAP2" localSheetId="1">#REF!</definedName>
    <definedName name="_CAP2">#REF!</definedName>
    <definedName name="_CAP3" localSheetId="1">#REF!</definedName>
    <definedName name="_CAP3">#REF!</definedName>
    <definedName name="_CAP30" localSheetId="1">#REF!</definedName>
    <definedName name="_CAP30">#REF!</definedName>
    <definedName name="_CAP4" localSheetId="1">#REF!</definedName>
    <definedName name="_CAP4">#REF!</definedName>
    <definedName name="_CAP5" localSheetId="1">#REF!</definedName>
    <definedName name="_CAP5">#REF!</definedName>
    <definedName name="_CAP6" localSheetId="1">#REF!</definedName>
    <definedName name="_CAP6">#REF!</definedName>
    <definedName name="_CAP7" localSheetId="1">#REF!</definedName>
    <definedName name="_CAP7">#REF!</definedName>
    <definedName name="_CAP8" localSheetId="1">#REF!</definedName>
    <definedName name="_CAP8">#REF!</definedName>
    <definedName name="_CAP9" localSheetId="1">#REF!</definedName>
    <definedName name="_CAP9">#REF!</definedName>
    <definedName name="_Cod1" localSheetId="1">#REF!</definedName>
    <definedName name="_Cod1">#REF!</definedName>
    <definedName name="_COD906">[22]CONS!$E$29</definedName>
    <definedName name="_CON221" localSheetId="1">#REF!</definedName>
    <definedName name="_CON221">#REF!</definedName>
    <definedName name="_CUA44" localSheetId="1">#REF!</definedName>
    <definedName name="_CUA44">#REF!</definedName>
    <definedName name="_D119353" localSheetId="1">#REF!</definedName>
    <definedName name="_D119353">#REF!</definedName>
    <definedName name="_D128899" localSheetId="0">#REF!</definedName>
    <definedName name="_D128899" localSheetId="1">#REF!</definedName>
    <definedName name="_D128899">#REF!</definedName>
    <definedName name="_D151661" localSheetId="1">#REF!</definedName>
    <definedName name="_D151661">#REF!</definedName>
    <definedName name="_D77032" localSheetId="0">#REF!</definedName>
    <definedName name="_D77032" localSheetId="1">#REF!</definedName>
    <definedName name="_D77032">#REF!</definedName>
    <definedName name="_DAT1" localSheetId="1">#REF!</definedName>
    <definedName name="_DAT1">#REF!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ist_Bin" hidden="1">#N/A</definedName>
    <definedName name="_DPR2">'[27]Estructuras Concreto'!$D$129</definedName>
    <definedName name="_DTT2">'[27]Estructuras Concreto'!$D$118</definedName>
    <definedName name="_EEF110" localSheetId="1">#REF!</definedName>
    <definedName name="_EEF110">#REF!</definedName>
    <definedName name="_ELL45" localSheetId="1">#REF!</definedName>
    <definedName name="_ELL45">#REF!</definedName>
    <definedName name="_ELL90" localSheetId="1">#REF!</definedName>
    <definedName name="_ELL90">#REF!</definedName>
    <definedName name="_EPR2">'[27]Estructuras Concreto'!$D$128</definedName>
    <definedName name="_EQM47">[32]PRECIOS!$B$142</definedName>
    <definedName name="_EST1" localSheetId="1">#REF!</definedName>
    <definedName name="_EST1">#REF!</definedName>
    <definedName name="_EST10" localSheetId="1">#REF!</definedName>
    <definedName name="_EST10">#REF!</definedName>
    <definedName name="_EST11" localSheetId="1">#REF!</definedName>
    <definedName name="_EST11">#REF!</definedName>
    <definedName name="_EST12" localSheetId="1">#REF!</definedName>
    <definedName name="_EST12">#REF!</definedName>
    <definedName name="_EST13" localSheetId="1">#REF!</definedName>
    <definedName name="_EST13">#REF!</definedName>
    <definedName name="_EST14" localSheetId="1">#REF!</definedName>
    <definedName name="_EST14">#REF!</definedName>
    <definedName name="_EST15" localSheetId="1">#REF!</definedName>
    <definedName name="_EST15">#REF!</definedName>
    <definedName name="_EST16" localSheetId="1">#REF!</definedName>
    <definedName name="_EST16">#REF!</definedName>
    <definedName name="_EST17" localSheetId="1">#REF!</definedName>
    <definedName name="_EST17">#REF!</definedName>
    <definedName name="_EST18" localSheetId="1">#REF!</definedName>
    <definedName name="_EST18">#REF!</definedName>
    <definedName name="_EST19" localSheetId="1">#REF!</definedName>
    <definedName name="_EST19">#REF!</definedName>
    <definedName name="_EST2" localSheetId="1">#REF!</definedName>
    <definedName name="_EST2">#REF!</definedName>
    <definedName name="_EST23" localSheetId="1">#REF!</definedName>
    <definedName name="_EST23">#REF!</definedName>
    <definedName name="_EST3" localSheetId="1">#REF!</definedName>
    <definedName name="_EST3">#REF!</definedName>
    <definedName name="_EST4" localSheetId="1">#REF!</definedName>
    <definedName name="_EST4">#REF!</definedName>
    <definedName name="_EST5" localSheetId="1">#REF!</definedName>
    <definedName name="_EST5">#REF!</definedName>
    <definedName name="_EST6" localSheetId="1">#REF!</definedName>
    <definedName name="_EST6">#REF!</definedName>
    <definedName name="_EST7" localSheetId="1">#REF!</definedName>
    <definedName name="_EST7">#REF!</definedName>
    <definedName name="_EST8" localSheetId="1">#REF!</definedName>
    <definedName name="_EST8">#REF!</definedName>
    <definedName name="_EST9" localSheetId="1">#REF!</definedName>
    <definedName name="_EST9">#REF!</definedName>
    <definedName name="_ETC60" localSheetId="1">'[31]Estructuras Concreto'!#REF!</definedName>
    <definedName name="_ETC60">'[31]Estructuras Concreto'!#REF!</definedName>
    <definedName name="_ETF315" localSheetId="1">#REF!</definedName>
    <definedName name="_ETF315">#REF!</definedName>
    <definedName name="_ETT2">'[27]Estructuras Concreto'!$D$117</definedName>
    <definedName name="_EXC1" localSheetId="1">#REF!</definedName>
    <definedName name="_EXC1">#REF!</definedName>
    <definedName name="_EXC10" localSheetId="1">#REF!</definedName>
    <definedName name="_EXC10">#REF!</definedName>
    <definedName name="_EXC11" localSheetId="1">#REF!</definedName>
    <definedName name="_EXC11">#REF!</definedName>
    <definedName name="_EXC12" localSheetId="1">#REF!</definedName>
    <definedName name="_EXC12">#REF!</definedName>
    <definedName name="_EXC2" localSheetId="1">#REF!</definedName>
    <definedName name="_EXC2">#REF!</definedName>
    <definedName name="_EXC3" localSheetId="1">#REF!</definedName>
    <definedName name="_EXC3">#REF!</definedName>
    <definedName name="_EXC4" localSheetId="1">#REF!</definedName>
    <definedName name="_EXC4">#REF!</definedName>
    <definedName name="_EXC5" localSheetId="1">#REF!</definedName>
    <definedName name="_EXC5">#REF!</definedName>
    <definedName name="_EXC6" localSheetId="1">#REF!</definedName>
    <definedName name="_EXC6">#REF!</definedName>
    <definedName name="_EXC7" localSheetId="1">#REF!</definedName>
    <definedName name="_EXC7">#REF!</definedName>
    <definedName name="_EXC8" localSheetId="1">#REF!</definedName>
    <definedName name="_EXC8">#REF!</definedName>
    <definedName name="_EXC9" localSheetId="1">#REF!</definedName>
    <definedName name="_EXC9">#REF!</definedName>
    <definedName name="_f">[23]D_AWG!$E$22</definedName>
    <definedName name="_F206218" localSheetId="1">#REF!</definedName>
    <definedName name="_F206218">#REF!</definedName>
    <definedName name="_f211166" localSheetId="1">#REF!</definedName>
    <definedName name="_f211166">#REF!</definedName>
    <definedName name="_FC" localSheetId="1">#REF!</definedName>
    <definedName name="_FC">#REF!</definedName>
    <definedName name="_Fill" localSheetId="1" hidden="1">#REF!</definedName>
    <definedName name="_Fill" hidden="1">#REF!</definedName>
    <definedName name="_xlnm._FilterDatabase" localSheetId="0" hidden="1">'PPTO OBRA CIVIL'!$A$8:$F$134</definedName>
    <definedName name="_xlnm._FilterDatabase" hidden="1">'[33]46W9'!#REF!</definedName>
    <definedName name="_FOR1" localSheetId="1">#REF!</definedName>
    <definedName name="_FOR1">#REF!</definedName>
    <definedName name="_FYB02" localSheetId="1">#REF!</definedName>
    <definedName name="_FYB02">#REF!</definedName>
    <definedName name="_FYB03" localSheetId="1">#REF!</definedName>
    <definedName name="_FYB03">#REF!</definedName>
    <definedName name="_FYB04" localSheetId="1">#REF!</definedName>
    <definedName name="_FYB04">#REF!</definedName>
    <definedName name="_FYB08" localSheetId="1">#REF!</definedName>
    <definedName name="_FYB08">#REF!</definedName>
    <definedName name="_FYB10" localSheetId="1">#REF!</definedName>
    <definedName name="_FYB10">#REF!</definedName>
    <definedName name="_geo4000">[34]PrecRec!$D$40</definedName>
    <definedName name="_HED2" localSheetId="1">#REF!</definedName>
    <definedName name="_HED2">#REF!</definedName>
    <definedName name="_HOJ66" localSheetId="1">#REF!</definedName>
    <definedName name="_HOJ66">#REF!</definedName>
    <definedName name="_HOJ88" localSheetId="1">#REF!</definedName>
    <definedName name="_HOJ88">#REF!</definedName>
    <definedName name="_hpc6">'[27]Estructuras Concreto'!$D$244</definedName>
    <definedName name="_htC1">'[27]Estructuras Concreto'!$D$208</definedName>
    <definedName name="_htC2" localSheetId="1">#REF!</definedName>
    <definedName name="_htC2">#REF!</definedName>
    <definedName name="_INF1" localSheetId="1">#REF!</definedName>
    <definedName name="_INF1">#REF!</definedName>
    <definedName name="_jdC1">'[27]Estructuras Concreto'!$D$214</definedName>
    <definedName name="_jdC2" localSheetId="1">#REF!</definedName>
    <definedName name="_jdC2">#REF!</definedName>
    <definedName name="_JGA1" localSheetId="1">'[9]Gabinetes ctrol, prot. y med. '!#REF!</definedName>
    <definedName name="_JGA1">'[9]Gabinetes ctrol, prot. y med. '!#REF!</definedName>
    <definedName name="_JGA2" localSheetId="1">'[9]Gabinetes ctrol, prot. y med. '!#REF!</definedName>
    <definedName name="_JGA2">'[9]Gabinetes ctrol, prot. y med. '!#REF!</definedName>
    <definedName name="_JGA3" localSheetId="1">'[9]Gabinetes ctrol, prot. y med. '!#REF!</definedName>
    <definedName name="_JGA3">'[9]Gabinetes ctrol, prot. y med. '!#REF!</definedName>
    <definedName name="_JGA4" localSheetId="1">'[9]Gabinetes ctrol, prot. y med. '!#REF!</definedName>
    <definedName name="_JGA4">'[9]Gabinetes ctrol, prot. y med. '!#REF!</definedName>
    <definedName name="_Key1" localSheetId="1" hidden="1">#REF!</definedName>
    <definedName name="_Key1" hidden="1">#REF!</definedName>
    <definedName name="_Key2" localSheetId="1" hidden="1">#REF!</definedName>
    <definedName name="_Key2" hidden="1">#REF!</definedName>
    <definedName name="_LA124" localSheetId="1">#REF!</definedName>
    <definedName name="_LA124">#REF!</definedName>
    <definedName name="_LA1524">[18]BASE!$D$71</definedName>
    <definedName name="_LAC18" localSheetId="1">#REF!</definedName>
    <definedName name="_LAC18">#REF!</definedName>
    <definedName name="_Lbd2">'[27]Estructuras Concreto'!$D$224</definedName>
    <definedName name="_Lbd4">'[27]Estructuras Concreto'!$D$232</definedName>
    <definedName name="_Lbd6">'[27]Estructuras Concreto'!$D$239</definedName>
    <definedName name="_LcC1">'[27]Estructuras Concreto'!$D$207</definedName>
    <definedName name="_LcC2" localSheetId="1">#REF!</definedName>
    <definedName name="_LcC2">#REF!</definedName>
    <definedName name="_Lct1">'[27]Estructuras Concreto'!$D$247</definedName>
    <definedName name="_Lct2" localSheetId="1">#REF!</definedName>
    <definedName name="_Lct2">#REF!</definedName>
    <definedName name="_lfo1">'[27]Estructuras Concreto'!$D$167</definedName>
    <definedName name="_LPR2">'[27]Estructuras Concreto'!$D$125</definedName>
    <definedName name="_LTC60" localSheetId="1">'[31]Estructuras Concreto'!#REF!</definedName>
    <definedName name="_LTC60">'[31]Estructuras Concreto'!#REF!</definedName>
    <definedName name="_LTT2">'[27]Estructuras Concreto'!$D$114</definedName>
    <definedName name="_mdc1">[34]PrecRec!$D$29</definedName>
    <definedName name="_mdc2">[34]PrecRec!$D$44</definedName>
    <definedName name="_MF1">[32]PRECIOS!$B$423</definedName>
    <definedName name="_MF13">[32]PRECIOS!$B$435</definedName>
    <definedName name="_MO10">[32]PRECIOS!$B$203</definedName>
    <definedName name="_MO11">[32]PRECIOS!$B$204</definedName>
    <definedName name="_MOR15">[22]CONS!$E$22</definedName>
    <definedName name="_OPC1" localSheetId="1">#REF!</definedName>
    <definedName name="_OPC1">#REF!</definedName>
    <definedName name="_Order1" hidden="1">255</definedName>
    <definedName name="_Order2" hidden="1">255</definedName>
    <definedName name="_Pa1">'[35]Paral. 1'!$E:$E</definedName>
    <definedName name="_Pa2">'[35]Paral. 2'!$E:$E</definedName>
    <definedName name="_Pa3">'[35]Paral. 3'!$E:$E</definedName>
    <definedName name="_Pa4">[35]Paral.4!$E:$E</definedName>
    <definedName name="_par1" localSheetId="1">#REF!</definedName>
    <definedName name="_par1">#REF!</definedName>
    <definedName name="_par2" localSheetId="1">#REF!</definedName>
    <definedName name="_par2">#REF!</definedName>
    <definedName name="_par3" localSheetId="1">#REF!</definedName>
    <definedName name="_par3">#REF!</definedName>
    <definedName name="_Parse_Out" localSheetId="1" hidden="1">#REF!</definedName>
    <definedName name="_Parse_Out" hidden="1">#REF!</definedName>
    <definedName name="_PH1" localSheetId="1">#REF!</definedName>
    <definedName name="_PH1">#REF!</definedName>
    <definedName name="_PJ50" localSheetId="1">#REF!</definedName>
    <definedName name="_PJ50">#REF!</definedName>
    <definedName name="_pj51" localSheetId="1">#REF!</definedName>
    <definedName name="_pj51">#REF!</definedName>
    <definedName name="_pl1" localSheetId="1">'[9]Gabinetes ctrol, prot. y med. '!#REF!</definedName>
    <definedName name="_pl1">'[9]Gabinetes ctrol, prot. y med. '!#REF!</definedName>
    <definedName name="_pl2" localSheetId="1">'[9]Gabinetes ctrol, prot. y med. '!#REF!</definedName>
    <definedName name="_pl2">'[9]Gabinetes ctrol, prot. y med. '!#REF!</definedName>
    <definedName name="_PLC1">'[27]Estructuras Concreto'!$D$218</definedName>
    <definedName name="_PLC2" localSheetId="1">#REF!</definedName>
    <definedName name="_PLC2">#REF!</definedName>
    <definedName name="_Po2" localSheetId="1">[6]REAJUSTESACTA1PROVI!#REF!</definedName>
    <definedName name="_Po2">[6]REAJUSTESACTA1PROVI!#REF!</definedName>
    <definedName name="_PRESTACIONES">[32]PRECIOS!$D$178</definedName>
    <definedName name="_pvC1">'[27]Estructuras Concreto'!$D$216</definedName>
    <definedName name="_pvC2" localSheetId="1">#REF!</definedName>
    <definedName name="_pvC2">#REF!</definedName>
    <definedName name="_r">'[10]Constantes Generales'!$B$1</definedName>
    <definedName name="_R1210JH" localSheetId="1">#REF!</definedName>
    <definedName name="_R1210JH">#REF!</definedName>
    <definedName name="_R32EL" localSheetId="1">#REF!</definedName>
    <definedName name="_R32EL">#REF!</definedName>
    <definedName name="_R32JH" localSheetId="1">#REF!</definedName>
    <definedName name="_R32JH">#REF!</definedName>
    <definedName name="_R42JH" localSheetId="1">#REF!</definedName>
    <definedName name="_R42JH">#REF!</definedName>
    <definedName name="_R43JH" localSheetId="1">#REF!</definedName>
    <definedName name="_R43JH">#REF!</definedName>
    <definedName name="_R63BB" localSheetId="1">#REF!</definedName>
    <definedName name="_R63BB">#REF!</definedName>
    <definedName name="_R63JH" localSheetId="1">#REF!</definedName>
    <definedName name="_R63JH">#REF!</definedName>
    <definedName name="_R64BB" localSheetId="1">#REF!</definedName>
    <definedName name="_R64BB">#REF!</definedName>
    <definedName name="_R64JH" localSheetId="1">#REF!</definedName>
    <definedName name="_R64JH">#REF!</definedName>
    <definedName name="_R83JH" localSheetId="1">#REF!</definedName>
    <definedName name="_R83JH">#REF!</definedName>
    <definedName name="_R84JH" localSheetId="1">#REF!</definedName>
    <definedName name="_R84JH">#REF!</definedName>
    <definedName name="_R86JH" localSheetId="1">#REF!</definedName>
    <definedName name="_R86JH">#REF!</definedName>
    <definedName name="_RE100" localSheetId="1">#REF!</definedName>
    <definedName name="_RE100">#REF!</definedName>
    <definedName name="_RE104" localSheetId="1">#REF!</definedName>
    <definedName name="_RE104">#REF!</definedName>
    <definedName name="_RE112" localSheetId="1">#REF!</definedName>
    <definedName name="_RE112">#REF!</definedName>
    <definedName name="_RE26" localSheetId="1">#REF!</definedName>
    <definedName name="_RE26">#REF!</definedName>
    <definedName name="_RE28" localSheetId="1">#REF!</definedName>
    <definedName name="_RE28">#REF!</definedName>
    <definedName name="_RE30" localSheetId="1">#REF!</definedName>
    <definedName name="_RE30">#REF!</definedName>
    <definedName name="_RE32" localSheetId="1">#REF!</definedName>
    <definedName name="_RE32">#REF!</definedName>
    <definedName name="_RE34" localSheetId="1">#REF!</definedName>
    <definedName name="_RE34">#REF!</definedName>
    <definedName name="_RE36" localSheetId="1">#REF!</definedName>
    <definedName name="_RE36">#REF!</definedName>
    <definedName name="_RE38" localSheetId="1">#REF!</definedName>
    <definedName name="_RE38">#REF!</definedName>
    <definedName name="_RE40" localSheetId="1">#REF!</definedName>
    <definedName name="_RE40">#REF!</definedName>
    <definedName name="_RE42" localSheetId="1">#REF!</definedName>
    <definedName name="_RE42">#REF!</definedName>
    <definedName name="_RE44" localSheetId="1">#REF!</definedName>
    <definedName name="_RE44">#REF!</definedName>
    <definedName name="_RE48" localSheetId="1">#REF!</definedName>
    <definedName name="_RE48">#REF!</definedName>
    <definedName name="_RE52" localSheetId="1">#REF!</definedName>
    <definedName name="_RE52">#REF!</definedName>
    <definedName name="_RE56" localSheetId="1">#REF!</definedName>
    <definedName name="_RE56">#REF!</definedName>
    <definedName name="_RE60" localSheetId="1">#REF!</definedName>
    <definedName name="_RE60">#REF!</definedName>
    <definedName name="_RE64" localSheetId="1">#REF!</definedName>
    <definedName name="_RE64">#REF!</definedName>
    <definedName name="_RE68" localSheetId="1">#REF!</definedName>
    <definedName name="_RE68">#REF!</definedName>
    <definedName name="_RE72" localSheetId="1">#REF!</definedName>
    <definedName name="_RE72">#REF!</definedName>
    <definedName name="_RE76" localSheetId="1">#REF!</definedName>
    <definedName name="_RE76">#REF!</definedName>
    <definedName name="_RE80" localSheetId="1">#REF!</definedName>
    <definedName name="_RE80">#REF!</definedName>
    <definedName name="_RE88" localSheetId="1">#REF!</definedName>
    <definedName name="_RE88">#REF!</definedName>
    <definedName name="_RE92" localSheetId="1">#REF!</definedName>
    <definedName name="_RE92">#REF!</definedName>
    <definedName name="_RE96" localSheetId="1">#REF!</definedName>
    <definedName name="_RE96">#REF!</definedName>
    <definedName name="_RED32" localSheetId="1">#REF!</definedName>
    <definedName name="_RED32">#REF!</definedName>
    <definedName name="_Regression_Int" hidden="1">1</definedName>
    <definedName name="_Regression_Out" hidden="1">#N/A</definedName>
    <definedName name="_Regression_X" hidden="1">#N/A</definedName>
    <definedName name="_Regression_Y" hidden="1">#N/A</definedName>
    <definedName name="_REP21" localSheetId="1">#REF!</definedName>
    <definedName name="_REP21">#REF!</definedName>
    <definedName name="_REP42" localSheetId="1">#REF!</definedName>
    <definedName name="_REP42">#REF!</definedName>
    <definedName name="_REP43">[12]BASE!$D$136</definedName>
    <definedName name="_RES64" localSheetId="1">#REF!</definedName>
    <definedName name="_RES64">#REF!</definedName>
    <definedName name="_rev1" localSheetId="1">#REF!</definedName>
    <definedName name="_rev1">#REF!</definedName>
    <definedName name="_rev3" localSheetId="1">#REF!</definedName>
    <definedName name="_rev3">#REF!</definedName>
    <definedName name="_rev4" localSheetId="1">#REF!</definedName>
    <definedName name="_rev4">#REF!</definedName>
    <definedName name="_rev5" localSheetId="1">#REF!</definedName>
    <definedName name="_rev5">#REF!</definedName>
    <definedName name="_rev6" localSheetId="1">#REF!</definedName>
    <definedName name="_rev6">#REF!</definedName>
    <definedName name="_SBC1">[19]INV!$A$12:$D$15</definedName>
    <definedName name="_SBC3">[19]INV!$F$12:$I$15</definedName>
    <definedName name="_SBC5">[19]INV!$K$12:$N$15</definedName>
    <definedName name="_Sort" localSheetId="1" hidden="1">#REF!</definedName>
    <definedName name="_Sort" hidden="1">#REF!</definedName>
    <definedName name="_sPR2">'[27]Estructuras Concreto'!$D$131</definedName>
    <definedName name="_ST106">[26]BASE!$D$253</definedName>
    <definedName name="_ST1226">[36]BASE!$D$287</definedName>
    <definedName name="_ST126" localSheetId="1">#REF!</definedName>
    <definedName name="_ST126">#REF!</definedName>
    <definedName name="_ST146" localSheetId="1">#REF!</definedName>
    <definedName name="_ST146">#REF!</definedName>
    <definedName name="_ST166">[37]BASE!$D$248</definedName>
    <definedName name="_ST186" localSheetId="1">#REF!</definedName>
    <definedName name="_ST186">#REF!</definedName>
    <definedName name="_ST206" localSheetId="1">#REF!</definedName>
    <definedName name="_ST206">#REF!</definedName>
    <definedName name="_ST311" localSheetId="1">#REF!</definedName>
    <definedName name="_ST311">#REF!</definedName>
    <definedName name="_ST312" localSheetId="1">#REF!</definedName>
    <definedName name="_ST312">#REF!</definedName>
    <definedName name="_ST32" localSheetId="1">#REF!</definedName>
    <definedName name="_ST32">#REF!</definedName>
    <definedName name="_ST86" localSheetId="1">#REF!</definedName>
    <definedName name="_ST86">#REF!</definedName>
    <definedName name="_STC60" localSheetId="1">'[31]Estructuras Concreto'!#REF!</definedName>
    <definedName name="_STC60">'[31]Estructuras Concreto'!#REF!</definedName>
    <definedName name="_sTT2">'[27]Estructuras Concreto'!$D$120</definedName>
    <definedName name="_SY104" localSheetId="1">#REF!</definedName>
    <definedName name="_SY104">#REF!</definedName>
    <definedName name="_SY106" localSheetId="1">#REF!</definedName>
    <definedName name="_SY106">#REF!</definedName>
    <definedName name="_SY124" localSheetId="1">#REF!</definedName>
    <definedName name="_SY124">#REF!</definedName>
    <definedName name="_SY126" localSheetId="1">#REF!</definedName>
    <definedName name="_SY126">#REF!</definedName>
    <definedName name="_SY164" localSheetId="1">#REF!</definedName>
    <definedName name="_SY164">#REF!</definedName>
    <definedName name="_SY166" localSheetId="1">#REF!</definedName>
    <definedName name="_SY166">#REF!</definedName>
    <definedName name="_SY186" localSheetId="1">#REF!</definedName>
    <definedName name="_SY186">#REF!</definedName>
    <definedName name="_SY206" localSheetId="1">#REF!</definedName>
    <definedName name="_SY206">#REF!</definedName>
    <definedName name="_SY64" localSheetId="1">#REF!</definedName>
    <definedName name="_SY64">#REF!</definedName>
    <definedName name="_SY84" localSheetId="1">#REF!</definedName>
    <definedName name="_SY84">#REF!</definedName>
    <definedName name="_SY86" localSheetId="1">#REF!</definedName>
    <definedName name="_SY86">#REF!</definedName>
    <definedName name="_Table1_In1" localSheetId="1" hidden="1">#REF!</definedName>
    <definedName name="_Table1_In1" hidden="1">#REF!</definedName>
    <definedName name="_Table1_Out" localSheetId="1" hidden="1">#REF!</definedName>
    <definedName name="_Table1_Out" hidden="1">#REF!</definedName>
    <definedName name="_TAP2" localSheetId="1">#REF!</definedName>
    <definedName name="_TAP2">#REF!</definedName>
    <definedName name="_tb3" localSheetId="1">#REF!</definedName>
    <definedName name="_tb3">#REF!</definedName>
    <definedName name="_TEE1" localSheetId="1">#REF!</definedName>
    <definedName name="_TEE1">#REF!</definedName>
    <definedName name="_TEE2" localSheetId="1">#REF!</definedName>
    <definedName name="_TEE2">#REF!</definedName>
    <definedName name="_TEE32" localSheetId="1">#REF!</definedName>
    <definedName name="_TEE32">#REF!</definedName>
    <definedName name="_TEE33" localSheetId="1">#REF!</definedName>
    <definedName name="_TEE33">#REF!</definedName>
    <definedName name="_TEE6">[22]CONS!$E$28</definedName>
    <definedName name="_TEP22" localSheetId="1">#REF!</definedName>
    <definedName name="_TEP22">#REF!</definedName>
    <definedName name="_TEP44" localSheetId="1">#REF!</definedName>
    <definedName name="_TEP44">#REF!</definedName>
    <definedName name="_TES44" localSheetId="1">#REF!</definedName>
    <definedName name="_TES44">#REF!</definedName>
    <definedName name="_TES64" localSheetId="1">#REF!</definedName>
    <definedName name="_TES64">#REF!</definedName>
    <definedName name="_TES66" localSheetId="1">#REF!</definedName>
    <definedName name="_TES66">#REF!</definedName>
    <definedName name="_tgt25" localSheetId="1">#REF!</definedName>
    <definedName name="_tgt25">#REF!</definedName>
    <definedName name="_THF12" localSheetId="1">#REF!</definedName>
    <definedName name="_THF12">#REF!</definedName>
    <definedName name="_THF128">[17]BASE!$D$256</definedName>
    <definedName name="_TNL24">[26]BASE!$D$226</definedName>
    <definedName name="_TNL27">[26]BASE!$D$227</definedName>
    <definedName name="_TNL30">[26]BASE!$D$228</definedName>
    <definedName name="_TNL33">[26]BASE!$D$229</definedName>
    <definedName name="_TNL36">[26]BASE!$D$230</definedName>
    <definedName name="_TNL39" localSheetId="1">#REF!</definedName>
    <definedName name="_TNL39">#REF!</definedName>
    <definedName name="_TNL42" localSheetId="1">#REF!</definedName>
    <definedName name="_TNL42">#REF!</definedName>
    <definedName name="_TNL45" localSheetId="1">#REF!</definedName>
    <definedName name="_TNL45">#REF!</definedName>
    <definedName name="_TNL48" localSheetId="1">#REF!</definedName>
    <definedName name="_TNL48">#REF!</definedName>
    <definedName name="_TNL51" localSheetId="1">#REF!</definedName>
    <definedName name="_TNL51">#REF!</definedName>
    <definedName name="_TNL54">[26]BASE!$D$236</definedName>
    <definedName name="_TNL60" localSheetId="1">#REF!</definedName>
    <definedName name="_TNL60">#REF!</definedName>
    <definedName name="_TPE1132" localSheetId="1">[38]BASE!#REF!</definedName>
    <definedName name="_TPE1132">[38]BASE!#REF!</definedName>
    <definedName name="_TPE12" localSheetId="1">#REF!</definedName>
    <definedName name="_TPE12">#REF!</definedName>
    <definedName name="_TPE1331" localSheetId="1">[38]BASE!#REF!</definedName>
    <definedName name="_TPE1331">[38]BASE!#REF!</definedName>
    <definedName name="_TPE1701" localSheetId="1">#REF!</definedName>
    <definedName name="_TPE1701">#REF!</definedName>
    <definedName name="_TPE1702" localSheetId="1">[38]BASE!#REF!</definedName>
    <definedName name="_TPE1702">[38]BASE!#REF!</definedName>
    <definedName name="_TPE1703" localSheetId="1">[38]BASE!#REF!</definedName>
    <definedName name="_TPE1703">[38]BASE!#REF!</definedName>
    <definedName name="_TPE1704" localSheetId="1">[38]BASE!#REF!</definedName>
    <definedName name="_TPE1704">[38]BASE!#REF!</definedName>
    <definedName name="_TPE1706" localSheetId="1">[38]BASE!#REF!</definedName>
    <definedName name="_TPE1706">[38]BASE!#REF!</definedName>
    <definedName name="_TPE1708" localSheetId="1">[38]BASE!#REF!</definedName>
    <definedName name="_TPE1708">[38]BASE!#REF!</definedName>
    <definedName name="_TPE1710" localSheetId="1">[38]BASE!#REF!</definedName>
    <definedName name="_TPE1710">[38]BASE!#REF!</definedName>
    <definedName name="_TPE1735" localSheetId="1">[38]BASE!#REF!</definedName>
    <definedName name="_TPE1735">[38]BASE!#REF!</definedName>
    <definedName name="_TPE1763" localSheetId="1">[38]BASE!#REF!</definedName>
    <definedName name="_TPE1763">[38]BASE!#REF!</definedName>
    <definedName name="_TPE1790" localSheetId="1">[38]BASE!#REF!</definedName>
    <definedName name="_TPE1790">[38]BASE!#REF!</definedName>
    <definedName name="_TPE8016">[37]BASE!$D$146</definedName>
    <definedName name="_TPE8020">[37]BASE!$D$147</definedName>
    <definedName name="_TPE8025">[37]BASE!$D$148</definedName>
    <definedName name="_TPF12" localSheetId="1">#REF!</definedName>
    <definedName name="_TPF12">#REF!</definedName>
    <definedName name="_TPN1002">[37]BASE!$D$150</definedName>
    <definedName name="_TPN1003">[37]BASE!$D$151</definedName>
    <definedName name="_TPN1004">[37]BASE!$D$152</definedName>
    <definedName name="_TPN1006">[37]BASE!$D$153</definedName>
    <definedName name="_TPN1008">[37]BASE!$D$154</definedName>
    <definedName name="_TPN1010" localSheetId="1">#REF!</definedName>
    <definedName name="_TPN1010">#REF!</definedName>
    <definedName name="_TPN1202">[37]BASE!$D$160</definedName>
    <definedName name="_TPN1203">[37]BASE!$D$161</definedName>
    <definedName name="_TPN1204">[37]BASE!$D$162</definedName>
    <definedName name="_TPN1206">[37]BASE!$D$163</definedName>
    <definedName name="_TPN1208">[37]BASE!$D$164</definedName>
    <definedName name="_TPN1210" localSheetId="1">#REF!</definedName>
    <definedName name="_TPN1210">#REF!</definedName>
    <definedName name="_TPN1225" localSheetId="1">#REF!</definedName>
    <definedName name="_TPN1225">#REF!</definedName>
    <definedName name="_TPN1232" localSheetId="1">#REF!</definedName>
    <definedName name="_TPN1232">#REF!</definedName>
    <definedName name="_TPN16012">[37]BASE!$D$167</definedName>
    <definedName name="_TPN1602">[37]BASE!$D$168</definedName>
    <definedName name="_TPN1603">[37]BASE!$D$169</definedName>
    <definedName name="_TPN1604">[37]BASE!$D$170</definedName>
    <definedName name="_TPN1606">[37]BASE!$D$171</definedName>
    <definedName name="_TPN1608">[37]BASE!$D$172</definedName>
    <definedName name="_TPN1610" localSheetId="1">#REF!</definedName>
    <definedName name="_TPN1610">#REF!</definedName>
    <definedName name="_TPR2">'[27]Estructuras Concreto'!$D$126</definedName>
    <definedName name="_TR114">[26]BASE!$D$272</definedName>
    <definedName name="_TRI15" localSheetId="1">#REF!</definedName>
    <definedName name="_TRI15">#REF!</definedName>
    <definedName name="_TRI16" localSheetId="1">#REF!</definedName>
    <definedName name="_TRI16">#REF!</definedName>
    <definedName name="_TRI17" localSheetId="1">#REF!</definedName>
    <definedName name="_TRI17">#REF!</definedName>
    <definedName name="_TRI18" localSheetId="1">#REF!</definedName>
    <definedName name="_TRI18">#REF!</definedName>
    <definedName name="_TRI19" localSheetId="1">#REF!</definedName>
    <definedName name="_TRI19">#REF!</definedName>
    <definedName name="_TRI20" localSheetId="1">#REF!</definedName>
    <definedName name="_TRI20">#REF!</definedName>
    <definedName name="_TRI21" localSheetId="1">#REF!</definedName>
    <definedName name="_TRI21">#REF!</definedName>
    <definedName name="_TRI22">[26]BASE!$D$280</definedName>
    <definedName name="_TRI23" localSheetId="1">#REF!</definedName>
    <definedName name="_TRI23">#REF!</definedName>
    <definedName name="_TRI25" localSheetId="1">#REF!</definedName>
    <definedName name="_TRI25">#REF!</definedName>
    <definedName name="_TRI26">[26]BASE!$D$283</definedName>
    <definedName name="_TRI27" localSheetId="1">#REF!</definedName>
    <definedName name="_TRI27">#REF!</definedName>
    <definedName name="_TRI28">[26]BASE!$D$285</definedName>
    <definedName name="_TRI29" localSheetId="1">#REF!</definedName>
    <definedName name="_TRI29">#REF!</definedName>
    <definedName name="_TRI30" localSheetId="1">#REF!</definedName>
    <definedName name="_TRI30">#REF!</definedName>
    <definedName name="_TRI31" localSheetId="1">#REF!</definedName>
    <definedName name="_TRI31">#REF!</definedName>
    <definedName name="_TRI32">[26]BASE!$D$289</definedName>
    <definedName name="_TRI33" localSheetId="1">#REF!</definedName>
    <definedName name="_TRI33">#REF!</definedName>
    <definedName name="_TRI47">[26]BASE!$D$291</definedName>
    <definedName name="_TST3" localSheetId="1">#REF!</definedName>
    <definedName name="_TST3">#REF!</definedName>
    <definedName name="_TTT2">'[27]Estructuras Concreto'!$D$115</definedName>
    <definedName name="_tub91">[34]PrecRec!$D$45</definedName>
    <definedName name="_TUZ22" localSheetId="1">[38]BASE!#REF!</definedName>
    <definedName name="_TUZ22">[38]BASE!#REF!</definedName>
    <definedName name="_TUZ36" localSheetId="1">[38]BASE!#REF!</definedName>
    <definedName name="_TUZ36">[38]BASE!#REF!</definedName>
    <definedName name="_TZ2110" localSheetId="1">#REF!</definedName>
    <definedName name="_TZ2110">#REF!</definedName>
    <definedName name="_TZ2112" localSheetId="1">#REF!</definedName>
    <definedName name="_TZ2112">#REF!</definedName>
    <definedName name="_TZ2114" localSheetId="1">#REF!</definedName>
    <definedName name="_TZ2114">#REF!</definedName>
    <definedName name="_TZ2116" localSheetId="1">#REF!</definedName>
    <definedName name="_TZ2116">#REF!</definedName>
    <definedName name="_TZ212" localSheetId="1">#REF!</definedName>
    <definedName name="_TZ212">#REF!</definedName>
    <definedName name="_TZ213">[28]BASE!$D$85</definedName>
    <definedName name="_TZ214">[26]BASE!$D$87</definedName>
    <definedName name="_TZ216" localSheetId="1">#REF!</definedName>
    <definedName name="_TZ216">#REF!</definedName>
    <definedName name="_TZ218" localSheetId="1">#REF!</definedName>
    <definedName name="_TZ218">#REF!</definedName>
    <definedName name="_TZ225" localSheetId="1">#REF!</definedName>
    <definedName name="_TZ225">#REF!</definedName>
    <definedName name="_TZ2610" localSheetId="1">#REF!</definedName>
    <definedName name="_TZ2610">#REF!</definedName>
    <definedName name="_TZ2612" localSheetId="1">#REF!</definedName>
    <definedName name="_TZ2612">#REF!</definedName>
    <definedName name="_TZ2616" localSheetId="1">#REF!</definedName>
    <definedName name="_TZ2616">#REF!</definedName>
    <definedName name="_TZ262" localSheetId="1">#REF!</definedName>
    <definedName name="_TZ262">#REF!</definedName>
    <definedName name="_TZ263" localSheetId="1">#REF!</definedName>
    <definedName name="_TZ263">#REF!</definedName>
    <definedName name="_TZ264" localSheetId="1">#REF!</definedName>
    <definedName name="_TZ264">#REF!</definedName>
    <definedName name="_TZ266" localSheetId="1">#REF!</definedName>
    <definedName name="_TZ266">#REF!</definedName>
    <definedName name="_TZ268" localSheetId="1">#REF!</definedName>
    <definedName name="_TZ268">#REF!</definedName>
    <definedName name="_TZ323" localSheetId="1">[38]BASE!#REF!</definedName>
    <definedName name="_TZ323">[38]BASE!#REF!</definedName>
    <definedName name="_TZ324" localSheetId="1">[38]BASE!#REF!</definedName>
    <definedName name="_TZ324">[38]BASE!#REF!</definedName>
    <definedName name="_TZ32510" localSheetId="1">#REF!</definedName>
    <definedName name="_TZ32510">#REF!</definedName>
    <definedName name="_TZ32512" localSheetId="1">#REF!</definedName>
    <definedName name="_TZ32512">#REF!</definedName>
    <definedName name="_TZ3253" localSheetId="1">#REF!</definedName>
    <definedName name="_TZ3253">#REF!</definedName>
    <definedName name="_TZ3254" localSheetId="1">#REF!</definedName>
    <definedName name="_TZ3254">#REF!</definedName>
    <definedName name="_TZ3256" localSheetId="1">#REF!</definedName>
    <definedName name="_TZ3256">#REF!</definedName>
    <definedName name="_TZ3258" localSheetId="1">#REF!</definedName>
    <definedName name="_TZ3258">#REF!</definedName>
    <definedName name="_TZ4110" localSheetId="1">#REF!</definedName>
    <definedName name="_TZ4110">#REF!</definedName>
    <definedName name="_TZ4112" localSheetId="1">#REF!</definedName>
    <definedName name="_TZ4112">#REF!</definedName>
    <definedName name="_TZ414" localSheetId="1">#REF!</definedName>
    <definedName name="_TZ414">#REF!</definedName>
    <definedName name="_TZ416" localSheetId="1">#REF!</definedName>
    <definedName name="_TZ416">#REF!</definedName>
    <definedName name="_TZ418" localSheetId="1">#REF!</definedName>
    <definedName name="_TZ418">#REF!</definedName>
    <definedName name="_UDD06" localSheetId="1">#REF!</definedName>
    <definedName name="_UDD06">#REF!</definedName>
    <definedName name="_UDD08" localSheetId="1">#REF!</definedName>
    <definedName name="_UDD08">#REF!</definedName>
    <definedName name="_UNI32" localSheetId="1">#REF!</definedName>
    <definedName name="_UNI32">#REF!</definedName>
    <definedName name="_UNL24">[26]BASE!$D$239</definedName>
    <definedName name="_UNL27" localSheetId="1">#REF!</definedName>
    <definedName name="_UNL27">#REF!</definedName>
    <definedName name="_UNL30">[26]BASE!$D$241</definedName>
    <definedName name="_UNL33" localSheetId="1">#REF!</definedName>
    <definedName name="_UNL33">#REF!</definedName>
    <definedName name="_UNL36">[26]BASE!$D$243</definedName>
    <definedName name="_UNL39" localSheetId="1">#REF!</definedName>
    <definedName name="_UNL39">#REF!</definedName>
    <definedName name="_UNL42" localSheetId="1">#REF!</definedName>
    <definedName name="_UNL42">#REF!</definedName>
    <definedName name="_UNL45" localSheetId="1">#REF!</definedName>
    <definedName name="_UNL45">#REF!</definedName>
    <definedName name="_UNL48" localSheetId="1">#REF!</definedName>
    <definedName name="_UNL48">#REF!</definedName>
    <definedName name="_UNL51" localSheetId="1">#REF!</definedName>
    <definedName name="_UNL51">#REF!</definedName>
    <definedName name="_UNL54">[26]BASE!$D$249</definedName>
    <definedName name="_UNL60" localSheetId="1">#REF!</definedName>
    <definedName name="_UNL60">#REF!</definedName>
    <definedName name="_Y110705" localSheetId="1">#REF!</definedName>
    <definedName name="_Y110705">#REF!</definedName>
    <definedName name="_YA1" localSheetId="1">#REF!</definedName>
    <definedName name="_YA1">#REF!</definedName>
    <definedName name="¡ÆC">#N/A</definedName>
    <definedName name="´cAE°eE¹" localSheetId="1" hidden="1">#REF!</definedName>
    <definedName name="´cAE°eE¹" hidden="1">#REF!</definedName>
    <definedName name="¿uº°¿μ¾÷" localSheetId="1">#REF!</definedName>
    <definedName name="¿uº°¿μ¾÷">#REF!</definedName>
    <definedName name="￠?u¨￢¡Æ￠?￥i¨u¡A" localSheetId="1">#REF!</definedName>
    <definedName name="￠?u¨￢¡Æ￠?￥i¨u¡A">#REF!</definedName>
    <definedName name="￠´¡¤">#N/A</definedName>
    <definedName name="￠´¡¤￠´¡¤">#N/A</definedName>
    <definedName name="￠´¡¤￠´¡¤￠´¡¤">#N/A</definedName>
    <definedName name="￠´¡¤￠´¡¤￠´¡¤￠´¡¤">#N/A</definedName>
    <definedName name="￠´¡¤￠´¨I￠´¨I">#N/A</definedName>
    <definedName name="￠´¡¤￠´￠´￠´¡¤">#N/A</definedName>
    <definedName name="￠´¡¤￠´￠´￠´¡¾￠´￠´￠´¡¾￠´￠´￠´¡¤￠´￠´￠´¡¤￠´¡¾￠´￠´￠´¡¤￠´¡¾￠´￠´￠´¡¤￠´¡¾￠´￠´￠´¡¤￠´¡¤￠´￠´￠´￠´￠´¡¤￠´¡¤￠´￠´￠´¡¾">#N/A</definedName>
    <definedName name="￠´¡×￠´¡×">#N/A</definedName>
    <definedName name="￠´¡¾">#N/A</definedName>
    <definedName name="￠´¡¾￠´￠´￠´¡¾￠´¡¾">#N/A</definedName>
    <definedName name="￠´¨￠￠´I￠´¨￠￠´I￠´I￠´I">#N/A</definedName>
    <definedName name="￠´¨I￠´¨I￠´¨I￠´¨I￠´¡Æ￠´¨u">#N/A</definedName>
    <definedName name="￠´¨o￠´¨o￠´¨o">#N/A</definedName>
    <definedName name="￠´¨u￠´¨u">#N/A</definedName>
    <definedName name="￠´￠?￠´￠?￠´￠?￠´￠?￠´￠?">#N/A</definedName>
    <definedName name="￠´￠´￠´¡¾￠´¡¾￠´￠´￠´￠´￠´¡¾">#N/A</definedName>
    <definedName name="￠´￠´￠´￠´￠´￠´">#N/A</definedName>
    <definedName name="￠´￠´￠´￠´￠´￠´￠´￠´￠´¡¤">#N/A</definedName>
    <definedName name="￠´￠￢￠´¡×￠´￠￢￠´¡×">#N/A</definedName>
    <definedName name="￠´A￠´A￠´A￠´A￠´A">#N/A</definedName>
    <definedName name="￠´A￠´A￠´C￠Oo￠´A￠´￠´￠?A￠Oo￠´A￠´¡¾￠´￠´￠?A￠OoⓒøN￠?A￠O¡A￠´￠´¨uo￠´￠´￠´¡¤￠´¡¤￠´￠´￠´¡¾￠´¡¾￠´￠´￠´¡¤￠´¡¤￠´￠´￠´￠´￠´¡¤￠´¡¾">#N/A</definedName>
    <definedName name="￠´C￠´C￠´C￠´C">#N/A</definedName>
    <definedName name="￠´ⓒ÷">#N/A</definedName>
    <definedName name="￠´ⓒ÷￠´ⓒ÷￠´ⓒ÷">#N/A</definedName>
    <definedName name="￠´ⓒ÷￠´ⓒ÷￠´ⓒ÷￠´ⓒ÷￠´ⓒ÷">#N/A</definedName>
    <definedName name="￠´E￠´A￠´A￠´A">#N/A</definedName>
    <definedName name="￠´I￠´I￠´I">#N/A</definedName>
    <definedName name="￠￥cAE¡ÆeEⓒo" localSheetId="1" hidden="1">#REF!</definedName>
    <definedName name="￠￥cAE¡ÆeEⓒo" hidden="1">#REF!</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#N/A</definedName>
    <definedName name="¤½¤½¤½">#N/A</definedName>
    <definedName name="¤¾¤¾">#N/A</definedName>
    <definedName name="¤²">#N/A</definedName>
    <definedName name="¤²¤²¤²">#N/A</definedName>
    <definedName name="¤²¤²¤²¤²¤²">#N/A</definedName>
    <definedName name="¤A¤A¤A¤A¤A">#N/A</definedName>
    <definedName name="¤A¤A¤C¶o¤A¤¤¿A¶o¤A¤±¤¤¿A¶o³N¿A¶÷¤¤¾o¤¤¤·¤·¤¤¤±¤±¤¤¤·¤·¤¤¤¤¤·¤±">#N/A</definedName>
    <definedName name="¤C¤C¤C¤C">#N/A</definedName>
    <definedName name="¤ⓒ¤ⓒ¤ⓒ¤ⓒ¤°¤¾">#N/A</definedName>
    <definedName name="¤Ð¤I¤Ð¤I¤I¤I">#N/A</definedName>
    <definedName name="¤E¤A¤A¤A">#N/A</definedName>
    <definedName name="¤I¤I¤I">#N/A</definedName>
    <definedName name="°C">#N/A</definedName>
    <definedName name="°Ç">#N/A</definedName>
    <definedName name="¼o¼o½CAu7¿u">#N/A</definedName>
    <definedName name="¼ö¼ö½ÇÀû7¿ù">#N/A</definedName>
    <definedName name="A" localSheetId="1">#REF!</definedName>
    <definedName name="A">#REF!</definedName>
    <definedName name="A.PVC">'[39]factores A.N.'!$M$7:$M$33</definedName>
    <definedName name="A_impresión_IM" localSheetId="1">#REF!</definedName>
    <definedName name="A_impresión_IM">#REF!</definedName>
    <definedName name="A¡þ_¡¤ⓒo_AO">#N/A</definedName>
    <definedName name="A￢_·¹_AO">#N/A</definedName>
    <definedName name="A01_">#N/A</definedName>
    <definedName name="A01AC">#N/A</definedName>
    <definedName name="A01CAT">#N/A</definedName>
    <definedName name="A01CODE">#N/A</definedName>
    <definedName name="A01DATA">#N/A</definedName>
    <definedName name="A01MI">#N/A</definedName>
    <definedName name="A01TO">#N/A</definedName>
    <definedName name="a1..056" localSheetId="1">#REF!</definedName>
    <definedName name="a1..056">#REF!</definedName>
    <definedName name="A1S" localSheetId="1">#REF!</definedName>
    <definedName name="A1S">#REF!</definedName>
    <definedName name="A1XO56" localSheetId="1">#REF!</definedName>
    <definedName name="A1XO56">#REF!</definedName>
    <definedName name="A2_" localSheetId="1">#REF!</definedName>
    <definedName name="A2_">#REF!</definedName>
    <definedName name="A220TT" localSheetId="1">'[31]Estructuras Concreto'!#REF!</definedName>
    <definedName name="A220TT">'[31]Estructuras Concreto'!#REF!</definedName>
    <definedName name="A2S" localSheetId="1">#REF!</definedName>
    <definedName name="A2S">#REF!</definedName>
    <definedName name="A40FI" localSheetId="1">#REF!</definedName>
    <definedName name="A40FI">#REF!</definedName>
    <definedName name="A40LI" localSheetId="1">#REF!</definedName>
    <definedName name="A40LI">#REF!</definedName>
    <definedName name="A60FI">[26]BASE!$D$24</definedName>
    <definedName name="A60FI1">[26]BASE!$D$25</definedName>
    <definedName name="A60PR" localSheetId="1">'[31]Estructuras Concreto'!#REF!</definedName>
    <definedName name="A60PR">'[31]Estructuras Concreto'!#REF!</definedName>
    <definedName name="A60TT" localSheetId="1">'[31]Estructuras Concreto'!#REF!</definedName>
    <definedName name="A60TT">'[31]Estructuras Concreto'!#REF!</definedName>
    <definedName name="a6d" hidden="1">{#N/A,#N/A,FALSE,"DITCAR";#N/A,#N/A,FALSE,"a1";#N/A,#N/A,FALSE,"a2";#N/A,#N/A,FALSE,"a3";#N/A,#N/A,FALSE,"a4";#N/A,#N/A,FALSE,"a4a";#N/A,#N/A,FALSE,"a4B";#N/A,#N/A,FALSE,"a4C";#N/A,#N/A,FALSE,"A5a ";#N/A,#N/A,FALSE,"A5b";#N/A,#N/A,FALSE,"A6A";#N/A,#N/A,FALSE,"A6B";#N/A,#N/A,FALSE,"A6C";#N/A,#N/A,FALSE,"04PG12NB"}</definedName>
    <definedName name="AA">'[27]Estructuras Concreto'!$D$60</definedName>
    <definedName name="Åä">#N/A</definedName>
    <definedName name="aAA" localSheetId="1">[40]E!#REF!</definedName>
    <definedName name="aAA">[40]E!#REF!</definedName>
    <definedName name="aaaa">{"Book1","my ddc.xls"}</definedName>
    <definedName name="aaaaaaa" hidden="1">{#N/A,#N/A,FALSE,"type1";#N/A,#N/A,FALSE,"지지력";#N/A,#N/A,FALSE,"PILE계산";#N/A,#N/A,FALSE,"PILE ";#N/A,#N/A,FALSE,"철근량";#N/A,#N/A,FALSE,"균열검토";#N/A,#N/A,FALSE,"날개벽";#N/A,#N/A,FALSE,"주철근조립도";#N/A,#N/A,FALSE,"교좌"}</definedName>
    <definedName name="AAC">[19]AASHTO!$A$14:$F$17</definedName>
    <definedName name="AAD">'[27]Obras preliminares'!$D$3</definedName>
    <definedName name="aæÐRIiÞA_Iª">#N/A</definedName>
    <definedName name="AAG" localSheetId="1">#REF!</definedName>
    <definedName name="AAG">#REF!</definedName>
    <definedName name="AAG_DT" localSheetId="1">#REF!</definedName>
    <definedName name="AAG_DT">#REF!</definedName>
    <definedName name="AAG_INI" localSheetId="1">#REF!</definedName>
    <definedName name="AAG_INI">#REF!</definedName>
    <definedName name="AAG_Q" localSheetId="1">#REF!</definedName>
    <definedName name="AAG_Q">#REF!</definedName>
    <definedName name="AAL" localSheetId="1">#REF!</definedName>
    <definedName name="AAL">#REF!</definedName>
    <definedName name="aB" localSheetId="1">[40]E!#REF!</definedName>
    <definedName name="aB">[40]E!#REF!</definedName>
    <definedName name="ABG">[19]AASHTO!$A$2:$F$5</definedName>
    <definedName name="absc">#N/A</definedName>
    <definedName name="AbT">'[27]Estructuras Concreto'!$D$146</definedName>
    <definedName name="Abtd2" localSheetId="1">'[41]Estructuras Concreto'!#REF!</definedName>
    <definedName name="Abtd2">'[41]Estructuras Concreto'!#REF!</definedName>
    <definedName name="Abtd4" localSheetId="1">'[41]Estructuras Concreto'!#REF!</definedName>
    <definedName name="Abtd4">'[41]Estructuras Concreto'!#REF!</definedName>
    <definedName name="Abtd6" localSheetId="1">'[41]Estructuras Concreto'!#REF!</definedName>
    <definedName name="Abtd6">'[41]Estructuras Concreto'!#REF!</definedName>
    <definedName name="AC" localSheetId="1">#REF!</definedName>
    <definedName name="AC">#REF!</definedName>
    <definedName name="aⓒ¡¨￠RIi¨­A_I¨￡">#N/A</definedName>
    <definedName name="ACARREO" localSheetId="1">#REF!</definedName>
    <definedName name="ACARREO">#REF!</definedName>
    <definedName name="ACASA">'[27]Estructuras Concreto'!$D$341</definedName>
    <definedName name="AcC">'[27]Estructuras Concreto'!$D$190</definedName>
    <definedName name="AccesNvoAbs" localSheetId="1" hidden="1">#REF!</definedName>
    <definedName name="AccesNvoAbs" hidden="1">#REF!</definedName>
    <definedName name="AccessDatabase" hidden="1">"C:\posec\DATABASE\vlv_list\vlvlist1.mdb"</definedName>
    <definedName name="ACE">[2]A!$D$38</definedName>
    <definedName name="ACER" localSheetId="1">#REF!</definedName>
    <definedName name="ACER">#REF!</definedName>
    <definedName name="ACERO">[2]A!$D$70:$D$71</definedName>
    <definedName name="ACOLC">'[27]Estructuras Concreto'!$D$333</definedName>
    <definedName name="ACOM" localSheetId="1">#REF!</definedName>
    <definedName name="ACOM">#REF!</definedName>
    <definedName name="ACOND" localSheetId="1">#REF!</definedName>
    <definedName name="ACOND">#REF!</definedName>
    <definedName name="ACPM">'[11]Datos Generales'!$B$12</definedName>
    <definedName name="AcT">'[27]Estructuras Concreto'!$D$135</definedName>
    <definedName name="Acta" localSheetId="1">#REF!</definedName>
    <definedName name="Acta">#REF!</definedName>
    <definedName name="Acta1" localSheetId="1">#REF!</definedName>
    <definedName name="Acta1">#REF!</definedName>
    <definedName name="AcTc">'[27]Estructuras Concreto'!$D$174</definedName>
    <definedName name="AcTP" localSheetId="1">#REF!</definedName>
    <definedName name="AcTP">#REF!</definedName>
    <definedName name="AcTZ" localSheetId="1">'[27]Estructuras Concreto'!#REF!</definedName>
    <definedName name="AcTZ">'[27]Estructuras Concreto'!#REF!</definedName>
    <definedName name="acueducto">'[42]FORMATO ACOM ACDTO FRENTE'!$M$8</definedName>
    <definedName name="acumulado">#N/A</definedName>
    <definedName name="ACwvu.TAB1." localSheetId="1" hidden="1">#REF!</definedName>
    <definedName name="ACwvu.TAB1." hidden="1">#REF!</definedName>
    <definedName name="ACwvu.TAB10." localSheetId="1" hidden="1">#REF!</definedName>
    <definedName name="ACwvu.TAB10." hidden="1">#REF!</definedName>
    <definedName name="ACwvu.TAB2." localSheetId="1" hidden="1">#REF!</definedName>
    <definedName name="ACwvu.TAB2." hidden="1">#REF!</definedName>
    <definedName name="ACwvu.TAB3." localSheetId="1" hidden="1">#REF!</definedName>
    <definedName name="ACwvu.TAB3." hidden="1">#REF!</definedName>
    <definedName name="ACwvu.TAB4." localSheetId="1" hidden="1">#REF!</definedName>
    <definedName name="ACwvu.TAB4." hidden="1">#REF!</definedName>
    <definedName name="ACwvu.TAB5." localSheetId="1" hidden="1">#REF!</definedName>
    <definedName name="ACwvu.TAB5." hidden="1">#REF!</definedName>
    <definedName name="ad">[43]MATERIALES!$H$4</definedName>
    <definedName name="AdditionalConstruction" localSheetId="1">'[44]INGRESOS - COP'!#REF!</definedName>
    <definedName name="AdditionalConstruction">'[44]INGRESOS - COP'!#REF!</definedName>
    <definedName name="ADM">[32]PRECIOS!$B$161</definedName>
    <definedName name="ADMGP">'[45]PRESUPUESTOS Escenario Optimist'!$T$5</definedName>
    <definedName name="ADMINISTRACION" localSheetId="1">#REF!</definedName>
    <definedName name="ADMINISTRACION">#REF!</definedName>
    <definedName name="ADMM" localSheetId="1">#REF!</definedName>
    <definedName name="ADMM">#REF!</definedName>
    <definedName name="ADMON">'[46]Formulario N° 4'!$F$129</definedName>
    <definedName name="adoq" localSheetId="1">[47]!absc</definedName>
    <definedName name="adoq">[47]!absc</definedName>
    <definedName name="Advance" localSheetId="1">'[44]INGRESOS - COP'!#REF!</definedName>
    <definedName name="Advance">'[44]INGRESOS - COP'!#REF!</definedName>
    <definedName name="Af">'[27]Estructuras Concreto'!$D$159</definedName>
    <definedName name="afdasgh" hidden="1">{#N/A,#N/A,FALSE,"CCTV"}</definedName>
    <definedName name="afdsfdg" hidden="1">{#N/A,#N/A,FALSE,"CCTV"}</definedName>
    <definedName name="afffgff" hidden="1">{#N/A,#N/A,FALSE,"CCTV"}</definedName>
    <definedName name="Afranio" localSheetId="1">#REF!</definedName>
    <definedName name="Afranio">#REF!</definedName>
    <definedName name="agdump" localSheetId="1">#REF!</definedName>
    <definedName name="agdump">#REF!</definedName>
    <definedName name="agedump" localSheetId="1">#REF!</definedName>
    <definedName name="agedump">#REF!</definedName>
    <definedName name="agencydump" localSheetId="1">#REF!</definedName>
    <definedName name="agencydump">#REF!</definedName>
    <definedName name="AGENCYLY" localSheetId="1">#REF!</definedName>
    <definedName name="AGENCYLY">#REF!</definedName>
    <definedName name="AGENCYPLAN" localSheetId="1">#REF!</definedName>
    <definedName name="AGENCYPLAN">#REF!</definedName>
    <definedName name="agp" localSheetId="1">#REF!</definedName>
    <definedName name="agp">#REF!</definedName>
    <definedName name="AGRICOLA">[48]PRES.AGRI!$B$1:$N$35</definedName>
    <definedName name="AGUA">[26]BASE!$D$515</definedName>
    <definedName name="AHI">'[11]Datos Generales'!$B$16</definedName>
    <definedName name="AI">'[27]Estructuras Concreto'!$D$5</definedName>
    <definedName name="AI60kv" localSheetId="1">'[31]Estructuras Concreto'!#REF!</definedName>
    <definedName name="AI60kv">'[31]Estructuras Concreto'!#REF!</definedName>
    <definedName name="AIN">'[27]Estructuras Concreto'!$D$72</definedName>
    <definedName name="air_trap" localSheetId="1">#REF!</definedName>
    <definedName name="air_trap">#REF!</definedName>
    <definedName name="AIU" localSheetId="1">#REF!</definedName>
    <definedName name="AIU">#REF!</definedName>
    <definedName name="AIU_" localSheetId="1">#REF!</definedName>
    <definedName name="AIU_">#REF!</definedName>
    <definedName name="AIU_1">'[49]FORMULARIO AIU'!$G$48</definedName>
    <definedName name="AIU_2">'[50]FORMULARIO AIU'!$G$44</definedName>
    <definedName name="AIUA" localSheetId="1">#REF!</definedName>
    <definedName name="AIUA">#REF!</definedName>
    <definedName name="aiun">[51]BASE!$C$3</definedName>
    <definedName name="AIUR">'[45]PRESUPUESTOS Escenario Optimist'!$R$85</definedName>
    <definedName name="Ajizal">'[52]AJIZAL 3335'!$A$7:$J$142</definedName>
    <definedName name="AJUSTE" localSheetId="1">#REF!</definedName>
    <definedName name="AJUSTE">#REF!</definedName>
    <definedName name="Ajusteinf" hidden="1">{#N/A,#N/A,FALSE,"Costos Productos 6A";#N/A,#N/A,FALSE,"Costo Unitario Total H-94-12"}</definedName>
    <definedName name="AJUSTPTO" hidden="1">{#N/A,#N/A,FALSE,"Costos Productos 6A";#N/A,#N/A,FALSE,"Costo Unitario Total H-94-12"}</definedName>
    <definedName name="alambre">[34]PrecRec!$D$59</definedName>
    <definedName name="ALANR">[26]BASE!$D$23</definedName>
    <definedName name="alc" localSheetId="1">[53]!absc</definedName>
    <definedName name="alc">[53]!absc</definedName>
    <definedName name="alcantarillado">'[54]FORMATO ACOM ALDO. FRENTE'!$L$9</definedName>
    <definedName name="alcVE" localSheetId="1">[16]Alcantarillas!#REF!</definedName>
    <definedName name="alcVE">[16]Alcantarillas!#REF!</definedName>
    <definedName name="AlcVN" localSheetId="1">[16]Alcantarillas!#REF!</definedName>
    <definedName name="AlcVN">[16]Alcantarillas!#REF!</definedName>
    <definedName name="ALFA" localSheetId="1">#REF!</definedName>
    <definedName name="ALFA">#REF!</definedName>
    <definedName name="ALIV487" localSheetId="1">#REF!</definedName>
    <definedName name="ALIV487">#REF!</definedName>
    <definedName name="All_Item" localSheetId="1">#REF!</definedName>
    <definedName name="All_Item">#REF!</definedName>
    <definedName name="Almacenista" localSheetId="1">#REF!</definedName>
    <definedName name="Almacenista">#REF!</definedName>
    <definedName name="ALPIN">#N/A</definedName>
    <definedName name="ALPJYOU">#N/A</definedName>
    <definedName name="ALPTOI">#N/A</definedName>
    <definedName name="ALPUA" localSheetId="1">#REF!</definedName>
    <definedName name="ALPUA">#REF!</definedName>
    <definedName name="altof">'[27]Estructuras Concreto'!$D$161</definedName>
    <definedName name="altofo1">'[27]Estructuras Concreto'!$D$168</definedName>
    <definedName name="altofo2" localSheetId="1">[22]CONS!#REF!</definedName>
    <definedName name="altofo2">[22]CONS!#REF!</definedName>
    <definedName name="AMO">'[11]Datos Generales'!$B$14</definedName>
    <definedName name="ANALISIS" localSheetId="1">#REF!</definedName>
    <definedName name="ANALISIS">#REF!</definedName>
    <definedName name="ANCOLC">'[27]Estructuras Concreto'!$D$334</definedName>
    <definedName name="ANDAM" localSheetId="1">#REF!</definedName>
    <definedName name="ANDAM">#REF!</definedName>
    <definedName name="ANE" localSheetId="1">#REF!</definedName>
    <definedName name="ANE">#REF!</definedName>
    <definedName name="ANEXO21" localSheetId="1">#REF!</definedName>
    <definedName name="ANEXO21">#REF!</definedName>
    <definedName name="angle" localSheetId="1">#REF!</definedName>
    <definedName name="angle">#REF!</definedName>
    <definedName name="ANOUNO" localSheetId="1">#REF!</definedName>
    <definedName name="ANOUNO">#REF!</definedName>
    <definedName name="ANTRA" localSheetId="1">#REF!</definedName>
    <definedName name="ANTRA">#REF!</definedName>
    <definedName name="AÑOWUIE">'[55]Res-Accide-10'!$R$2:$R$7</definedName>
    <definedName name="AOMC" localSheetId="1">#REF!</definedName>
    <definedName name="AOMC">#REF!</definedName>
    <definedName name="AOMI" localSheetId="1">#REF!</definedName>
    <definedName name="AOMI">#REF!</definedName>
    <definedName name="AP">'[27]Estructuras Concreto'!$D$49</definedName>
    <definedName name="AP220TT" localSheetId="1">'[31]Estructuras Concreto'!#REF!</definedName>
    <definedName name="AP220TT">'[31]Estructuras Concreto'!#REF!</definedName>
    <definedName name="AP60TT" localSheetId="1">'[31]Estructuras Concreto'!#REF!</definedName>
    <definedName name="AP60TT">'[31]Estructuras Concreto'!#REF!</definedName>
    <definedName name="APB">[56]PRECIOS!$I$1:$L$51</definedName>
    <definedName name="ApC">'[27]Estructuras Concreto'!$D$194</definedName>
    <definedName name="APISOC">'[27]Estructuras Concreto'!$D$349</definedName>
    <definedName name="APOR" localSheetId="1">#REF!</definedName>
    <definedName name="APOR">#REF!</definedName>
    <definedName name="APOR100" localSheetId="1">'[10]Constantes Generales'!#REF!</definedName>
    <definedName name="APOR100">'[10]Constantes Generales'!#REF!</definedName>
    <definedName name="APOR2">'[27]Estructuras Concreto'!$D$272</definedName>
    <definedName name="APOR3">'[27]Estructuras Concreto'!$D$395</definedName>
    <definedName name="APTC60" localSheetId="1">'[31]Estructuras Concreto'!#REF!</definedName>
    <definedName name="APTC60">'[31]Estructuras Concreto'!#REF!</definedName>
    <definedName name="Apu">[57]Apu!$D$8:$AC$2207</definedName>
    <definedName name="APU221.1" localSheetId="1">#REF!</definedName>
    <definedName name="APU221.1">#REF!</definedName>
    <definedName name="APU221.2" localSheetId="1">#REF!</definedName>
    <definedName name="APU221.2">#REF!</definedName>
    <definedName name="APUSENDEROSVILLALILIAM" localSheetId="1">#REF!</definedName>
    <definedName name="APUSENDEROSVILLALILIAM">#REF!</definedName>
    <definedName name="aqua" localSheetId="1" hidden="1">#REF!</definedName>
    <definedName name="aqua" hidden="1">#REF!</definedName>
    <definedName name="aqual" localSheetId="1">#REF!</definedName>
    <definedName name="aqual">#REF!</definedName>
    <definedName name="AR" localSheetId="1">#REF!</definedName>
    <definedName name="AR">#REF!</definedName>
    <definedName name="ARANA" localSheetId="1">#REF!</definedName>
    <definedName name="ARANA">#REF!</definedName>
    <definedName name="ARANCEL" localSheetId="1">#REF!</definedName>
    <definedName name="ARANCEL">#REF!</definedName>
    <definedName name="arbol">[34]PrecRec!$D$65</definedName>
    <definedName name="arbolunmetro" localSheetId="1">#REF!</definedName>
    <definedName name="arbolunmetro">#REF!</definedName>
    <definedName name="ARCH" localSheetId="1">#REF!</definedName>
    <definedName name="ARCH">#REF!</definedName>
    <definedName name="are">[34]PrecRec!$D$33</definedName>
    <definedName name="AREA" localSheetId="1">#REF!</definedName>
    <definedName name="AREA">#REF!</definedName>
    <definedName name="Área_de_Cantidades" localSheetId="1">#REF!</definedName>
    <definedName name="Área_de_Cantidades">#REF!</definedName>
    <definedName name="_xlnm.Extract" localSheetId="1">#REF!</definedName>
    <definedName name="_xlnm.Extract">#REF!</definedName>
    <definedName name="_xlnm.Print_Area" localSheetId="0">'PPTO OBRA CIVIL'!$A$2:$F$131</definedName>
    <definedName name="_xlnm.Print_Area" localSheetId="1">PPTOINTERVENTORÍA!$A$2:$F$10</definedName>
    <definedName name="_xlnm.Print_Area">'[58]Cantidades Ma Auxiliadora'!$A$1:$I$40</definedName>
    <definedName name="AREAPRIVADA" localSheetId="1">#REF!</definedName>
    <definedName name="AREAPRIVADA">#REF!</definedName>
    <definedName name="ARELC">[59]BASE!$C$50</definedName>
    <definedName name="ARELF" localSheetId="1">#REF!</definedName>
    <definedName name="ARELF">#REF!</definedName>
    <definedName name="ARENA">[2]A!$D$55:$D$56</definedName>
    <definedName name="ARENC">[26]BASE!$D$60</definedName>
    <definedName name="ARENI">[26]BASE!$D$59</definedName>
    <definedName name="ARENP">[26]BASE!$D$58</definedName>
    <definedName name="ARPASEVAN" hidden="1">{#N/A,#N/A,FALSE,"CCTV"}</definedName>
    <definedName name="ARTURO" localSheetId="1">#REF!</definedName>
    <definedName name="ARTURO">#REF!</definedName>
    <definedName name="AS">'[27]Estructuras Concreto'!$D$16</definedName>
    <definedName name="AS60kv" localSheetId="1">'[31]Estructuras Concreto'!#REF!</definedName>
    <definedName name="AS60kv">'[31]Estructuras Concreto'!#REF!</definedName>
    <definedName name="ASAS" localSheetId="1">#REF!</definedName>
    <definedName name="ASAS">#REF!</definedName>
    <definedName name="asas2" localSheetId="1">#REF!</definedName>
    <definedName name="asas2">#REF!</definedName>
    <definedName name="ASASAS" localSheetId="1">'[21]ANEXO 3'!#REF!</definedName>
    <definedName name="ASASAS">'[21]ANEXO 3'!#REF!</definedName>
    <definedName name="ASB">[19]AASHTO!$A$8:$F$11</definedName>
    <definedName name="ASD" localSheetId="1">#REF!</definedName>
    <definedName name="ASD">#REF!</definedName>
    <definedName name="asdfñk" localSheetId="1">[60]!absc</definedName>
    <definedName name="asdfñk">[60]!absc</definedName>
    <definedName name="ASEC">'[27]Estructuras Concreto'!$D$83</definedName>
    <definedName name="aspecto">'[61]Aspecto General Obras'!$B$3</definedName>
    <definedName name="AST220TT" localSheetId="1">'[31]Estructuras Concreto'!#REF!</definedName>
    <definedName name="AST220TT">'[31]Estructuras Concreto'!#REF!</definedName>
    <definedName name="AST60PR" localSheetId="1">'[31]Estructuras Concreto'!#REF!</definedName>
    <definedName name="AST60PR">'[31]Estructuras Concreto'!#REF!</definedName>
    <definedName name="AST60TT" localSheetId="1">'[31]Estructuras Concreto'!#REF!</definedName>
    <definedName name="AST60TT">'[31]Estructuras Concreto'!#REF!</definedName>
    <definedName name="ASTA">'[27]Estructuras Concreto'!$D$63</definedName>
    <definedName name="astf">'[27]Estructuras Concreto'!$D$164</definedName>
    <definedName name="astfo1">'[27]Estructuras Concreto'!$D$171</definedName>
    <definedName name="ASTI">'[27]Estructuras Concreto'!$D$8</definedName>
    <definedName name="ASTI60kv" localSheetId="1">'[31]Estructuras Concreto'!#REF!</definedName>
    <definedName name="ASTI60kv">'[31]Estructuras Concreto'!#REF!</definedName>
    <definedName name="ASTIN">'[27]Estructuras Concreto'!$D$75</definedName>
    <definedName name="ASTM" localSheetId="1">#REF!</definedName>
    <definedName name="ASTM">#REF!</definedName>
    <definedName name="ASTP">'[27]Estructuras Concreto'!$D$52</definedName>
    <definedName name="ASTPOR" localSheetId="1">#REF!</definedName>
    <definedName name="ASTPOR">#REF!</definedName>
    <definedName name="ASTPOR2">'[27]Estructuras Concreto'!$D$275</definedName>
    <definedName name="ASTPOR3">'[27]Estructuras Concreto'!$D$398</definedName>
    <definedName name="ASTPR2">'[27]Estructuras Concreto'!$D$130</definedName>
    <definedName name="ASTS">'[27]Estructuras Concreto'!$D$19</definedName>
    <definedName name="ASTS60kv" localSheetId="1">'[31]Estructuras Concreto'!#REF!</definedName>
    <definedName name="ASTS60kv">'[31]Estructuras Concreto'!#REF!</definedName>
    <definedName name="ASTSEC">'[27]Estructuras Concreto'!$D$86</definedName>
    <definedName name="ASTT">'[27]Estructuras Concreto'!$D$30</definedName>
    <definedName name="ASTTC">'[27]Estructuras Concreto'!$D$108</definedName>
    <definedName name="ASTTC60" localSheetId="1">'[31]Estructuras Concreto'!#REF!</definedName>
    <definedName name="ASTTC60">'[31]Estructuras Concreto'!#REF!</definedName>
    <definedName name="ASTTO" localSheetId="1">#REF!</definedName>
    <definedName name="ASTTO">#REF!</definedName>
    <definedName name="ASTTT">'[27]Estructuras Concreto'!$D$41</definedName>
    <definedName name="ASTTT2">'[27]Estructuras Concreto'!$D$119</definedName>
    <definedName name="AT">'[27]Estructuras Concreto'!$D$27</definedName>
    <definedName name="AtapaC">'[27]Estructuras Concreto'!$D$254</definedName>
    <definedName name="AtapaC2" localSheetId="1">#REF!</definedName>
    <definedName name="AtapaC2">#REF!</definedName>
    <definedName name="Atbd2" localSheetId="1">#REF!</definedName>
    <definedName name="Atbd2">#REF!</definedName>
    <definedName name="Atbd4" localSheetId="1">#REF!</definedName>
    <definedName name="Atbd4">#REF!</definedName>
    <definedName name="Atbd6">'[27]Estructuras Concreto'!$D$241</definedName>
    <definedName name="ATC">'[27]Estructuras Concreto'!$D$105</definedName>
    <definedName name="AtcC">'[27]Estructuras Concreto'!$D$199</definedName>
    <definedName name="AtcC1">'[27]Estructuras Concreto'!$D$215</definedName>
    <definedName name="AtcC2" localSheetId="1">#REF!</definedName>
    <definedName name="AtcC2">#REF!</definedName>
    <definedName name="ATO" localSheetId="1">#REF!</definedName>
    <definedName name="ATO">#REF!</definedName>
    <definedName name="ATR">'[11]Datos Generales'!$B$15</definedName>
    <definedName name="ATT">'[27]Estructuras Concreto'!$D$38</definedName>
    <definedName name="AttrRange" localSheetId="1">#REF!</definedName>
    <definedName name="AttrRange">#REF!</definedName>
    <definedName name="attrRange_Q" localSheetId="1">#REF!</definedName>
    <definedName name="attrRange_Q">#REF!</definedName>
    <definedName name="Au">#N/A</definedName>
    <definedName name="Àü">#N/A</definedName>
    <definedName name="AUIT">'[45]PRESUPUESTOS Escenario Optimist'!$R$73</definedName>
    <definedName name="Aumento">'[62]Vía de Acceso'!$O$7</definedName>
    <definedName name="Aut" localSheetId="1">#REF!</definedName>
    <definedName name="Aut">#REF!</definedName>
    <definedName name="AUTO" localSheetId="1">#REF!</definedName>
    <definedName name="AUTO">#REF!</definedName>
    <definedName name="auto1" localSheetId="1">#REF!</definedName>
    <definedName name="auto1">#REF!</definedName>
    <definedName name="auto2" localSheetId="1">#REF!</definedName>
    <definedName name="auto2">#REF!</definedName>
    <definedName name="autoexec" localSheetId="1">#REF!</definedName>
    <definedName name="autoexec">#REF!</definedName>
    <definedName name="aux" localSheetId="1">#REF!</definedName>
    <definedName name="aux">#REF!</definedName>
    <definedName name="AV">'[27]Obras preliminares'!$D$14</definedName>
    <definedName name="AV.1" localSheetId="1">#REF!</definedName>
    <definedName name="AV.1">#REF!</definedName>
    <definedName name="AV_1">#N/A</definedName>
    <definedName name="AVAC">'[27]Estructuras Concreto'!$D$343</definedName>
    <definedName name="AvbT">'[27]Estructuras Concreto'!$D$148</definedName>
    <definedName name="AVC" localSheetId="1">#REF!</definedName>
    <definedName name="AVC">#REF!</definedName>
    <definedName name="AvcT">'[27]Estructuras Concreto'!$D$139</definedName>
    <definedName name="AvcTc">'[27]Estructuras Concreto'!$D$178</definedName>
    <definedName name="AvcTZ" localSheetId="1">'[27]Estructuras Concreto'!#REF!</definedName>
    <definedName name="AvcTZ">'[27]Estructuras Concreto'!#REF!</definedName>
    <definedName name="AvITZ" localSheetId="1">'[31]Estructuras Concreto'!#REF!</definedName>
    <definedName name="AvITZ">'[31]Estructuras Concreto'!#REF!</definedName>
    <definedName name="AvlT">'[27]Estructuras Concreto'!$D$140</definedName>
    <definedName name="AvlTZ" localSheetId="1">'[27]Estructuras Concreto'!#REF!</definedName>
    <definedName name="AvlTZ">'[27]Estructuras Concreto'!#REF!</definedName>
    <definedName name="AvtT">'[27]Estructuras Concreto'!$D$141</definedName>
    <definedName name="AvtTZ" localSheetId="1">'[27]Estructuras Concreto'!#REF!</definedName>
    <definedName name="AvtTZ">'[27]Estructuras Concreto'!#REF!</definedName>
    <definedName name="AY">[56]PRECIOS!$G$6</definedName>
    <definedName name="AYU">[56]PRECIOS!$F$6</definedName>
    <definedName name="AYUDA">[26]BASE!$D$12</definedName>
    <definedName name="AYUDA_">[50]BASE!$D$12</definedName>
    <definedName name="AYUDR">[26]BASE!$D$13</definedName>
    <definedName name="AZC">'[27]Estructuras Concreto'!$D$336</definedName>
    <definedName name="B" localSheetId="1">#REF!</definedName>
    <definedName name="B">#REF!</definedName>
    <definedName name="B.T1" localSheetId="1">#REF!</definedName>
    <definedName name="B.T1">#REF!</definedName>
    <definedName name="B_1" localSheetId="1">#REF!</definedName>
    <definedName name="B_1">#REF!</definedName>
    <definedName name="B_FLG" localSheetId="1">#REF!</definedName>
    <definedName name="B_FLG">#REF!</definedName>
    <definedName name="B_T1" localSheetId="1">#REF!</definedName>
    <definedName name="B_T1">#REF!</definedName>
    <definedName name="B10512." localSheetId="0">#REF!</definedName>
    <definedName name="B10512." localSheetId="1">#REF!</definedName>
    <definedName name="B10512.">#REF!</definedName>
    <definedName name="B60PR" localSheetId="1">'[31]Estructuras Concreto'!#REF!</definedName>
    <definedName name="B60PR">'[31]Estructuras Concreto'!#REF!</definedName>
    <definedName name="BA">'[27]Estructuras Concreto'!$D$57</definedName>
    <definedName name="back_pressure" localSheetId="1">#REF!</definedName>
    <definedName name="back_pressure">#REF!</definedName>
    <definedName name="ball" localSheetId="1">#REF!</definedName>
    <definedName name="ball">#REF!</definedName>
    <definedName name="band">[34]PrecRec!$D$54</definedName>
    <definedName name="bandera" localSheetId="1">#REF!</definedName>
    <definedName name="bandera">#REF!</definedName>
    <definedName name="BASE" localSheetId="1">#REF!</definedName>
    <definedName name="BASE">#REF!</definedName>
    <definedName name="Base_datos_IM" localSheetId="1">#REF!</definedName>
    <definedName name="Base_datos_IM">#REF!</definedName>
    <definedName name="Base_Precios">[32]PRECIOS!$B$1:$D$65536</definedName>
    <definedName name="_xlnm.Database">'[63]Bombeo Residuales'!$A$1:$G$28</definedName>
    <definedName name="BASEG">[26]BASE!$D$54</definedName>
    <definedName name="baul" localSheetId="1">PPTOINTERVENTORÍA!ERR</definedName>
    <definedName name="baul">[0]!ERR</definedName>
    <definedName name="BB">#N/A</definedName>
    <definedName name="bbb" localSheetId="1">'[9]Gabinetes ctrol, prot. y med. '!#REF!</definedName>
    <definedName name="bbb">'[9]Gabinetes ctrol, prot. y med. '!#REF!</definedName>
    <definedName name="Bd" localSheetId="1">#REF!</definedName>
    <definedName name="Bd">#REF!</definedName>
    <definedName name="Bd__2" localSheetId="1">#REF!</definedName>
    <definedName name="Bd__2">#REF!</definedName>
    <definedName name="Bd_2" localSheetId="1">[64]FACTORES!#REF!</definedName>
    <definedName name="Bd_2">[64]FACTORES!#REF!</definedName>
    <definedName name="BDD" localSheetId="1">#REF!</definedName>
    <definedName name="BDD">#REF!</definedName>
    <definedName name="bfbfdhfdhdfgh" hidden="1">{#N/A,#N/A,FALSE,"CCTV"}</definedName>
    <definedName name="bg">[34]PrecRec!$D$36</definedName>
    <definedName name="bhjk" localSheetId="1">#REF!</definedName>
    <definedName name="bhjk">#REF!</definedName>
    <definedName name="BHT_F">#N/A</definedName>
    <definedName name="BI">'[27]Estructuras Concreto'!$D$2</definedName>
    <definedName name="BI60kv" localSheetId="1">'[31]Estructuras Concreto'!#REF!</definedName>
    <definedName name="BI60kv">'[31]Estructuras Concreto'!#REF!</definedName>
    <definedName name="bienvenido" localSheetId="1">#REF!</definedName>
    <definedName name="bienvenido">#REF!</definedName>
    <definedName name="BIN">'[27]Estructuras Concreto'!$D$69</definedName>
    <definedName name="BISCO" localSheetId="1">#REF!</definedName>
    <definedName name="BISCO">#REF!</definedName>
    <definedName name="BLOCT">[49]BASE!$D$503</definedName>
    <definedName name="bloque" localSheetId="1">#REF!</definedName>
    <definedName name="bloque">#REF!</definedName>
    <definedName name="BLPH1" hidden="1">#N/A</definedName>
    <definedName name="BM" hidden="1">{#N/A,#N/A,FALSE,"CCTV"}</definedName>
    <definedName name="BO_ACERO">[2]A!$D$37</definedName>
    <definedName name="BO_ARENA">[2]A!$D$21</definedName>
    <definedName name="BO_CEMENTO">[2]A!$D$27</definedName>
    <definedName name="BO_FORMALETA">[2]A!$D$33</definedName>
    <definedName name="BO_GRAVA">[2]A!$D$24</definedName>
    <definedName name="BO_OTROS">[2]A!$D$30</definedName>
    <definedName name="BO_SUMINISTRO">[2]A!$D$41</definedName>
    <definedName name="BOBCAT" localSheetId="1">#REF!</definedName>
    <definedName name="BOBCAT">#REF!</definedName>
    <definedName name="BOLT" localSheetId="1">#REF!</definedName>
    <definedName name="BOLT">#REF!</definedName>
    <definedName name="BOMBA">[26]BASE!$D$487</definedName>
    <definedName name="BOQ" localSheetId="1">#REF!</definedName>
    <definedName name="BOQ">#REF!</definedName>
    <definedName name="BORDE1" localSheetId="1">'[3]APU PVC'!#REF!</definedName>
    <definedName name="BORDE1">'[3]APU PVC'!#REF!</definedName>
    <definedName name="BORDE2" localSheetId="1">'[3]APU PVC'!#REF!</definedName>
    <definedName name="BORDE2">'[3]APU PVC'!#REF!</definedName>
    <definedName name="BORDE3" localSheetId="1">#REF!</definedName>
    <definedName name="BORDE3">#REF!</definedName>
    <definedName name="Bordevia" localSheetId="1">#REF!</definedName>
    <definedName name="Bordevia">#REF!</definedName>
    <definedName name="BOSS" localSheetId="1">#REF!</definedName>
    <definedName name="BOSS">#REF!</definedName>
    <definedName name="BOTAD">[26]BASE!$D$498</definedName>
    <definedName name="BOTADA" localSheetId="1">#REF!</definedName>
    <definedName name="BOTADA">#REF!</definedName>
    <definedName name="BOTES">[26]BASE!$D$507</definedName>
    <definedName name="BP">'[27]Estructuras Concreto'!$D$46</definedName>
    <definedName name="BPOR" localSheetId="1">#REF!</definedName>
    <definedName name="BPOR">#REF!</definedName>
    <definedName name="BPOR2">'[27]Estructuras Concreto'!$D$269</definedName>
    <definedName name="BPOR3">'[27]Estructuras Concreto'!$D$392</definedName>
    <definedName name="Brida" localSheetId="1">#REF!</definedName>
    <definedName name="Brida">#REF!</definedName>
    <definedName name="BRKRKRTDKDK" localSheetId="1">#REF!</definedName>
    <definedName name="BRKRKRTDKDK">#REF!</definedName>
    <definedName name="BROCH" localSheetId="1">#REF!</definedName>
    <definedName name="BROCH">#REF!</definedName>
    <definedName name="BS">'[27]Estructuras Concreto'!$D$13</definedName>
    <definedName name="BS60kv" localSheetId="1">'[31]Estructuras Concreto'!#REF!</definedName>
    <definedName name="BS60kv">'[31]Estructuras Concreto'!#REF!</definedName>
    <definedName name="BSEC">'[27]Estructuras Concreto'!$D$80</definedName>
    <definedName name="BT">'[27]Estructuras Concreto'!$D$24</definedName>
    <definedName name="BTC">'[27]Estructuras Concreto'!$D$102</definedName>
    <definedName name="BTO" localSheetId="1">#REF!</definedName>
    <definedName name="BTO">#REF!</definedName>
    <definedName name="BTP" localSheetId="1">#REF!</definedName>
    <definedName name="BTP">#REF!</definedName>
    <definedName name="BTT">'[27]Estructuras Concreto'!$D$35</definedName>
    <definedName name="BuiltIn_Print_Area" localSheetId="1">'[65]Form5 _Pág_ 1'!#REF!</definedName>
    <definedName name="BuiltIn_Print_Area">'[65]Form5 _Pág_ 1'!#REF!</definedName>
    <definedName name="BuiltIn_Print_Area___0" localSheetId="1">'[65]Form5 _Pág_ 2'!#REF!</definedName>
    <definedName name="BuiltIn_Print_Area___0">'[65]Form5 _Pág_ 2'!#REF!</definedName>
    <definedName name="BuiltIn_Print_Area___0___0" localSheetId="1">#REF!</definedName>
    <definedName name="BuiltIn_Print_Area___0___0">#REF!</definedName>
    <definedName name="BuiltIn_Print_Area___0___0___0" localSheetId="1">#REF!</definedName>
    <definedName name="BuiltIn_Print_Area___0___0___0">#REF!</definedName>
    <definedName name="BuiltIn_Print_Area___0_7" localSheetId="1">'[65]Form5 _Pág_ 2'!#REF!</definedName>
    <definedName name="BuiltIn_Print_Area___0_7">'[65]Form5 _Pág_ 2'!#REF!</definedName>
    <definedName name="BuiltIn_Print_Area_7" localSheetId="1">'[65]Form5 _Pág_ 1'!#REF!</definedName>
    <definedName name="BuiltIn_Print_Area_7">'[65]Form5 _Pág_ 1'!#REF!</definedName>
    <definedName name="BuiltIn_Print_Titles" localSheetId="1">#REF!</definedName>
    <definedName name="BuiltIn_Print_Titles">#REF!</definedName>
    <definedName name="buld">[34]PrecRec!$D$7</definedName>
    <definedName name="BULL" localSheetId="1">#REF!</definedName>
    <definedName name="BULL">#REF!</definedName>
    <definedName name="BULLDOZ" localSheetId="1">#REF!</definedName>
    <definedName name="BULLDOZ">#REF!</definedName>
    <definedName name="butterfly" localSheetId="1">#REF!</definedName>
    <definedName name="butterfly">#REF!</definedName>
    <definedName name="Button_3">"vlvlist_vlvlist_List"</definedName>
    <definedName name="byhyj" localSheetId="1">#REF!</definedName>
    <definedName name="byhyj">#REF!</definedName>
    <definedName name="C.CLAV" localSheetId="1">#REF!</definedName>
    <definedName name="C.CLAV">#REF!</definedName>
    <definedName name="C.FON" localSheetId="1">#REF!</definedName>
    <definedName name="C.FON">#REF!</definedName>
    <definedName name="C.LOM" localSheetId="1">#REF!</definedName>
    <definedName name="C.LOM">#REF!</definedName>
    <definedName name="C.RAS" localSheetId="1">#REF!</definedName>
    <definedName name="C.RAS">#REF!</definedName>
    <definedName name="C.TERR" localSheetId="1">#REF!</definedName>
    <definedName name="C.TERR">#REF!</definedName>
    <definedName name="C_" localSheetId="1">#REF!</definedName>
    <definedName name="C_">#REF!</definedName>
    <definedName name="C_BK" localSheetId="1">#REF!</definedName>
    <definedName name="C_BK">#REF!</definedName>
    <definedName name="C_DP" localSheetId="1">#REF!</definedName>
    <definedName name="C_DP">#REF!</definedName>
    <definedName name="C_EX" localSheetId="1">#REF!</definedName>
    <definedName name="C_EX">#REF!</definedName>
    <definedName name="C_HC" localSheetId="1">#REF!</definedName>
    <definedName name="C_HC">#REF!</definedName>
    <definedName name="C_LOM" localSheetId="1">#REF!</definedName>
    <definedName name="C_LOM">#REF!</definedName>
    <definedName name="C_min">[23]D_AWG!$H$40</definedName>
    <definedName name="C0NC212" localSheetId="1">#REF!</definedName>
    <definedName name="C0NC212">#REF!</definedName>
    <definedName name="C90445L" localSheetId="1">#REF!</definedName>
    <definedName name="C90445L">#REF!</definedName>
    <definedName name="CA">#N/A</definedName>
    <definedName name="ÇÃ">#N/A</definedName>
    <definedName name="caa" localSheetId="1">#REF!</definedName>
    <definedName name="caa">#REF!</definedName>
    <definedName name="CAB">[66]Cab!$E$4:$X$28</definedName>
    <definedName name="CABAL" localSheetId="1">#REF!</definedName>
    <definedName name="CABAL">#REF!</definedName>
    <definedName name="CABCELAR" hidden="1">{#N/A,#N/A,FALSE,"Costos Productos 6A";#N/A,#N/A,FALSE,"Costo Unitario Total H-94-12"}</definedName>
    <definedName name="caja" localSheetId="1">#REF!,#REF!,#REF!,#REF!,#REF!</definedName>
    <definedName name="caja">#REF!,#REF!,#REF!,#REF!,#REF!</definedName>
    <definedName name="CAJAC" localSheetId="1">#REF!</definedName>
    <definedName name="CAJAC">#REF!</definedName>
    <definedName name="cajainver" localSheetId="1">#REF!</definedName>
    <definedName name="cajainver">#REF!</definedName>
    <definedName name="CAJAV" localSheetId="1">#REF!</definedName>
    <definedName name="CAJAV">#REF!</definedName>
    <definedName name="CAJMI" localSheetId="1">#REF!</definedName>
    <definedName name="CAJMI">#REF!</definedName>
    <definedName name="CalcAgencyPrice" localSheetId="1">#REF!</definedName>
    <definedName name="CalcAgencyPrice">#REF!</definedName>
    <definedName name="CALCULAR" localSheetId="1">#REF!</definedName>
    <definedName name="CALCULAR">#REF!</definedName>
    <definedName name="CAM_CAIDA" localSheetId="1">#REF!</definedName>
    <definedName name="CAM_CAIDA">#REF!</definedName>
    <definedName name="CANAL" localSheetId="1">#REF!</definedName>
    <definedName name="CANAL">#REF!</definedName>
    <definedName name="cang">[34]PrecRec!$D$16</definedName>
    <definedName name="CANGU">[26]BASE!$D$466</definedName>
    <definedName name="CANGURO" localSheetId="1">#REF!</definedName>
    <definedName name="CANGURO">#REF!</definedName>
    <definedName name="CANT" localSheetId="1">#REF!</definedName>
    <definedName name="CANT">#REF!</definedName>
    <definedName name="CANT." localSheetId="1">#REF!</definedName>
    <definedName name="CANT.">#REF!</definedName>
    <definedName name="CANT_10" localSheetId="1">#REF!</definedName>
    <definedName name="CANT_10">#REF!</definedName>
    <definedName name="CANT_18" localSheetId="1">#REF!</definedName>
    <definedName name="CANT_18">#REF!</definedName>
    <definedName name="CANT_20" localSheetId="1">#REF!</definedName>
    <definedName name="CANT_20">#REF!</definedName>
    <definedName name="CANT_21" localSheetId="1">#REF!</definedName>
    <definedName name="CANT_21">#REF!</definedName>
    <definedName name="CANT_22" localSheetId="1">#REF!</definedName>
    <definedName name="CANT_22">#REF!</definedName>
    <definedName name="CANT_7" localSheetId="1">#REF!</definedName>
    <definedName name="CANT_7">#REF!</definedName>
    <definedName name="CANT_8" localSheetId="1">#REF!</definedName>
    <definedName name="CANT_8">#REF!</definedName>
    <definedName name="cantidad" localSheetId="1">PPTOINTERVENTORÍA!ERR</definedName>
    <definedName name="cantidad">[0]!ERR</definedName>
    <definedName name="CANTIDADES2" localSheetId="1">#REF!</definedName>
    <definedName name="CANTIDADES2">#REF!</definedName>
    <definedName name="CAP" localSheetId="1">#REF!</definedName>
    <definedName name="CAP">#REF!</definedName>
    <definedName name="CapActividad" localSheetId="1">#REF!</definedName>
    <definedName name="CapActividad">#REF!</definedName>
    <definedName name="CapComponent" localSheetId="1">#REF!</definedName>
    <definedName name="CapComponent">#REF!</definedName>
    <definedName name="CAPITAL_RESERVA" localSheetId="1">#REF!</definedName>
    <definedName name="CAPITAL_RESERVA">#REF!</definedName>
    <definedName name="CapResumen" localSheetId="1">#REF!</definedName>
    <definedName name="CapResumen">#REF!</definedName>
    <definedName name="capt">[34]PrecRec!$D$52</definedName>
    <definedName name="CARACTERISTICAS" localSheetId="1">#REF!</definedName>
    <definedName name="CARACTERISTICAS">#REF!</definedName>
    <definedName name="CARCAT">'[27]Estructuras Concreto'!$D$187</definedName>
    <definedName name="carg">[34]PrecRec!$D$8</definedName>
    <definedName name="CARGAD" localSheetId="1">#REF!</definedName>
    <definedName name="CARGAD">#REF!</definedName>
    <definedName name="CARGADOR">[46]EQUIPO!$D$10</definedName>
    <definedName name="cargas">[67]PRESUPUESTOS!$S$5</definedName>
    <definedName name="CARGUER">[68]BASE!$D$392</definedName>
    <definedName name="CARRETERA" localSheetId="1">#REF!</definedName>
    <definedName name="CARRETERA">#REF!</definedName>
    <definedName name="CARRO" localSheetId="1">#REF!</definedName>
    <definedName name="CARRO">#REF!</definedName>
    <definedName name="CARRTA" localSheetId="1">#REF!</definedName>
    <definedName name="CARRTA">#REF!</definedName>
    <definedName name="CART">'[27]Estructuras Concreto'!$D$157</definedName>
    <definedName name="CARTZ" localSheetId="1">'[27]Estructuras Concreto'!#REF!</definedName>
    <definedName name="CARTZ">'[27]Estructuras Concreto'!#REF!</definedName>
    <definedName name="casa" localSheetId="1">#REF!</definedName>
    <definedName name="casa">#REF!</definedName>
    <definedName name="CASA1" localSheetId="1">#REF!</definedName>
    <definedName name="CASA1">#REF!</definedName>
    <definedName name="Case" localSheetId="1">'[44]INGRESOS - COP'!#REF!</definedName>
    <definedName name="Case">'[44]INGRESOS - COP'!#REF!</definedName>
    <definedName name="CASQ" localSheetId="1">[69]FACTORES!#REF!</definedName>
    <definedName name="CASQ">[69]FACTORES!#REF!</definedName>
    <definedName name="cata" localSheetId="1">'[3]APU PVC'!#REF!</definedName>
    <definedName name="cata">'[3]APU PVC'!#REF!</definedName>
    <definedName name="Category_All" localSheetId="1">#REF!</definedName>
    <definedName name="Category_All">#REF!</definedName>
    <definedName name="CATIN">#N/A</definedName>
    <definedName name="CATJYOU">#N/A</definedName>
    <definedName name="CATREC">#N/A</definedName>
    <definedName name="CATSYU">#N/A</definedName>
    <definedName name="causinver" localSheetId="1">#REF!</definedName>
    <definedName name="causinver">#REF!</definedName>
    <definedName name="CB">'[11]Datos Generales'!$B$8</definedName>
    <definedName name="cc" localSheetId="1">#REF!</definedName>
    <definedName name="cc">#REF!</definedName>
    <definedName name="CCC" localSheetId="1">#REF!</definedName>
    <definedName name="CCC">#REF!</definedName>
    <definedName name="CCCCCC" localSheetId="1">'[70]A. P. U.'!#REF!</definedName>
    <definedName name="CCCCCC">'[70]A. P. U.'!#REF!</definedName>
    <definedName name="ccto210" localSheetId="1">#REF!</definedName>
    <definedName name="ccto210">#REF!</definedName>
    <definedName name="CD" localSheetId="1">#REF!</definedName>
    <definedName name="CD">#REF!</definedName>
    <definedName name="CD454JH" localSheetId="1">#REF!</definedName>
    <definedName name="CD454JH">#REF!</definedName>
    <definedName name="CDIRECTO" localSheetId="1">#REF!</definedName>
    <definedName name="CDIRECTO">#REF!</definedName>
    <definedName name="ce">#N/A</definedName>
    <definedName name="CEDE">#N/A</definedName>
    <definedName name="CelActiCor" localSheetId="1">#REF!</definedName>
    <definedName name="CelActiCor">#REF!</definedName>
    <definedName name="CelActiNoCor" localSheetId="1">#REF!</definedName>
    <definedName name="CelActiNoCor">#REF!</definedName>
    <definedName name="Celador" localSheetId="1">#REF!</definedName>
    <definedName name="Celador">#REF!</definedName>
    <definedName name="CelOTRINGREGR" localSheetId="1">#REF!</definedName>
    <definedName name="CelOTRINGREGR">#REF!</definedName>
    <definedName name="CelPasCor" localSheetId="1">#REF!</definedName>
    <definedName name="CelPasCor">#REF!</definedName>
    <definedName name="CelPasNoCor" localSheetId="1">#REF!</definedName>
    <definedName name="CelPasNoCor">#REF!</definedName>
    <definedName name="cem">[34]PrecRec!$D$31</definedName>
    <definedName name="CEMEG">[26]BASE!$D$62</definedName>
    <definedName name="CEMENTO">[2]A!$D$61:$D$62</definedName>
    <definedName name="CER" hidden="1">{#N/A,#N/A,FALSE,"PROPON.2001"}</definedName>
    <definedName name="cert" localSheetId="1">#REF!</definedName>
    <definedName name="cert">#REF!</definedName>
    <definedName name="CESAR" hidden="1">{#N/A,#N/A,FALSE,"Costos Productos 6A";#N/A,#N/A,FALSE,"Costo Unitario Total H-94-12"}</definedName>
    <definedName name="cesped">[34]PrecRec!$D$64</definedName>
    <definedName name="CHACA" hidden="1">#N/A</definedName>
    <definedName name="CHAPA" localSheetId="1">#REF!</definedName>
    <definedName name="CHAPA">#REF!</definedName>
    <definedName name="check" localSheetId="1">#REF!</definedName>
    <definedName name="check">#REF!</definedName>
    <definedName name="CHP">#N/A</definedName>
    <definedName name="CILIND">[71]TUBERIA!$AE$10:$AE$14</definedName>
    <definedName name="Ciudades">[72]Insumos!$B$2:$B$2</definedName>
    <definedName name="civil" localSheetId="1">#REF!</definedName>
    <definedName name="civil">#REF!</definedName>
    <definedName name="CL" localSheetId="1">#REF!</definedName>
    <definedName name="CL">#REF!</definedName>
    <definedName name="CLAUSULA" localSheetId="1">#REF!</definedName>
    <definedName name="CLAUSULA">#REF!</definedName>
    <definedName name="CLAVO">[26]BASE!$D$76</definedName>
    <definedName name="cldCoordinador">[73]Formato!$J$43</definedName>
    <definedName name="cldDepartamento">[73]Formato!$E$43</definedName>
    <definedName name="cldResumen">[73]Formato!$C$44</definedName>
    <definedName name="CMMO">[26]BASE!$D$464</definedName>
    <definedName name="CMMOA">[74]BASE!$D$455</definedName>
    <definedName name="CN" localSheetId="1">#REF!</definedName>
    <definedName name="CN">#REF!</definedName>
    <definedName name="CO">'[11]Datos Generales'!$B$3</definedName>
    <definedName name="CO22JH" localSheetId="1">#REF!</definedName>
    <definedName name="CO22JH">#REF!</definedName>
    <definedName name="CO23JH" localSheetId="1">#REF!</definedName>
    <definedName name="CO23JH">#REF!</definedName>
    <definedName name="CO456JH" localSheetId="1">#REF!</definedName>
    <definedName name="CO456JH">#REF!</definedName>
    <definedName name="CO458JH" localSheetId="1">#REF!</definedName>
    <definedName name="CO458JH">#REF!</definedName>
    <definedName name="CO45S2" localSheetId="1">#REF!</definedName>
    <definedName name="CO45S2">#REF!</definedName>
    <definedName name="CO45S3" localSheetId="1">#REF!</definedName>
    <definedName name="CO45S3">#REF!</definedName>
    <definedName name="CO45S4" localSheetId="1">#REF!</definedName>
    <definedName name="CO45S4">#REF!</definedName>
    <definedName name="CO45S6" localSheetId="1">#REF!</definedName>
    <definedName name="CO45S6">#REF!</definedName>
    <definedName name="CO902JH" localSheetId="1">#REF!</definedName>
    <definedName name="CO902JH">#REF!</definedName>
    <definedName name="CO903JH" localSheetId="1">#REF!</definedName>
    <definedName name="CO903JH">#REF!</definedName>
    <definedName name="CO904JH" localSheetId="1">#REF!</definedName>
    <definedName name="CO904JH">#REF!</definedName>
    <definedName name="CO906JH" localSheetId="1">#REF!</definedName>
    <definedName name="CO906JH">#REF!</definedName>
    <definedName name="CO908JH" localSheetId="1">#REF!</definedName>
    <definedName name="CO908JH">#REF!</definedName>
    <definedName name="CO90P4" localSheetId="1">#REF!</definedName>
    <definedName name="CO90P4">#REF!</definedName>
    <definedName name="CO90S2" localSheetId="1">#REF!</definedName>
    <definedName name="CO90S2">#REF!</definedName>
    <definedName name="CO90S3" localSheetId="1">#REF!</definedName>
    <definedName name="CO90S3">#REF!</definedName>
    <definedName name="CO90S4" localSheetId="1">#REF!</definedName>
    <definedName name="CO90S4">#REF!</definedName>
    <definedName name="CO90S6" localSheetId="1">#REF!</definedName>
    <definedName name="CO90S6">#REF!</definedName>
    <definedName name="CO910JH" localSheetId="1">#REF!</definedName>
    <definedName name="CO910JH">#REF!</definedName>
    <definedName name="COA_51" localSheetId="1">#REF!</definedName>
    <definedName name="COA_51">#REF!</definedName>
    <definedName name="COA_52" localSheetId="1">#REF!</definedName>
    <definedName name="COA_52">#REF!</definedName>
    <definedName name="COA_53" localSheetId="1">#REF!</definedName>
    <definedName name="COA_53">#REF!</definedName>
    <definedName name="COA_54" localSheetId="1">#REF!</definedName>
    <definedName name="COA_54">#REF!</definedName>
    <definedName name="COA_55" localSheetId="1">#REF!</definedName>
    <definedName name="COA_55">#REF!</definedName>
    <definedName name="COA_60" localSheetId="1">#REF!</definedName>
    <definedName name="COA_60">#REF!</definedName>
    <definedName name="COA_70" localSheetId="1">#REF!</definedName>
    <definedName name="COA_70">#REF!</definedName>
    <definedName name="COA_80" localSheetId="1">#REF!</definedName>
    <definedName name="COA_80">#REF!</definedName>
    <definedName name="COA_90" localSheetId="1">#REF!</definedName>
    <definedName name="COA_90">#REF!</definedName>
    <definedName name="COA50A" localSheetId="1">#REF!</definedName>
    <definedName name="COA50A">#REF!</definedName>
    <definedName name="COA50B" localSheetId="1">#REF!</definedName>
    <definedName name="COA50B">#REF!</definedName>
    <definedName name="Cod" localSheetId="1">#REF!</definedName>
    <definedName name="Cod">#REF!</definedName>
    <definedName name="codigo">#N/A</definedName>
    <definedName name="Codigos">#N/A</definedName>
    <definedName name="CODOS" localSheetId="1">#REF!</definedName>
    <definedName name="CODOS">#REF!</definedName>
    <definedName name="codp">'[75]CANTIDADES Y PTTO'!$C$180</definedName>
    <definedName name="ColTap">'[35]Coloc. e Interc. Tapones'!$E:$E</definedName>
    <definedName name="COM" localSheetId="1">#REF!</definedName>
    <definedName name="COM">#REF!</definedName>
    <definedName name="COM.LIM" localSheetId="1">#REF!</definedName>
    <definedName name="COM.LIM">#REF!</definedName>
    <definedName name="comm" localSheetId="1">#REF!</definedName>
    <definedName name="comm">#REF!</definedName>
    <definedName name="Commission" localSheetId="1">#REF!</definedName>
    <definedName name="Commission">#REF!</definedName>
    <definedName name="COMN1" localSheetId="1">[76]BASE!#REF!</definedName>
    <definedName name="COMN1">[76]BASE!#REF!</definedName>
    <definedName name="COMP" localSheetId="1">#REF!</definedName>
    <definedName name="COMP">#REF!</definedName>
    <definedName name="compneu">[34]PrecRec!$D$13</definedName>
    <definedName name="COMPR">[26]BASE!$D$463</definedName>
    <definedName name="COMPRE" localSheetId="1">#REF!</definedName>
    <definedName name="COMPRE">#REF!</definedName>
    <definedName name="COMPRESOR">[46]EQUIPO!$D$5</definedName>
    <definedName name="CON.FUN" localSheetId="1">#REF!</definedName>
    <definedName name="CON.FUN">#REF!</definedName>
    <definedName name="CON.LIM" localSheetId="1">#REF!</definedName>
    <definedName name="CON.LIM">#REF!</definedName>
    <definedName name="CON.POZ" localSheetId="1">#REF!</definedName>
    <definedName name="CON.POZ">#REF!</definedName>
    <definedName name="CON.TUB" localSheetId="1">[64]TUBERIA!#REF!</definedName>
    <definedName name="CON.TUB">[64]TUBERIA!#REF!</definedName>
    <definedName name="CONC" localSheetId="1">#REF!</definedName>
    <definedName name="CONC">#REF!</definedName>
    <definedName name="CONC21" localSheetId="1">#REF!</definedName>
    <definedName name="CONC21">#REF!</definedName>
    <definedName name="CONC211" localSheetId="1">#REF!</definedName>
    <definedName name="CONC211">#REF!</definedName>
    <definedName name="CONC231" localSheetId="1">#REF!</definedName>
    <definedName name="CONC231">#REF!</definedName>
    <definedName name="CONC232" localSheetId="1">#REF!</definedName>
    <definedName name="CONC232">#REF!</definedName>
    <definedName name="CONCRETO" localSheetId="1">#REF!</definedName>
    <definedName name="CONCRETO">#REF!</definedName>
    <definedName name="CONCRETO_F.C_4" localSheetId="1">#REF!</definedName>
    <definedName name="CONCRETO_F.C_4">#REF!</definedName>
    <definedName name="concreto_FC_2.2" localSheetId="1">#REF!</definedName>
    <definedName name="concreto_FC_2.2">#REF!</definedName>
    <definedName name="Concretos" localSheetId="1">[72]Insumos!#REF!</definedName>
    <definedName name="Concretos">[72]Insumos!#REF!</definedName>
    <definedName name="Conexion" localSheetId="1">#REF!</definedName>
    <definedName name="Conexion">#REF!</definedName>
    <definedName name="CONM1">[26]BASE!$D$467</definedName>
    <definedName name="CONM2">[26]BASE!$D$468</definedName>
    <definedName name="CONMI" localSheetId="1">[76]BASE!#REF!</definedName>
    <definedName name="CONMI">[76]BASE!#REF!</definedName>
    <definedName name="CONMX">[26]BASE!$D$516</definedName>
    <definedName name="CONSUM" localSheetId="1">#REF!</definedName>
    <definedName name="CONSUM">#REF!</definedName>
    <definedName name="CONSUMO_ESTRATO_3" localSheetId="1">#REF!</definedName>
    <definedName name="CONSUMO_ESTRATO_3">#REF!</definedName>
    <definedName name="CONT" localSheetId="1">#REF!</definedName>
    <definedName name="CONT">#REF!</definedName>
    <definedName name="CONTABLE" hidden="1">{#N/A,#N/A,FALSE,"CIBHA05A";#N/A,#N/A,FALSE,"CIBHA05B"}</definedName>
    <definedName name="CONTABLES" hidden="1">{#N/A,#N/A,FALSE,"Costos Productos 6A";#N/A,#N/A,FALSE,"Costo Unitario Total H-94-12"}</definedName>
    <definedName name="contra" localSheetId="1">#REF!</definedName>
    <definedName name="contra">#REF!</definedName>
    <definedName name="CONTRATISTA">[32]MODELO!$A$2</definedName>
    <definedName name="CONTROL" localSheetId="1">#REF!</definedName>
    <definedName name="CONTROL">#REF!</definedName>
    <definedName name="controlV" localSheetId="1">#REF!</definedName>
    <definedName name="controlV">#REF!</definedName>
    <definedName name="copia" localSheetId="1">#REF!</definedName>
    <definedName name="copia">#REF!</definedName>
    <definedName name="Corriente">[66]AMPACITY!$B$6:$I$28</definedName>
    <definedName name="CORTA" localSheetId="1">#REF!</definedName>
    <definedName name="CORTA">#REF!</definedName>
    <definedName name="cost04" hidden="1">{#N/A,#N/A,FALSE,"Costos Productos 6A";#N/A,#N/A,FALSE,"Costo Unitario Total H-94-12"}</definedName>
    <definedName name="COSTCONTAB" hidden="1">{#N/A,#N/A,FALSE,"Costos Productos 6A";#N/A,#N/A,FALSE,"Costo Unitario Total H-94-12"}</definedName>
    <definedName name="costivos" hidden="1">{#N/A,#N/A,FALSE,"Costos Productos 6A";#N/A,#N/A,FALSE,"Costo Unitario Total H-94-12"}</definedName>
    <definedName name="COSTODIRECTO" localSheetId="1">#REF!</definedName>
    <definedName name="COSTODIRECTO">#REF!</definedName>
    <definedName name="CostoEquipos" localSheetId="1">#REF!</definedName>
    <definedName name="CostoEquipos">#REF!</definedName>
    <definedName name="costoperativos" hidden="1">{#N/A,#N/A,FALSE,"Costos Productos 6A";#N/A,#N/A,FALSE,"Costo Unitario Total H-94-12"}</definedName>
    <definedName name="costos" hidden="1">{#N/A,#N/A,FALSE,"VOL695";#N/A,#N/A,FALSE,"anexo1";#N/A,#N/A,FALSE,"anexo2";#N/A,#N/A,FALSE,"anexo3";#N/A,#N/A,FALSE,"anexo4";#N/A,#N/A,FALSE,"anexo5a";#N/A,#N/A,FALSE,"anexo5b";#N/A,#N/A,FALSE,"anexo6a";#N/A,#N/A,FALSE,"anexo6a";#N/A,#N/A,FALSE,"anexo6c";#N/A,#N/A,FALSE,"anexo7a";#N/A,#N/A,FALSE,"anexo7b";#N/A,#N/A,FALSE,"anexo7c"}</definedName>
    <definedName name="costos04" hidden="1">{#N/A,#N/A,FALSE,"Costos Productos 6A";#N/A,#N/A,FALSE,"Costo Unitario Total H-94-12"}</definedName>
    <definedName name="cota">'[77]Base de Diseño'!$A$1:$D$290</definedName>
    <definedName name="COTAS">[78]Hoja3!$A$5:$B$154</definedName>
    <definedName name="COVER1" localSheetId="1">#REF!</definedName>
    <definedName name="COVER1">#REF!</definedName>
    <definedName name="COYLL" localSheetId="1">[26]BASE!#REF!</definedName>
    <definedName name="COYLL">[26]BASE!#REF!</definedName>
    <definedName name="CP452L" localSheetId="1">#REF!</definedName>
    <definedName name="CP452L">#REF!</definedName>
    <definedName name="CP453L" localSheetId="1">#REF!</definedName>
    <definedName name="CP453L">#REF!</definedName>
    <definedName name="CP902L" localSheetId="1">#REF!</definedName>
    <definedName name="CP902L">#REF!</definedName>
    <definedName name="CP903L" localSheetId="1">#REF!</definedName>
    <definedName name="CP903L">#REF!</definedName>
    <definedName name="CP904L" localSheetId="1">#REF!</definedName>
    <definedName name="CP904L">#REF!</definedName>
    <definedName name="CPLG" localSheetId="1">#REF!</definedName>
    <definedName name="CPLG">#REF!</definedName>
    <definedName name="cpSC">'[27]Estructuras Concreto'!$D$203</definedName>
    <definedName name="cpSC1">'[27]Estructuras Concreto'!$D$219</definedName>
    <definedName name="cpSC2" localSheetId="1">#REF!</definedName>
    <definedName name="cpSC2">#REF!</definedName>
    <definedName name="CR22JH" localSheetId="1">#REF!</definedName>
    <definedName name="CR22JH">#REF!</definedName>
    <definedName name="CR42JH" localSheetId="1">#REF!</definedName>
    <definedName name="CR42JH">#REF!</definedName>
    <definedName name="CR44JH" localSheetId="1">#REF!</definedName>
    <definedName name="CR44JH">#REF!</definedName>
    <definedName name="CRAS" localSheetId="1">#REF!</definedName>
    <definedName name="CRAS">#REF!</definedName>
    <definedName name="Criteria_MI" localSheetId="1">#REF!</definedName>
    <definedName name="Criteria_MI">#REF!</definedName>
    <definedName name="_xlnm.Criteria" localSheetId="1">#REF!</definedName>
    <definedName name="_xlnm.Criteria">#REF!</definedName>
    <definedName name="Criterios_IM" localSheetId="1">'[3]APU PVC'!#REF!</definedName>
    <definedName name="Criterios_IM">'[3]APU PVC'!#REF!</definedName>
    <definedName name="CRUDOS" hidden="1">{#N/A,#N/A,FALSE,"CIBHA05A";#N/A,#N/A,FALSE,"CIBHA05B"}</definedName>
    <definedName name="CSIKA">[26]BASE!$D$382</definedName>
    <definedName name="ct">[23]D_AWG!$P$25</definedName>
    <definedName name="CT070KG" localSheetId="1">#REF!</definedName>
    <definedName name="CT070KG">#REF!</definedName>
    <definedName name="CT080KG" localSheetId="1">#REF!</definedName>
    <definedName name="CT080KG">#REF!</definedName>
    <definedName name="CT110K" localSheetId="1">'[26]BASE CTOS'!#REF!</definedName>
    <definedName name="CT110K">'[26]BASE CTOS'!#REF!</definedName>
    <definedName name="CT110KG" localSheetId="1">#REF!</definedName>
    <definedName name="CT110KG">#REF!</definedName>
    <definedName name="CT140K" localSheetId="1">'[26]BASE CTOS'!#REF!</definedName>
    <definedName name="CT140K">'[26]BASE CTOS'!#REF!</definedName>
    <definedName name="CT140KG">[26]BASE!$D$39</definedName>
    <definedName name="CT170KG">[26]BASE!$D$38</definedName>
    <definedName name="CT180K" localSheetId="1">'[26]BASE CTOS'!#REF!</definedName>
    <definedName name="CT180K">'[26]BASE CTOS'!#REF!</definedName>
    <definedName name="CT180KG" localSheetId="1">#REF!</definedName>
    <definedName name="CT180KG">#REF!</definedName>
    <definedName name="CT210K" localSheetId="1">'[26]BASE CTOS'!#REF!</definedName>
    <definedName name="CT210K">'[26]BASE CTOS'!#REF!</definedName>
    <definedName name="CT210KG">[26]BASE!$D$36</definedName>
    <definedName name="CT245K" localSheetId="1">'[26]BASE CTOS'!#REF!</definedName>
    <definedName name="CT245K">'[26]BASE CTOS'!#REF!</definedName>
    <definedName name="CT245KG">[26]BASE!$D$35</definedName>
    <definedName name="CT280KG">[51]BASE!$D$44</definedName>
    <definedName name="cuad">[34]PrecRec!$D$24</definedName>
    <definedName name="cuadpav">[34]PrecRec!$D$26</definedName>
    <definedName name="Cuadro" localSheetId="1">#REF!</definedName>
    <definedName name="Cuadro">#REF!</definedName>
    <definedName name="CUAL" localSheetId="1">PPTOINTERVENTORÍA!ERR</definedName>
    <definedName name="CUAL">[0]!ERR</definedName>
    <definedName name="CUATRO" localSheetId="1">#REF!</definedName>
    <definedName name="CUATRO">#REF!</definedName>
    <definedName name="cUCA" localSheetId="1">#REF!</definedName>
    <definedName name="cUCA">#REF!</definedName>
    <definedName name="CUE" localSheetId="1">#REF!</definedName>
    <definedName name="CUE">#REF!</definedName>
    <definedName name="CUER" localSheetId="1">#REF!</definedName>
    <definedName name="CUER">#REF!</definedName>
    <definedName name="CUERDA" localSheetId="1">#REF!</definedName>
    <definedName name="CUERDA">#REF!</definedName>
    <definedName name="Cunetavia" localSheetId="1">#REF!</definedName>
    <definedName name="Cunetavia">#REF!</definedName>
    <definedName name="cunVE" localSheetId="1">#REF!</definedName>
    <definedName name="cunVE">#REF!</definedName>
    <definedName name="cunVN" localSheetId="1">#REF!</definedName>
    <definedName name="cunVN">#REF!</definedName>
    <definedName name="curva">"Chart 11"</definedName>
    <definedName name="CV" localSheetId="1">#REF!</definedName>
    <definedName name="CV">#REF!</definedName>
    <definedName name="CVa">'[35]Cambio de Valv.'!$E:$E</definedName>
    <definedName name="cvSC">'[27]Estructuras Concreto'!$D$201</definedName>
    <definedName name="cvSC1">'[27]Estructuras Concreto'!$D$217</definedName>
    <definedName name="cvSC2" localSheetId="1">#REF!</definedName>
    <definedName name="cvSC2">#REF!</definedName>
    <definedName name="cxgd">{"Book1","DOC&amp;DWG.xls"}</definedName>
    <definedName name="cy">[79]BASE!$D$348</definedName>
    <definedName name="CYLL2" localSheetId="1">#REF!</definedName>
    <definedName name="CYLL2">#REF!</definedName>
    <definedName name="CYLL3">[26]BASE!$D$372</definedName>
    <definedName name="CYLL4" localSheetId="1">#REF!</definedName>
    <definedName name="CYLL4">#REF!</definedName>
    <definedName name="CYLL6" localSheetId="1">#REF!</definedName>
    <definedName name="CYLL6">#REF!</definedName>
    <definedName name="D" localSheetId="1">#REF!</definedName>
    <definedName name="D">#REF!</definedName>
    <definedName name="D_EXT" localSheetId="1">#REF!</definedName>
    <definedName name="D_EXT">#REF!</definedName>
    <definedName name="D_INT" localSheetId="1">#REF!</definedName>
    <definedName name="D_INT">#REF!</definedName>
    <definedName name="d_PH">[23]D_AWG!$V$37</definedName>
    <definedName name="D1S" localSheetId="1">#REF!</definedName>
    <definedName name="D1S">#REF!</definedName>
    <definedName name="D220TT" localSheetId="1">'[31]Estructuras Concreto'!#REF!</definedName>
    <definedName name="D220TT">'[31]Estructuras Concreto'!#REF!</definedName>
    <definedName name="D2S" localSheetId="1">#REF!</definedName>
    <definedName name="D2S">#REF!</definedName>
    <definedName name="D6.PVC">'[39]factores A.N.'!$N$8:$N$33</definedName>
    <definedName name="D60PR" localSheetId="1">'[31]Estructuras Concreto'!#REF!</definedName>
    <definedName name="D60PR">'[31]Estructuras Concreto'!#REF!</definedName>
    <definedName name="D60TT" localSheetId="1">'[31]Estructuras Concreto'!#REF!</definedName>
    <definedName name="D60TT">'[31]Estructuras Concreto'!#REF!</definedName>
    <definedName name="D61S" localSheetId="1">#REF!</definedName>
    <definedName name="D61S">#REF!</definedName>
    <definedName name="D62S" localSheetId="1">#REF!</definedName>
    <definedName name="D62S">#REF!</definedName>
    <definedName name="D6R" localSheetId="1">#REF!</definedName>
    <definedName name="D6R">#REF!</definedName>
    <definedName name="D81S" localSheetId="1">#REF!</definedName>
    <definedName name="D81S">#REF!</definedName>
    <definedName name="D82S" localSheetId="1">#REF!</definedName>
    <definedName name="D82S">#REF!</definedName>
    <definedName name="D8R" localSheetId="1">#REF!</definedName>
    <definedName name="D8R">#REF!</definedName>
    <definedName name="DA">'[27]Estructuras Concreto'!$D$62</definedName>
    <definedName name="DaRWk1" localSheetId="1">#REF!</definedName>
    <definedName name="DaRWk1">#REF!</definedName>
    <definedName name="DaRWk10" localSheetId="1">#REF!</definedName>
    <definedName name="DaRWk10">#REF!</definedName>
    <definedName name="DaRWk11" localSheetId="1">#REF!</definedName>
    <definedName name="DaRWk11">#REF!</definedName>
    <definedName name="DaRWk12" localSheetId="1">#REF!</definedName>
    <definedName name="DaRWk12">#REF!</definedName>
    <definedName name="DaRWk2" localSheetId="1">#REF!</definedName>
    <definedName name="DaRWk2">#REF!</definedName>
    <definedName name="DaRWk3" localSheetId="1">#REF!</definedName>
    <definedName name="DaRWk3">#REF!</definedName>
    <definedName name="DaRWk4" localSheetId="1">#REF!</definedName>
    <definedName name="DaRWk4">#REF!</definedName>
    <definedName name="DaRWk5" localSheetId="1">#REF!</definedName>
    <definedName name="DaRWk5">#REF!</definedName>
    <definedName name="DaRWk6" localSheetId="1">#REF!</definedName>
    <definedName name="DaRWk6">#REF!</definedName>
    <definedName name="DaRWk8" localSheetId="1">#REF!</definedName>
    <definedName name="DaRWk8">#REF!</definedName>
    <definedName name="DaRwk9" localSheetId="1">#REF!</definedName>
    <definedName name="DaRwk9">#REF!</definedName>
    <definedName name="data" localSheetId="1">#REF!</definedName>
    <definedName name="data">#REF!</definedName>
    <definedName name="Database_MI" localSheetId="1">#REF!</definedName>
    <definedName name="Database_MI">#REF!</definedName>
    <definedName name="Datos" localSheetId="1">#REF!</definedName>
    <definedName name="Datos">#REF!</definedName>
    <definedName name="Datos_G1" localSheetId="1">#REF!</definedName>
    <definedName name="Datos_G1">#REF!</definedName>
    <definedName name="Datos_G2" localSheetId="1">#REF!</definedName>
    <definedName name="Datos_G2">#REF!</definedName>
    <definedName name="Datos_SW_G1" localSheetId="1">#REF!</definedName>
    <definedName name="Datos_SW_G1">#REF!</definedName>
    <definedName name="Datos_SW_G2" localSheetId="1">#REF!</definedName>
    <definedName name="Datos_SW_G2">#REF!</definedName>
    <definedName name="datos1">'[80]Base de Diseño'!$A$1:$D$204</definedName>
    <definedName name="DaWk7" localSheetId="1">#REF!</definedName>
    <definedName name="DaWk7">#REF!</definedName>
    <definedName name="DaysOfMonth" localSheetId="1">#REF!</definedName>
    <definedName name="DaysOfMonth">#REF!</definedName>
    <definedName name="dbb" localSheetId="1">'[9]Gabinetes ctrol, prot. y med. '!#REF!</definedName>
    <definedName name="dbb">'[9]Gabinetes ctrol, prot. y med. '!#REF!</definedName>
    <definedName name="DBHH" localSheetId="1">#REF!</definedName>
    <definedName name="DBHH">#REF!</definedName>
    <definedName name="dbrwk1" localSheetId="1">#REF!</definedName>
    <definedName name="dbrwk1">#REF!</definedName>
    <definedName name="dbrwk10" localSheetId="1">#REF!</definedName>
    <definedName name="dbrwk10">#REF!</definedName>
    <definedName name="dbrwk11" localSheetId="1">#REF!</definedName>
    <definedName name="dbrwk11">#REF!</definedName>
    <definedName name="dbrwk12" localSheetId="1">#REF!</definedName>
    <definedName name="dbrwk12">#REF!</definedName>
    <definedName name="dbrwk2" localSheetId="1">#REF!</definedName>
    <definedName name="dbrwk2">#REF!</definedName>
    <definedName name="dbrwk3" localSheetId="1">#REF!</definedName>
    <definedName name="dbrwk3">#REF!</definedName>
    <definedName name="dbrwk4" localSheetId="1">#REF!</definedName>
    <definedName name="dbrwk4">#REF!</definedName>
    <definedName name="dbrwk5" localSheetId="1">#REF!</definedName>
    <definedName name="dbrwk5">#REF!</definedName>
    <definedName name="dbrwk6" localSheetId="1">#REF!</definedName>
    <definedName name="dbrwk6">#REF!</definedName>
    <definedName name="dbrwk7" localSheetId="1">#REF!</definedName>
    <definedName name="dbrwk7">#REF!</definedName>
    <definedName name="dbrwk8" localSheetId="1">#REF!</definedName>
    <definedName name="dbrwk8">#REF!</definedName>
    <definedName name="dbrwk9" localSheetId="1">#REF!</definedName>
    <definedName name="dbrwk9">#REF!</definedName>
    <definedName name="DBT" localSheetId="1">#REF!</definedName>
    <definedName name="DBT">#REF!</definedName>
    <definedName name="dcrwk1" localSheetId="1">#REF!</definedName>
    <definedName name="dcrwk1">#REF!</definedName>
    <definedName name="dcrwk10" localSheetId="1">#REF!</definedName>
    <definedName name="dcrwk10">#REF!</definedName>
    <definedName name="dcrwk11" localSheetId="1">#REF!</definedName>
    <definedName name="dcrwk11">#REF!</definedName>
    <definedName name="dcrwk12" localSheetId="1">#REF!</definedName>
    <definedName name="dcrwk12">#REF!</definedName>
    <definedName name="dcrwk2" localSheetId="1">#REF!</definedName>
    <definedName name="dcrwk2">#REF!</definedName>
    <definedName name="dcrwk3" localSheetId="1">#REF!</definedName>
    <definedName name="dcrwk3">#REF!</definedName>
    <definedName name="dcrwk4" localSheetId="1">#REF!</definedName>
    <definedName name="dcrwk4">#REF!</definedName>
    <definedName name="dcrwk5" localSheetId="1">#REF!</definedName>
    <definedName name="dcrwk5">#REF!</definedName>
    <definedName name="dcrwk6" localSheetId="1">#REF!</definedName>
    <definedName name="dcrwk6">#REF!</definedName>
    <definedName name="dcrwk7" localSheetId="1">#REF!</definedName>
    <definedName name="dcrwk7">#REF!</definedName>
    <definedName name="dcrwk8" localSheetId="1">#REF!</definedName>
    <definedName name="dcrwk8">#REF!</definedName>
    <definedName name="dcrwk9" localSheetId="1">#REF!</definedName>
    <definedName name="dcrwk9">#REF!</definedName>
    <definedName name="dd" localSheetId="1">PPTOINTERVENTORÍA!ERR</definedName>
    <definedName name="dd">[0]!ERR</definedName>
    <definedName name="ddd" hidden="1">{"'Sheet1'!$A$1:$G$85"}</definedName>
    <definedName name="DDDD" hidden="1">{#N/A,#N/A,FALSE,"Costos Productos 6A";#N/A,#N/A,FALSE,"Costo Unitario Total H-94-12"}</definedName>
    <definedName name="DDFD" hidden="1">{#N/A,#N/A,FALSE,"CCTV"}</definedName>
    <definedName name="De" localSheetId="1">[69]FACTORES!#REF!</definedName>
    <definedName name="De">[69]FACTORES!#REF!</definedName>
    <definedName name="De_6" localSheetId="1">#REF!</definedName>
    <definedName name="De_6">#REF!</definedName>
    <definedName name="De_8" localSheetId="1">#REF!</definedName>
    <definedName name="De_8">#REF!</definedName>
    <definedName name="DEC.GH" localSheetId="1">#REF!</definedName>
    <definedName name="DEC.GH">#REF!</definedName>
    <definedName name="DECI" localSheetId="1">#REF!</definedName>
    <definedName name="DECI">#REF!</definedName>
    <definedName name="def">[34]PrecRec!$D$50</definedName>
    <definedName name="DelDC" localSheetId="1">#REF!</definedName>
    <definedName name="DelDC">#REF!</definedName>
    <definedName name="DelDm" localSheetId="1">#REF!</definedName>
    <definedName name="DelDm">#REF!</definedName>
    <definedName name="delin">[34]PrecRec!$D$55</definedName>
    <definedName name="Delivery" localSheetId="1">#REF!</definedName>
    <definedName name="Delivery">#REF!</definedName>
    <definedName name="DelType" localSheetId="1">#REF!</definedName>
    <definedName name="DelType">#REF!</definedName>
    <definedName name="dem.pav">'[39]factores A.N.'!$E$15:$E$306</definedName>
    <definedName name="demarc">[34]PrecRec!$D$19</definedName>
    <definedName name="DEMO" localSheetId="1">#REF!</definedName>
    <definedName name="DEMO">#REF!</definedName>
    <definedName name="den_1a">[23]D_AWG!$N$26</definedName>
    <definedName name="den_2da">[23]D_AWG!$N$27</definedName>
    <definedName name="den_aisl">[23]D_AWG!$O$35</definedName>
    <definedName name="den_ch">[23]D_AWG!$AA$47</definedName>
    <definedName name="den_cond">[23]D_AWG!$D$29</definedName>
    <definedName name="DENS" localSheetId="1">#REF!</definedName>
    <definedName name="DENS">#REF!</definedName>
    <definedName name="densi" localSheetId="1">#REF!</definedName>
    <definedName name="densi">#REF!</definedName>
    <definedName name="DENSIDAD" localSheetId="1">#REF!</definedName>
    <definedName name="DENSIDAD">#REF!</definedName>
    <definedName name="DEPRECIATION" localSheetId="1">#REF!</definedName>
    <definedName name="DEPRECIATION">#REF!</definedName>
    <definedName name="deptLookup" localSheetId="1">#REF!</definedName>
    <definedName name="deptLookup">#REF!</definedName>
    <definedName name="desarrolladas">#N/A</definedName>
    <definedName name="DESC" localSheetId="1">#REF!</definedName>
    <definedName name="DESC">#REF!</definedName>
    <definedName name="descrip_mat" localSheetId="1">#REF!</definedName>
    <definedName name="descrip_mat">#REF!</definedName>
    <definedName name="DESCRIPTION" localSheetId="1">#REF!</definedName>
    <definedName name="DESCRIPTION">#REF!</definedName>
    <definedName name="DESFALT" localSheetId="1">#REF!</definedName>
    <definedName name="DESFALT">#REF!</definedName>
    <definedName name="design">'[81]Design (3)'!$A$12:$CM$71</definedName>
    <definedName name="design2">[81]Design!$A$24:$CM$66</definedName>
    <definedName name="Detalle" localSheetId="1">#REF!</definedName>
    <definedName name="Detalle">#REF!</definedName>
    <definedName name="DEUDA" localSheetId="1">#REF!</definedName>
    <definedName name="DEUDA">#REF!</definedName>
    <definedName name="DEUDAL" localSheetId="1">#REF!</definedName>
    <definedName name="DEUDAL">#REF!</definedName>
    <definedName name="DEX" localSheetId="1">#REF!</definedName>
    <definedName name="DEX">#REF!</definedName>
    <definedName name="DEX_10" localSheetId="1">#REF!</definedName>
    <definedName name="DEX_10">#REF!</definedName>
    <definedName name="DEX_18" localSheetId="1">#REF!</definedName>
    <definedName name="DEX_18">#REF!</definedName>
    <definedName name="DEX_20" localSheetId="1">#REF!</definedName>
    <definedName name="DEX_20">#REF!</definedName>
    <definedName name="DEX_21" localSheetId="1">#REF!</definedName>
    <definedName name="DEX_21">#REF!</definedName>
    <definedName name="DEX_22" localSheetId="1">#REF!</definedName>
    <definedName name="DEX_22">#REF!</definedName>
    <definedName name="DEX_7" localSheetId="1">#REF!</definedName>
    <definedName name="DEX_7">#REF!</definedName>
    <definedName name="DEX_8" localSheetId="1">#REF!</definedName>
    <definedName name="DEX_8">#REF!</definedName>
    <definedName name="DFSDGDFG" localSheetId="1">#REF!</definedName>
    <definedName name="DFSDGDFG">#REF!</definedName>
    <definedName name="DG" localSheetId="1">#REF!</definedName>
    <definedName name="DG">#REF!</definedName>
    <definedName name="dgfgjgj" hidden="1">{#N/A,#N/A,FALSE,"CCTV"}</definedName>
    <definedName name="dghfs" localSheetId="1">#REF!</definedName>
    <definedName name="dghfs">#REF!</definedName>
    <definedName name="dhp" localSheetId="1">'[9]Gabinetes ctrol, prot. y med. '!#REF!</definedName>
    <definedName name="dhp">'[9]Gabinetes ctrol, prot. y med. '!#REF!</definedName>
    <definedName name="DI">'[27]Estructuras Concreto'!$D$7</definedName>
    <definedName name="DI60kv" localSheetId="1">'[31]Estructuras Concreto'!#REF!</definedName>
    <definedName name="DI60kv">'[31]Estructuras Concreto'!#REF!</definedName>
    <definedName name="día" localSheetId="1">#REF!</definedName>
    <definedName name="día">#REF!</definedName>
    <definedName name="dia16ex" localSheetId="1">#REF!</definedName>
    <definedName name="dia16ex">#REF!</definedName>
    <definedName name="dia24ex" localSheetId="1">#REF!</definedName>
    <definedName name="dia24ex">#REF!</definedName>
    <definedName name="dia24nue" localSheetId="1">#REF!</definedName>
    <definedName name="dia24nue">#REF!</definedName>
    <definedName name="dia25ex" localSheetId="1">#REF!</definedName>
    <definedName name="dia25ex">#REF!</definedName>
    <definedName name="dia26ex" localSheetId="1">#REF!</definedName>
    <definedName name="dia26ex">#REF!</definedName>
    <definedName name="dia36ex" localSheetId="1">#REF!</definedName>
    <definedName name="dia36ex">#REF!</definedName>
    <definedName name="dia36nue" localSheetId="1">#REF!</definedName>
    <definedName name="dia36nue">#REF!</definedName>
    <definedName name="dia37ex" localSheetId="1">#REF!</definedName>
    <definedName name="dia37ex">#REF!</definedName>
    <definedName name="DIAME" localSheetId="1">#REF!</definedName>
    <definedName name="DIAME">#REF!</definedName>
    <definedName name="diameter" localSheetId="1">#REF!</definedName>
    <definedName name="diameter">#REF!</definedName>
    <definedName name="Diametro" localSheetId="1">#REF!</definedName>
    <definedName name="Diametro">#REF!</definedName>
    <definedName name="diametros" localSheetId="1">#REF!</definedName>
    <definedName name="diametros">#REF!</definedName>
    <definedName name="diana" localSheetId="1">#REF!</definedName>
    <definedName name="diana">#REF!</definedName>
    <definedName name="diaphragm" localSheetId="1">#REF!</definedName>
    <definedName name="diaphragm">#REF!</definedName>
    <definedName name="diego" localSheetId="1">#REF!</definedName>
    <definedName name="diego">#REF!</definedName>
    <definedName name="diego1" localSheetId="1">#REF!</definedName>
    <definedName name="diego1">#REF!</definedName>
    <definedName name="DIN">'[27]Estructuras Concreto'!$D$74</definedName>
    <definedName name="DIRECT" localSheetId="1">#REF!</definedName>
    <definedName name="DIRECT">#REF!</definedName>
    <definedName name="DK" localSheetId="1">#REF!</definedName>
    <definedName name="DK">#REF!</definedName>
    <definedName name="DM" localSheetId="1">#REF!</definedName>
    <definedName name="DM">#REF!</definedName>
    <definedName name="DMxUS" localSheetId="1">#REF!</definedName>
    <definedName name="DMxUS">#REF!</definedName>
    <definedName name="dnp">[82]Niples!$N$21:$N$32</definedName>
    <definedName name="DOC" localSheetId="1">#REF!</definedName>
    <definedName name="DOC">#REF!</definedName>
    <definedName name="DOCUMENT">{"Book1","my ddc.xls"}</definedName>
    <definedName name="Document_array">{"Book1","DOC&amp;DWG.xls"}</definedName>
    <definedName name="dolar">'[45]PRESUPUESTOS Escenario Optimist'!$Q$5</definedName>
    <definedName name="dólar">'[45]PRESUPUESTOS Escenario Optimist'!$Q$5</definedName>
    <definedName name="dollar" localSheetId="1">#REF!</definedName>
    <definedName name="dollar">#REF!</definedName>
    <definedName name="Domiciliaria" localSheetId="1">#REF!</definedName>
    <definedName name="Domiciliaria">#REF!</definedName>
    <definedName name="DOS" localSheetId="1">#REF!</definedName>
    <definedName name="DOS">#REF!</definedName>
    <definedName name="DOT" localSheetId="1">#REF!</definedName>
    <definedName name="DOT">#REF!</definedName>
    <definedName name="dota" localSheetId="1">#REF!</definedName>
    <definedName name="dota">#REF!</definedName>
    <definedName name="DP">'[27]Estructuras Concreto'!$D$51</definedName>
    <definedName name="DPCABB" localSheetId="1">#REF!</definedName>
    <definedName name="DPCABB">#REF!</definedName>
    <definedName name="DPOR" localSheetId="1">#REF!</definedName>
    <definedName name="DPOR">#REF!</definedName>
    <definedName name="DPOR2">'[27]Estructuras Concreto'!$D$274</definedName>
    <definedName name="DPOR3">'[27]Estructuras Concreto'!$D$397</definedName>
    <definedName name="DR" localSheetId="1">#REF!</definedName>
    <definedName name="DR">#REF!</definedName>
    <definedName name="drain_trap" localSheetId="1">#REF!</definedName>
    <definedName name="drain_trap">#REF!</definedName>
    <definedName name="dren4">[34]PrecRec!$D$43</definedName>
    <definedName name="Drenajes" localSheetId="1">[22]CONS!#REF!</definedName>
    <definedName name="Drenajes">[22]CONS!#REF!</definedName>
    <definedName name="DS">'[27]Estructuras Concreto'!$D$18</definedName>
    <definedName name="DS60kv" localSheetId="1">'[31]Estructuras Concreto'!#REF!</definedName>
    <definedName name="DS60kv">'[31]Estructuras Concreto'!#REF!</definedName>
    <definedName name="DSAF">[83]PRECIOS!$G$10</definedName>
    <definedName name="DSD" localSheetId="1">#REF!</definedName>
    <definedName name="DSD">#REF!</definedName>
    <definedName name="DSEC">'[27]Estructuras Concreto'!$D$85</definedName>
    <definedName name="DT">'[27]Estructuras Concreto'!$D$29</definedName>
    <definedName name="DTC">'[27]Estructuras Concreto'!$D$107</definedName>
    <definedName name="DTO" localSheetId="1">#REF!</definedName>
    <definedName name="DTO">#REF!</definedName>
    <definedName name="DTP" localSheetId="1">#REF!</definedName>
    <definedName name="DTP">#REF!</definedName>
    <definedName name="DTT">'[27]Estructuras Concreto'!$D$40</definedName>
    <definedName name="dual_plate_check" localSheetId="1">#REF!</definedName>
    <definedName name="dual_plate_check">#REF!</definedName>
    <definedName name="DUCTO" localSheetId="1">[84]CONDUIT!#REF!</definedName>
    <definedName name="DUCTO">[84]CONDUIT!#REF!</definedName>
    <definedName name="dumppr" localSheetId="1">#REF!</definedName>
    <definedName name="dumppr">#REF!</definedName>
    <definedName name="duplex_strainer" localSheetId="1">#REF!</definedName>
    <definedName name="duplex_strainer">#REF!</definedName>
    <definedName name="E" localSheetId="1">#REF!</definedName>
    <definedName name="E">#REF!</definedName>
    <definedName name="E220TT" localSheetId="1">'[31]Estructuras Concreto'!#REF!</definedName>
    <definedName name="E220TT">'[31]Estructuras Concreto'!#REF!</definedName>
    <definedName name="E60PR" localSheetId="1">'[31]Estructuras Concreto'!#REF!</definedName>
    <definedName name="E60PR">'[31]Estructuras Concreto'!#REF!</definedName>
    <definedName name="E60TT" localSheetId="1">'[31]Estructuras Concreto'!#REF!</definedName>
    <definedName name="E60TT">'[31]Estructuras Concreto'!#REF!</definedName>
    <definedName name="EA">'[27]Estructuras Concreto'!$D$61</definedName>
    <definedName name="eabd2">'[27]Estructuras Concreto'!$D$227</definedName>
    <definedName name="eabd4">'[27]Estructuras Concreto'!$D$235</definedName>
    <definedName name="eabd6">'[27]Estructuras Concreto'!$D$242</definedName>
    <definedName name="ebV">'[27]Obras preliminares'!$D$17</definedName>
    <definedName name="ebV.1" localSheetId="1">#REF!</definedName>
    <definedName name="ebV.1">#REF!</definedName>
    <definedName name="ebV_1">#N/A</definedName>
    <definedName name="ecAD">'[27]Obras preliminares'!$D$4</definedName>
    <definedName name="ecaV">'[27]Obras preliminares'!$D$16</definedName>
    <definedName name="ecaV.1" localSheetId="1">#REF!</definedName>
    <definedName name="ecaV.1">#REF!</definedName>
    <definedName name="ecaV_1">#N/A</definedName>
    <definedName name="ecG">'[27]Obras preliminares'!$D$12</definedName>
    <definedName name="eCIiIi¨­A_I¨￡">#N/A</definedName>
    <definedName name="eCIiIiÞA_Iª">#N/A</definedName>
    <definedName name="èÇÍïÍïÞÀ_Íª">#N/A</definedName>
    <definedName name="ecL">'[27]Obras preliminares'!$D$8</definedName>
    <definedName name="ECON">[32]PRECIOS!$E$2:$E$12</definedName>
    <definedName name="eCSTC60" localSheetId="1">'[31]Estructuras Concreto'!#REF!</definedName>
    <definedName name="eCSTC60">'[31]Estructuras Concreto'!#REF!</definedName>
    <definedName name="Edic" localSheetId="1">#REF!</definedName>
    <definedName name="Edic">#REF!</definedName>
    <definedName name="Edivia" localSheetId="1">#REF!</definedName>
    <definedName name="Edivia">#REF!</definedName>
    <definedName name="EE" localSheetId="1">#REF!</definedName>
    <definedName name="EE">#REF!</definedName>
    <definedName name="eh">[82]Ins_EH!$B$2:$D$33</definedName>
    <definedName name="EI">'[27]Estructuras Concreto'!$D$6</definedName>
    <definedName name="EI60kv" localSheetId="1">'[31]Estructuras Concreto'!#REF!</definedName>
    <definedName name="EI60kv">'[31]Estructuras Concreto'!#REF!</definedName>
    <definedName name="EIN">'[27]Estructuras Concreto'!$D$73</definedName>
    <definedName name="elec" localSheetId="1">#REF!</definedName>
    <definedName name="elec">#REF!</definedName>
    <definedName name="electrosoldada" localSheetId="1">#REF!</definedName>
    <definedName name="electrosoldada">#REF!</definedName>
    <definedName name="Element_Forces___Frames" localSheetId="1">#REF!</definedName>
    <definedName name="Element_Forces___Frames">#REF!</definedName>
    <definedName name="elemnto" localSheetId="1">#REF!</definedName>
    <definedName name="elemnto">#REF!</definedName>
    <definedName name="ELITE" localSheetId="1">#REF!</definedName>
    <definedName name="ELITE">#REF!</definedName>
    <definedName name="ELITE1" localSheetId="1">#REF!</definedName>
    <definedName name="ELITE1">#REF!</definedName>
    <definedName name="EMET">[32]PRECIOS!$H$2:$H$9</definedName>
    <definedName name="emf">'[27]Estructuras Concreto'!$D$162</definedName>
    <definedName name="emfo1">'[27]Estructuras Concreto'!$D$169</definedName>
    <definedName name="EMPLEADO">#N/A</definedName>
    <definedName name="emul">[34]PrecRec!$D$58</definedName>
    <definedName name="ENCABEZA" localSheetId="1">#REF!</definedName>
    <definedName name="ENCABEZA">#REF!</definedName>
    <definedName name="ENCABEZADO" localSheetId="1">#REF!</definedName>
    <definedName name="ENCABEZADO">#REF!</definedName>
    <definedName name="EndTime" localSheetId="1">#REF!</definedName>
    <definedName name="EndTime">#REF!</definedName>
    <definedName name="Ene">[85]ENE!$A$12:$H$34</definedName>
    <definedName name="Ene_C">[85]ENE!$A$35:$H$52</definedName>
    <definedName name="EneFeb">'[86]Ene-Feb'!$A$12:$H$34</definedName>
    <definedName name="ENT.A1" localSheetId="1">'[87]CANT.5921'!#REF!</definedName>
    <definedName name="ENT.A1">'[87]CANT.5921'!#REF!</definedName>
    <definedName name="ENT.ESP" localSheetId="1">'[87]CANT.5921'!#REF!</definedName>
    <definedName name="ENT.ESP">'[87]CANT.5921'!#REF!</definedName>
    <definedName name="ENTIB" localSheetId="1">#REF!</definedName>
    <definedName name="ENTIB">#REF!</definedName>
    <definedName name="ENTIBADO" localSheetId="1">[88]TUBERIA!#REF!</definedName>
    <definedName name="ENTIBADO">[88]TUBERIA!#REF!</definedName>
    <definedName name="EOL" localSheetId="1">#REF!</definedName>
    <definedName name="EOL">#REF!</definedName>
    <definedName name="EP">'[27]Estructuras Concreto'!$D$50</definedName>
    <definedName name="epbT">'[27]Estructuras Concreto'!$D$144</definedName>
    <definedName name="epfC">'[27]Estructuras Concreto'!$D$195</definedName>
    <definedName name="epfC1">'[27]Estructuras Concreto'!$D$211</definedName>
    <definedName name="epfC2" localSheetId="1">#REF!</definedName>
    <definedName name="epfC2">#REF!</definedName>
    <definedName name="epfT">'[27]Estructuras Concreto'!$D$142</definedName>
    <definedName name="epfTc">'[27]Estructuras Concreto'!$D$176</definedName>
    <definedName name="epfTZ" localSheetId="1">'[27]Estructuras Concreto'!#REF!</definedName>
    <definedName name="epfTZ">'[27]Estructuras Concreto'!#REF!</definedName>
    <definedName name="eplaca">'[27]Estructuras Concreto'!$D$251</definedName>
    <definedName name="eplaca2" localSheetId="1">#REF!</definedName>
    <definedName name="eplaca2">#REF!</definedName>
    <definedName name="EPOR" localSheetId="1">#REF!</definedName>
    <definedName name="EPOR">#REF!</definedName>
    <definedName name="EPOR2">'[27]Estructuras Concreto'!$D$273</definedName>
    <definedName name="EPOR3">'[27]Estructuras Concreto'!$D$396</definedName>
    <definedName name="epT" localSheetId="1">#REF!</definedName>
    <definedName name="epT">#REF!</definedName>
    <definedName name="EQMOB" localSheetId="1">#REF!</definedName>
    <definedName name="EQMOB">#REF!</definedName>
    <definedName name="EQUI">[89]EQUIPO!$B$2:$B$36</definedName>
    <definedName name="equip" localSheetId="1">#REF!</definedName>
    <definedName name="equip">#REF!</definedName>
    <definedName name="EQUIPO" localSheetId="1">#REF!</definedName>
    <definedName name="EQUIPO">#REF!</definedName>
    <definedName name="EQUIPO_1">[89]EQUIPO!$B$2:$D$36</definedName>
    <definedName name="ERP" localSheetId="1">#REF!</definedName>
    <definedName name="ERP">#REF!</definedName>
    <definedName name="ERPC" localSheetId="1">#REF!</definedName>
    <definedName name="ERPC">#REF!</definedName>
    <definedName name="ERR" localSheetId="1">#REF!</definedName>
    <definedName name="ERR">#REF!</definedName>
    <definedName name="erra" localSheetId="1">#REF!</definedName>
    <definedName name="erra">#REF!</definedName>
    <definedName name="ERROR" localSheetId="1">#REF!</definedName>
    <definedName name="ERROR">#REF!</definedName>
    <definedName name="ERTERTEWRTWERTWERT">#N/A</definedName>
    <definedName name="ES">'[27]Estructuras Concreto'!$D$17</definedName>
    <definedName name="es220TT" localSheetId="1">'[31]Estructuras Concreto'!#REF!</definedName>
    <definedName name="es220TT">'[31]Estructuras Concreto'!#REF!</definedName>
    <definedName name="ES60kv" localSheetId="1">'[31]Estructuras Concreto'!#REF!</definedName>
    <definedName name="ES60kv">'[31]Estructuras Concreto'!#REF!</definedName>
    <definedName name="es60PR" localSheetId="1">'[31]Estructuras Concreto'!#REF!</definedName>
    <definedName name="es60PR">'[31]Estructuras Concreto'!#REF!</definedName>
    <definedName name="es60TT" localSheetId="1">'[31]Estructuras Concreto'!#REF!</definedName>
    <definedName name="es60TT">'[31]Estructuras Concreto'!#REF!</definedName>
    <definedName name="esA">'[27]Estructuras Concreto'!$D$65</definedName>
    <definedName name="esbV">'[27]Obras preliminares'!$D$18</definedName>
    <definedName name="esbV.1" localSheetId="1">#REF!</definedName>
    <definedName name="esbV.1">#REF!</definedName>
    <definedName name="esbV_1">#N/A</definedName>
    <definedName name="escaja">'[27]Estructuras Concreto'!$D$250</definedName>
    <definedName name="escaja2" localSheetId="1">#REF!</definedName>
    <definedName name="escaja2">#REF!</definedName>
    <definedName name="ESEC">'[27]Estructuras Concreto'!$D$84</definedName>
    <definedName name="esI">'[27]Estructuras Concreto'!$D$10</definedName>
    <definedName name="esI60kv" localSheetId="1">'[31]Estructuras Concreto'!#REF!</definedName>
    <definedName name="esI60kv">'[31]Estructuras Concreto'!#REF!</definedName>
    <definedName name="esIN">'[27]Estructuras Concreto'!$D$77</definedName>
    <definedName name="esmuro">'[27]Estructuras Concreto'!$D$252</definedName>
    <definedName name="esmuro2" localSheetId="1">#REF!</definedName>
    <definedName name="esmuro2">#REF!</definedName>
    <definedName name="esolf">'[27]Estructuras Concreto'!$D$163</definedName>
    <definedName name="esolfo1">'[27]Estructuras Concreto'!$D$170</definedName>
    <definedName name="esP">'[27]Estructuras Concreto'!$D$54</definedName>
    <definedName name="ESP_PAV" localSheetId="1">#REF!</definedName>
    <definedName name="ESP_PAV">#REF!</definedName>
    <definedName name="Esp_PC">[23]D_AWG!$S$36</definedName>
    <definedName name="ESP1S" localSheetId="1">#REF!</definedName>
    <definedName name="ESP1S">#REF!</definedName>
    <definedName name="ESP201.15">'[90]201.15'!$H$49</definedName>
    <definedName name="ESP201.21">'[90]201.21'!$H$50</definedName>
    <definedName name="ESP201.7">'[90]201.7'!$H$52</definedName>
    <definedName name="ESP201.8">'[90]201.8'!$H$53</definedName>
    <definedName name="ESP210.2.2" localSheetId="1">#REF!</definedName>
    <definedName name="ESP210.2.2">#REF!</definedName>
    <definedName name="ESP225P" localSheetId="1">#REF!</definedName>
    <definedName name="ESP225P">#REF!</definedName>
    <definedName name="ESP2S" localSheetId="1">#REF!</definedName>
    <definedName name="ESP2S">#REF!</definedName>
    <definedName name="ESP330.1P">'[90]330.1P (7801)'!$H$50</definedName>
    <definedName name="ESP632.1P">'[90]632.1P '!$H$57</definedName>
    <definedName name="ESP632.4P">'[90]632.4P'!$H$51</definedName>
    <definedName name="ESPC" localSheetId="1">#REF!</definedName>
    <definedName name="ESPC">#REF!</definedName>
    <definedName name="ESPESOR" localSheetId="1">#REF!</definedName>
    <definedName name="ESPESOR">#REF!</definedName>
    <definedName name="ESPISOC">'[27]Estructuras Concreto'!$D$347</definedName>
    <definedName name="esPOR" localSheetId="1">#REF!</definedName>
    <definedName name="esPOR">#REF!</definedName>
    <definedName name="esPOR2">'[27]Estructuras Concreto'!$D$277</definedName>
    <definedName name="esPOR3">'[27]Estructuras Concreto'!$D$400</definedName>
    <definedName name="ESPR" localSheetId="1">#REF!</definedName>
    <definedName name="ESPR">#REF!</definedName>
    <definedName name="esPR2">'[27]Estructuras Concreto'!$D$132</definedName>
    <definedName name="esrV">'[27]Obras preliminares'!$D$19</definedName>
    <definedName name="esS">'[27]Estructuras Concreto'!$D$21</definedName>
    <definedName name="esS60KV" localSheetId="1">'[31]Estructuras Concreto'!#REF!</definedName>
    <definedName name="esS60KV">'[31]Estructuras Concreto'!#REF!</definedName>
    <definedName name="esSEC">'[27]Estructuras Concreto'!$D$88</definedName>
    <definedName name="esT">'[27]Estructuras Concreto'!$D$32</definedName>
    <definedName name="ESTAC" localSheetId="1">#REF!</definedName>
    <definedName name="ESTAC">#REF!</definedName>
    <definedName name="ESTACION" localSheetId="1">#REF!</definedName>
    <definedName name="ESTACION">#REF!</definedName>
    <definedName name="ESTADO_ACUEDUCTO" localSheetId="1">#REF!</definedName>
    <definedName name="ESTADO_ACUEDUCTO">#REF!</definedName>
    <definedName name="ESTADO_ALCANTARILLADO" localSheetId="1">#REF!</definedName>
    <definedName name="ESTADO_ALCANTARILLADO">#REF!</definedName>
    <definedName name="Estadocamara" localSheetId="1">#REF!</definedName>
    <definedName name="Estadocamara">#REF!</definedName>
    <definedName name="ESTADOFINA" localSheetId="1">#REF!</definedName>
    <definedName name="ESTADOFINA">#REF!</definedName>
    <definedName name="esTC">'[27]Estructuras Concreto'!$D$110</definedName>
    <definedName name="ESTITLE" localSheetId="1">#REF!</definedName>
    <definedName name="ESTITLE">#REF!</definedName>
    <definedName name="esTO" localSheetId="1">#REF!</definedName>
    <definedName name="esTO">#REF!</definedName>
    <definedName name="ESTOP">[7]BASE!$D$396</definedName>
    <definedName name="esTT">'[27]Estructuras Concreto'!$D$43</definedName>
    <definedName name="esTT2">'[27]Estructuras Concreto'!$D$121</definedName>
    <definedName name="ET">'[27]Estructuras Concreto'!$D$28</definedName>
    <definedName name="etapaC">'[27]Estructuras Concreto'!$D$253</definedName>
    <definedName name="etapaC2" localSheetId="1">#REF!</definedName>
    <definedName name="etapaC2">#REF!</definedName>
    <definedName name="ETC">'[27]Estructuras Concreto'!$D$106</definedName>
    <definedName name="etcC">'[27]Estructuras Concreto'!$D$197</definedName>
    <definedName name="etcC1">'[27]Estructuras Concreto'!$D$213</definedName>
    <definedName name="etcC2" localSheetId="1">#REF!</definedName>
    <definedName name="etcC2">#REF!</definedName>
    <definedName name="ETO" localSheetId="1">#REF!</definedName>
    <definedName name="ETO">#REF!</definedName>
    <definedName name="ETP" localSheetId="1">#REF!</definedName>
    <definedName name="ETP">#REF!</definedName>
    <definedName name="ETT">'[27]Estructuras Concreto'!$D$39</definedName>
    <definedName name="EU" localSheetId="1">#REF!</definedName>
    <definedName name="EU">#REF!</definedName>
    <definedName name="EURO">[91]EQUIPOS!$I$2</definedName>
    <definedName name="EVO" localSheetId="1">#REF!</definedName>
    <definedName name="EVO">#REF!</definedName>
    <definedName name="EWE" localSheetId="1">PPTOINTERVENTORÍA!ERR</definedName>
    <definedName name="EWE">[0]!ERR</definedName>
    <definedName name="ex" localSheetId="1">'[27]Estructuras Concreto'!#REF!</definedName>
    <definedName name="ex">'[27]Estructuras Concreto'!#REF!</definedName>
    <definedName name="ex_joint" localSheetId="1">#REF!</definedName>
    <definedName name="ex_joint">#REF!</definedName>
    <definedName name="EXC">[32]PRECIOS!$C$2:$C$4</definedName>
    <definedName name="EXC.POZ" localSheetId="1">#REF!</definedName>
    <definedName name="EXC.POZ">#REF!</definedName>
    <definedName name="EXC.ZAN" localSheetId="1">#REF!</definedName>
    <definedName name="EXC.ZAN">#REF!</definedName>
    <definedName name="Excel_BuiltIn__FilterDatabase">[92]Presupuesto_Via_distribuidora!$A$9:$H$344</definedName>
    <definedName name="Excel_BuiltIn__FilterDatabase_1" localSheetId="1">#REF!</definedName>
    <definedName name="Excel_BuiltIn__FilterDatabase_1">#REF!</definedName>
    <definedName name="Excel_BuiltIn__FilterDatabase_17" localSheetId="1">#REF!</definedName>
    <definedName name="Excel_BuiltIn__FilterDatabase_17">#REF!</definedName>
    <definedName name="Excel_BuiltIn__FilterDatabase_17_1" localSheetId="1">#REF!</definedName>
    <definedName name="Excel_BuiltIn__FilterDatabase_17_1">#REF!</definedName>
    <definedName name="Excel_BuiltIn__FilterDatabase_20" localSheetId="1">#REF!</definedName>
    <definedName name="Excel_BuiltIn__FilterDatabase_20">#REF!</definedName>
    <definedName name="Excel_BuiltIn__FilterDatabase_21" localSheetId="1">#REF!</definedName>
    <definedName name="Excel_BuiltIn__FilterDatabase_21">#REF!</definedName>
    <definedName name="Excel_BuiltIn__FilterDatabase_22" localSheetId="1">#REF!</definedName>
    <definedName name="Excel_BuiltIn__FilterDatabase_22">#REF!</definedName>
    <definedName name="Excel_BuiltIn_Database" localSheetId="1">#REF!</definedName>
    <definedName name="Excel_BuiltIn_Database">#REF!</definedName>
    <definedName name="Excel_BuiltIn_Print_Area">[92]Presupuesto_Via_distribuidora!$C$1:$H$344</definedName>
    <definedName name="Excel_BuiltIn_Print_Area_1" localSheetId="1">#REF!</definedName>
    <definedName name="Excel_BuiltIn_Print_Area_1">#REF!</definedName>
    <definedName name="Excel_BuiltIn_Print_Area_1_1" localSheetId="1">#REF!</definedName>
    <definedName name="Excel_BuiltIn_Print_Area_1_1">#REF!</definedName>
    <definedName name="Excel_BuiltIn_Print_Area_1_1_1" localSheetId="1">#REF!</definedName>
    <definedName name="Excel_BuiltIn_Print_Area_1_1_1">#REF!</definedName>
    <definedName name="Excel_BuiltIn_Print_Area_1_1_1_1" localSheetId="1">#REF!</definedName>
    <definedName name="Excel_BuiltIn_Print_Area_1_1_1_1">#REF!</definedName>
    <definedName name="Excel_BuiltIn_Print_Area_1_1_2" localSheetId="1">#REF!</definedName>
    <definedName name="Excel_BuiltIn_Print_Area_1_1_2">#REF!</definedName>
    <definedName name="Excel_BuiltIn_Print_Area_1_1_3" localSheetId="1">#REF!</definedName>
    <definedName name="Excel_BuiltIn_Print_Area_1_1_3">#REF!</definedName>
    <definedName name="Excel_BuiltIn_Print_Area_1_1_3_2" localSheetId="1">#REF!</definedName>
    <definedName name="Excel_BuiltIn_Print_Area_1_1_3_2">#REF!</definedName>
    <definedName name="Excel_BuiltIn_Print_Area_1_1_3_7" localSheetId="1">#REF!</definedName>
    <definedName name="Excel_BuiltIn_Print_Area_1_1_3_7">#REF!</definedName>
    <definedName name="Excel_BuiltIn_Print_Area_1_1_4" localSheetId="1">#REF!</definedName>
    <definedName name="Excel_BuiltIn_Print_Area_1_1_4">#REF!</definedName>
    <definedName name="Excel_BuiltIn_Print_Area_1_1_7" localSheetId="1">#REF!</definedName>
    <definedName name="Excel_BuiltIn_Print_Area_1_1_7">#REF!</definedName>
    <definedName name="Excel_BuiltIn_Print_Area_2_1" localSheetId="1">#REF!</definedName>
    <definedName name="Excel_BuiltIn_Print_Area_2_1">#REF!</definedName>
    <definedName name="Excel_BuiltIn_Print_Area_2_1_1" localSheetId="1">#REF!</definedName>
    <definedName name="Excel_BuiltIn_Print_Area_2_1_1">#REF!</definedName>
    <definedName name="Excel_BuiltIn_Print_Area_2_1_2" localSheetId="1">#REF!</definedName>
    <definedName name="Excel_BuiltIn_Print_Area_2_1_2">#REF!</definedName>
    <definedName name="Excel_BuiltIn_Print_Area_2_1_3" localSheetId="1">#REF!</definedName>
    <definedName name="Excel_BuiltIn_Print_Area_2_1_3">#REF!</definedName>
    <definedName name="Excel_BuiltIn_Print_Area_2_1_3_2" localSheetId="1">#REF!</definedName>
    <definedName name="Excel_BuiltIn_Print_Area_2_1_3_2">#REF!</definedName>
    <definedName name="Excel_BuiltIn_Print_Area_2_1_3_7" localSheetId="1">#REF!</definedName>
    <definedName name="Excel_BuiltIn_Print_Area_2_1_3_7">#REF!</definedName>
    <definedName name="Excel_BuiltIn_Print_Area_2_1_4" localSheetId="1">#REF!</definedName>
    <definedName name="Excel_BuiltIn_Print_Area_2_1_4">#REF!</definedName>
    <definedName name="Excel_BuiltIn_Print_Area_2_1_7" localSheetId="1">#REF!</definedName>
    <definedName name="Excel_BuiltIn_Print_Area_2_1_7">#REF!</definedName>
    <definedName name="Excel_BuiltIn_Print_Area_24" localSheetId="1">#REF!</definedName>
    <definedName name="Excel_BuiltIn_Print_Area_24">#REF!</definedName>
    <definedName name="Excel_BuiltIn_Print_Area_4" localSheetId="1">#REF!</definedName>
    <definedName name="Excel_BuiltIn_Print_Area_4">#REF!</definedName>
    <definedName name="Excel_BuiltIn_Print_Area_4_1" localSheetId="1">#REF!</definedName>
    <definedName name="Excel_BuiltIn_Print_Area_4_1">#REF!</definedName>
    <definedName name="Excel_BuiltIn_Print_Area_4_1_2" localSheetId="1">#REF!</definedName>
    <definedName name="Excel_BuiltIn_Print_Area_4_1_2">#REF!</definedName>
    <definedName name="Excel_BuiltIn_Print_Area_5" localSheetId="1">#REF!</definedName>
    <definedName name="Excel_BuiltIn_Print_Area_5">#REF!</definedName>
    <definedName name="Excel_BuiltIn_Print_Area_5_1" localSheetId="1">#REF!</definedName>
    <definedName name="Excel_BuiltIn_Print_Area_5_1">#REF!</definedName>
    <definedName name="Excel_BuiltIn_Print_Area_5_1_2" localSheetId="1">#REF!</definedName>
    <definedName name="Excel_BuiltIn_Print_Area_5_1_2">#REF!</definedName>
    <definedName name="Excel_BuiltIn_Print_Area_5_1_3" localSheetId="1">#REF!</definedName>
    <definedName name="Excel_BuiltIn_Print_Area_5_1_3">#REF!</definedName>
    <definedName name="Excel_BuiltIn_Print_Area_5_1_3_2" localSheetId="1">#REF!</definedName>
    <definedName name="Excel_BuiltIn_Print_Area_5_1_3_2">#REF!</definedName>
    <definedName name="Excel_BuiltIn_Print_Area_5_1_3_7" localSheetId="1">#REF!</definedName>
    <definedName name="Excel_BuiltIn_Print_Area_5_1_3_7">#REF!</definedName>
    <definedName name="Excel_BuiltIn_Print_Area_5_1_4" localSheetId="1">#REF!</definedName>
    <definedName name="Excel_BuiltIn_Print_Area_5_1_4">#REF!</definedName>
    <definedName name="Excel_BuiltIn_Print_Area_5_1_7" localSheetId="1">#REF!</definedName>
    <definedName name="Excel_BuiltIn_Print_Area_5_1_7">#REF!</definedName>
    <definedName name="Excel_BuiltIn_Print_Area_5_2" localSheetId="1">#REF!</definedName>
    <definedName name="Excel_BuiltIn_Print_Area_5_2">#REF!</definedName>
    <definedName name="Excel_BuiltIn_Print_Area_7" localSheetId="1">#REF!</definedName>
    <definedName name="Excel_BuiltIn_Print_Area_7">#REF!</definedName>
    <definedName name="Excel_BuiltIn_Print_Titles">[92]Presupuesto_Via_distribuidora!$2:$8</definedName>
    <definedName name="Excel_BuiltIn_Print_Titles_1" localSheetId="1">#REF!</definedName>
    <definedName name="Excel_BuiltIn_Print_Titles_1">#REF!</definedName>
    <definedName name="Excel_BuiltIn_Print_Titles_1_1" localSheetId="1">#REF!</definedName>
    <definedName name="Excel_BuiltIn_Print_Titles_1_1">#REF!</definedName>
    <definedName name="Excel_BuiltIn_Print_Titles_1_1_1" localSheetId="1">#REF!</definedName>
    <definedName name="Excel_BuiltIn_Print_Titles_1_1_1">#REF!</definedName>
    <definedName name="Excel_BuiltIn_Print_Titles_3" localSheetId="1">'[93]COSTOS OFICINA'!#REF!</definedName>
    <definedName name="Excel_BuiltIn_Print_Titles_3">'[93]COSTOS OFICINA'!#REF!</definedName>
    <definedName name="Excel_BuiltIn_Print_Titles_4" localSheetId="1">'[93]COSTOS CAMPAMENTO'!#REF!</definedName>
    <definedName name="Excel_BuiltIn_Print_Titles_4">'[93]COSTOS CAMPAMENTO'!#REF!</definedName>
    <definedName name="EXCROC">'[94]Análisis de precios'!$H$52</definedName>
    <definedName name="Existencia" localSheetId="1">#REF!</definedName>
    <definedName name="Existencia">#REF!</definedName>
    <definedName name="extra">'[95]Liquidación de Obra x Administr'!$C$3</definedName>
    <definedName name="EXTRACCIÓN_IM">#N/A</definedName>
    <definedName name="Extract_MI" localSheetId="1">#REF!</definedName>
    <definedName name="Extract_MI">#REF!</definedName>
    <definedName name="eyteyt" hidden="1">{#N/A,#N/A,FALSE,"CCTV"}</definedName>
    <definedName name="EZ" localSheetId="1">#REF!</definedName>
    <definedName name="EZ">#REF!</definedName>
    <definedName name="EZC">'[27]Estructuras Concreto'!$D$338</definedName>
    <definedName name="F.L">#N/A</definedName>
    <definedName name="F_E_B" localSheetId="1">#REF!</definedName>
    <definedName name="F_E_B">#REF!</definedName>
    <definedName name="F_E_BA" localSheetId="1">#REF!</definedName>
    <definedName name="F_E_BA">#REF!</definedName>
    <definedName name="F_E_C" localSheetId="1">#REF!</definedName>
    <definedName name="F_E_C">#REF!</definedName>
    <definedName name="F_E_O" localSheetId="1">#REF!</definedName>
    <definedName name="F_E_O">#REF!</definedName>
    <definedName name="F_E_P1" localSheetId="1">#REF!</definedName>
    <definedName name="F_E_P1">#REF!</definedName>
    <definedName name="F_E_P2" localSheetId="1">#REF!</definedName>
    <definedName name="F_E_P2">#REF!</definedName>
    <definedName name="F_E_V" localSheetId="1">#REF!</definedName>
    <definedName name="F_E_V">#REF!</definedName>
    <definedName name="F_P_B" localSheetId="1">#REF!</definedName>
    <definedName name="F_P_B">#REF!</definedName>
    <definedName name="F_P_BA" localSheetId="1">#REF!</definedName>
    <definedName name="F_P_BA">#REF!</definedName>
    <definedName name="F_P_C" localSheetId="1">#REF!</definedName>
    <definedName name="F_P_C">#REF!</definedName>
    <definedName name="F_P_O" localSheetId="1">#REF!</definedName>
    <definedName name="F_P_O">#REF!</definedName>
    <definedName name="F_P_P1" localSheetId="1">#REF!</definedName>
    <definedName name="F_P_P1">#REF!</definedName>
    <definedName name="F_P_P2" localSheetId="1">#REF!</definedName>
    <definedName name="F_P_P2">#REF!</definedName>
    <definedName name="F_P_V" localSheetId="1">#REF!</definedName>
    <definedName name="F_P_V">#REF!</definedName>
    <definedName name="f6.2.1.4" localSheetId="1">#REF!</definedName>
    <definedName name="f6.2.1.4">#REF!</definedName>
    <definedName name="FA" hidden="1">{#N/A,#N/A,FALSE,"VOL695";#N/A,#N/A,FALSE,"anexo1";#N/A,#N/A,FALSE,"anexo2";#N/A,#N/A,FALSE,"anexo3";#N/A,#N/A,FALSE,"anexo4";#N/A,#N/A,FALSE,"anexo5a";#N/A,#N/A,FALSE,"anexo5b";#N/A,#N/A,FALSE,"anexo6a";#N/A,#N/A,FALSE,"anexo6a";#N/A,#N/A,FALSE,"anexo6c";#N/A,#N/A,FALSE,"anexo7a";#N/A,#N/A,FALSE,"anexo7b";#N/A,#N/A,FALSE,"anexo7c"}</definedName>
    <definedName name="FAC.INV" localSheetId="1">#REF!</definedName>
    <definedName name="FAC.INV">#REF!</definedName>
    <definedName name="FACT" localSheetId="1">#REF!</definedName>
    <definedName name="FACT">#REF!</definedName>
    <definedName name="factor" localSheetId="1">#REF!</definedName>
    <definedName name="factor">#REF!</definedName>
    <definedName name="Factor_1.55" localSheetId="1">#REF!</definedName>
    <definedName name="Factor_1.55">#REF!</definedName>
    <definedName name="factor_por_B" localSheetId="1">#REF!</definedName>
    <definedName name="factor_por_B">#REF!</definedName>
    <definedName name="FACTOR_PRESTACION" localSheetId="1">#REF!</definedName>
    <definedName name="FACTOR_PRESTACION">#REF!</definedName>
    <definedName name="Factor1.55" localSheetId="1">#REF!</definedName>
    <definedName name="Factor1.55">#REF!</definedName>
    <definedName name="Factor2.1" localSheetId="1">#REF!</definedName>
    <definedName name="Factor2.1">#REF!</definedName>
    <definedName name="fafssdfasfd" localSheetId="1">#REF!</definedName>
    <definedName name="fafssdfasfd">#REF!</definedName>
    <definedName name="FALT" localSheetId="1">#REF!</definedName>
    <definedName name="FALT">#REF!</definedName>
    <definedName name="FALT1" localSheetId="1">#REF!</definedName>
    <definedName name="FALT1">#REF!</definedName>
    <definedName name="FALTANTE" localSheetId="1">#REF!</definedName>
    <definedName name="FALTANTE">#REF!</definedName>
    <definedName name="FAPR">'[11]Datos Generales'!$B$1</definedName>
    <definedName name="fasdf">{"Book1","DOC&amp;DWG.xls"}</definedName>
    <definedName name="FB" localSheetId="1">#REF!</definedName>
    <definedName name="FB">#REF!</definedName>
    <definedName name="FBA" localSheetId="1">#REF!</definedName>
    <definedName name="FBA">#REF!</definedName>
    <definedName name="FC_COPIA" hidden="1">{"'Sheet1'!$A$1:$G$85"}</definedName>
    <definedName name="fctr">'[75]CANTIDADES Y PTTO'!$B$183:$F$202</definedName>
    <definedName name="fd" localSheetId="1">'[70]A. P. U.'!#REF!</definedName>
    <definedName name="fd">'[70]A. P. U.'!#REF!</definedName>
    <definedName name="fddfhdfhdgh" hidden="1">{#N/A,#N/A,FALSE,"CCTV"}</definedName>
    <definedName name="fdf" hidden="1">{#N/A,#N/A,FALSE,"CCTV"}</definedName>
    <definedName name="FDFDF" hidden="1">{#N/A,#N/A,FALSE,"CCTV"}</definedName>
    <definedName name="FDGASDFASD" localSheetId="1">#REF!</definedName>
    <definedName name="FDGASDFASD">#REF!</definedName>
    <definedName name="Feb">[85]FEB!$A$12:$H$33</definedName>
    <definedName name="Feb_C">[85]FEB!$A$35:$H$51</definedName>
    <definedName name="FECHA" localSheetId="1">#REF!</definedName>
    <definedName name="FECHA">#REF!</definedName>
    <definedName name="Fecha_prop">[32]MODELO!$G$7</definedName>
    <definedName name="FELIPE">[96]ZANJA!$E$11:$E$13</definedName>
    <definedName name="Festivos">'[97]días habiles 2015'!$D$2:$D$21</definedName>
    <definedName name="ff" hidden="1">{#N/A,#N/A,FALSE,"CCTV"}</definedName>
    <definedName name="ffff" localSheetId="1">#REF!</definedName>
    <definedName name="ffff">#REF!</definedName>
    <definedName name="fffff" hidden="1">{"'Sheet1'!$A$1:$G$85"}</definedName>
    <definedName name="ffffff" hidden="1">{#N/A,#N/A,FALSE,"CCTV"}</definedName>
    <definedName name="fg1314TBTB4RTDKDKDKRT" localSheetId="1">#REF!</definedName>
    <definedName name="fg1314TBTB4RTDKDKDKRT">#REF!</definedName>
    <definedName name="FG20TBTB2RT" localSheetId="1">#REF!</definedName>
    <definedName name="FG20TBTB2RT">#REF!</definedName>
    <definedName name="fg28TBTB2RTDKDK" localSheetId="1">#REF!</definedName>
    <definedName name="fg28TBTB2RTDKDK">#REF!</definedName>
    <definedName name="FG28TBTB2RTDKDKRT" localSheetId="1">#REF!</definedName>
    <definedName name="FG28TBTB2RTDKDKRT">#REF!</definedName>
    <definedName name="FG28TBTB4RTDK" localSheetId="1">#REF!</definedName>
    <definedName name="FG28TBTB4RTDK">#REF!</definedName>
    <definedName name="FG44TBTB4RTDKDK" localSheetId="1">#REF!</definedName>
    <definedName name="FG44TBTB4RTDKDK">#REF!</definedName>
    <definedName name="FG46TBTB4RTDKDK" localSheetId="1">#REF!</definedName>
    <definedName name="FG46TBTB4RTDKDK">#REF!</definedName>
    <definedName name="FGF" hidden="1">{#N/A,#N/A,FALSE,"CCTV"}</definedName>
    <definedName name="FGRKRKRKRKRKRKRKRKRKRKRKRKTBTB3" localSheetId="1">#REF!</definedName>
    <definedName name="FGRKRKRKRKRKRKRKRKRKRKRKRKTBTB3">#REF!</definedName>
    <definedName name="fhgjfghfghgf" hidden="1">{#N/A,#N/A,FALSE,"CCTV"}</definedName>
    <definedName name="fi" localSheetId="1">#REF!</definedName>
    <definedName name="fi">#REF!</definedName>
    <definedName name="FIELT" localSheetId="1">#REF!</definedName>
    <definedName name="FIELT">#REF!</definedName>
    <definedName name="FIL" localSheetId="1">'[11]Datos Generales'!#REF!</definedName>
    <definedName name="FIL">'[11]Datos Generales'!#REF!</definedName>
    <definedName name="FILB1">'[11]Datos Generales'!$B$18</definedName>
    <definedName name="FILB2">'[11]Datos Generales'!$B$19</definedName>
    <definedName name="FILB3">'[11]Datos Generales'!$B$20</definedName>
    <definedName name="FILC1">'[11]Datos Generales'!$B$23</definedName>
    <definedName name="FILC2">'[11]Datos Generales'!$B$24</definedName>
    <definedName name="FILCAR">'[11]Datos Generales'!$B$26</definedName>
    <definedName name="FILCO">'[11]Datos Generales'!$B$28</definedName>
    <definedName name="FILEX">'[11]Datos Generales'!$B$22</definedName>
    <definedName name="FILMO">'[11]Datos Generales'!$B$21</definedName>
    <definedName name="FILSOL">'[11]Datos Generales'!$B$29</definedName>
    <definedName name="filt">[34]PrecRec!$D$47</definedName>
    <definedName name="FILV">'[11]Datos Generales'!$B$25</definedName>
    <definedName name="FILVOL">'[11]Datos Generales'!$B$27</definedName>
    <definedName name="Fin_de_semana">'[97]días habiles 2015'!$M$1:$M$2</definedName>
    <definedName name="final" localSheetId="1">#REF!</definedName>
    <definedName name="final">#REF!</definedName>
    <definedName name="FINANCIACION" localSheetId="1">PPTOINTERVENTORÍA!ERR</definedName>
    <definedName name="FINANCIACION">[0]!ERR</definedName>
    <definedName name="FINI" localSheetId="1">#REF!</definedName>
    <definedName name="FINI">#REF!</definedName>
    <definedName name="FLG" localSheetId="1">#REF!</definedName>
    <definedName name="FLG">#REF!</definedName>
    <definedName name="FLG_Orifice" localSheetId="1">#REF!</definedName>
    <definedName name="FLG_Orifice">#REF!</definedName>
    <definedName name="flow" localSheetId="1">#REF!</definedName>
    <definedName name="flow">#REF!</definedName>
    <definedName name="FO" localSheetId="1">#REF!</definedName>
    <definedName name="FO">#REF!</definedName>
    <definedName name="FORDIV" localSheetId="1">#REF!</definedName>
    <definedName name="FORDIV">#REF!</definedName>
    <definedName name="form">[34]PrecRec!$D$20</definedName>
    <definedName name="FORM3">[26]BASE!$D$486</definedName>
    <definedName name="FORMA">[26]BASE!$D$482</definedName>
    <definedName name="FORMA_">[50]BASE!$D$460</definedName>
    <definedName name="fORMA9698" hidden="1">{#N/A,#N/A,FALSE,"CIBHA05A";#N/A,#N/A,FALSE,"CIBHA05B"}</definedName>
    <definedName name="FORMALE" localSheetId="1">#REF!</definedName>
    <definedName name="FORMALE">#REF!</definedName>
    <definedName name="FORMALETA">[2]A!$D$67:$D$68</definedName>
    <definedName name="Formato" localSheetId="1">#REF!</definedName>
    <definedName name="Formato">#REF!</definedName>
    <definedName name="Formato1" localSheetId="1">#REF!</definedName>
    <definedName name="Formato1">#REF!</definedName>
    <definedName name="FORMAUNIT" hidden="1">{#N/A,#N/A,FALSE,"Costos Productos 6A";#N/A,#N/A,FALSE,"Costo Unitario Total H-94-12"}</definedName>
    <definedName name="FORMH">[26]BASE!$D$485</definedName>
    <definedName name="FORMM" localSheetId="1">#REF!</definedName>
    <definedName name="FORMM">#REF!</definedName>
    <definedName name="Formulario">+[98]Formular!$B$7:$G$71</definedName>
    <definedName name="formularioCantidades" localSheetId="1">#REF!</definedName>
    <definedName name="formularioCantidades">#REF!</definedName>
    <definedName name="fp">1.59</definedName>
    <definedName name="FPP" localSheetId="1">#REF!</definedName>
    <definedName name="FPP">#REF!</definedName>
    <definedName name="FPrestacional">[99]PlanCero!$D$8+[99]PlanCero!$D$9</definedName>
    <definedName name="FSIZE" localSheetId="1">#REF!</definedName>
    <definedName name="FSIZE">#REF!</definedName>
    <definedName name="FUEN" localSheetId="1">#REF!,#REF!,#REF!,#REF!,#REF!,#REF!,#REF!,#REF!,#REF!,#REF!,#REF!,#REF!,#REF!,#REF!,#REF!,#REF!,#REF!,#REF!,#REF!,#REF!,#REF!,#REF!,#REF!,#REF!,#REF!,#REF!,#REF!,#REF!,#REF!</definedName>
    <definedName name="FUEN">#REF!,#REF!,#REF!,#REF!,#REF!,#REF!,#REF!,#REF!,#REF!,#REF!,#REF!,#REF!,#REF!,#REF!,#REF!,#REF!,#REF!,#REF!,#REF!,#REF!,#REF!,#REF!,#REF!,#REF!,#REF!,#REF!,#REF!,#REF!,#REF!</definedName>
    <definedName name="FV" localSheetId="1">#REF!</definedName>
    <definedName name="FV">#REF!</definedName>
    <definedName name="FXMO" localSheetId="1">#REF!</definedName>
    <definedName name="FXMO">#REF!</definedName>
    <definedName name="FXSC" localSheetId="1">#REF!</definedName>
    <definedName name="FXSC">#REF!</definedName>
    <definedName name="fy">[100]Diseño!$B$11</definedName>
    <definedName name="G" localSheetId="1">#REF!</definedName>
    <definedName name="G">#REF!</definedName>
    <definedName name="G.Eg">#N/A</definedName>
    <definedName name="G.Em">#N/A</definedName>
    <definedName name="G.Eo">#N/A</definedName>
    <definedName name="G.Ew">#N/A</definedName>
    <definedName name="G_P_P">#N/A</definedName>
    <definedName name="Gas" localSheetId="1">#REF!</definedName>
    <definedName name="Gas">#REF!</definedName>
    <definedName name="GASO">[7]BASE!$D$481</definedName>
    <definedName name="GASTOS_OPERACIONALES_DE_ADMON">"GASTOS OP"</definedName>
    <definedName name="gate" localSheetId="1">#REF!</definedName>
    <definedName name="gate">#REF!</definedName>
    <definedName name="GENERAL">#N/A</definedName>
    <definedName name="Genios" localSheetId="1">[101]Combinación!#REF!</definedName>
    <definedName name="Genios">[101]Combinación!#REF!</definedName>
    <definedName name="geo">[34]PrecRec!$D$39</definedName>
    <definedName name="GEOD4">[51]BASE!$D$138</definedName>
    <definedName name="geodren">[34]PrecRec!$D$42</definedName>
    <definedName name="geomalla">[34]PrecRec!$D$41</definedName>
    <definedName name="GEOT" localSheetId="1">#REF!</definedName>
    <definedName name="GEOT">#REF!</definedName>
    <definedName name="GESTION" localSheetId="1">#REF!</definedName>
    <definedName name="GESTION">#REF!</definedName>
    <definedName name="gfjgfh" hidden="1">{#N/A,#N/A,FALSE,"CCTV"}</definedName>
    <definedName name="gfjgfhfg" hidden="1">{#N/A,#N/A,FALSE,"CCTV"}</definedName>
    <definedName name="gg" localSheetId="1">#REF!</definedName>
    <definedName name="gg">#REF!</definedName>
    <definedName name="GGG" localSheetId="1">PPTOINTERVENTORÍA!ERR</definedName>
    <definedName name="GGG">[0]!ERR</definedName>
    <definedName name="ghyju" localSheetId="1">#REF!</definedName>
    <definedName name="ghyju">#REF!</definedName>
    <definedName name="GINCL" localSheetId="1">#REF!</definedName>
    <definedName name="GINCL">#REF!</definedName>
    <definedName name="giova" localSheetId="1">#REF!</definedName>
    <definedName name="giova">#REF!</definedName>
    <definedName name="GKJDGDIJZ">"Imagen 3"</definedName>
    <definedName name="globe" localSheetId="1">#REF!</definedName>
    <definedName name="globe">#REF!</definedName>
    <definedName name="gmvsa" localSheetId="1">'[9]Gabinetes ctrol, prot. y med. '!#REF!</definedName>
    <definedName name="gmvsa">'[9]Gabinetes ctrol, prot. y med. '!#REF!</definedName>
    <definedName name="GO" localSheetId="1">#REF!</definedName>
    <definedName name="GO">#REF!</definedName>
    <definedName name="GOR">#N/A</definedName>
    <definedName name="GP.T1" localSheetId="1">#REF!</definedName>
    <definedName name="GP.T1">#REF!</definedName>
    <definedName name="GP.T2" localSheetId="1">#REF!</definedName>
    <definedName name="GP.T2">#REF!</definedName>
    <definedName name="GP.T3" localSheetId="1">#REF!</definedName>
    <definedName name="GP.T3">#REF!</definedName>
    <definedName name="GPK.T1">[102]Cargas!$J$14</definedName>
    <definedName name="GPK.T2">[102]Cargas!$J$36</definedName>
    <definedName name="GPS" localSheetId="1">#REF!</definedName>
    <definedName name="GPS">#REF!</definedName>
    <definedName name="GRA">'[11]Datos Generales'!$B$17</definedName>
    <definedName name="GRAMA" localSheetId="1">#REF!</definedName>
    <definedName name="GRAMA">#REF!</definedName>
    <definedName name="GRAP" localSheetId="1">#REF!</definedName>
    <definedName name="GRAP">#REF!</definedName>
    <definedName name="grapas">'[34]32'!$E$24</definedName>
    <definedName name="GRAV2" localSheetId="1">#REF!</definedName>
    <definedName name="GRAV2">#REF!</definedName>
    <definedName name="GRAV3">[59]BASE!$C$47</definedName>
    <definedName name="GRAV4">[103]BASE!$D$63</definedName>
    <definedName name="GRAVA">[2]A!$D$58:$D$59</definedName>
    <definedName name="GRAVILLA">[46]MATERIALES!$D$3</definedName>
    <definedName name="GRCHIS0599" hidden="1">{#N/A,#N/A,FALSE,"Costos Productos 6A";#N/A,#N/A,FALSE,"Costo Unitario Total H-94-12"}</definedName>
    <definedName name="group1" localSheetId="1">#REF!</definedName>
    <definedName name="group1">#REF!</definedName>
    <definedName name="Group2" localSheetId="1">#REF!</definedName>
    <definedName name="Group2">#REF!</definedName>
    <definedName name="group3" localSheetId="1">#REF!</definedName>
    <definedName name="group3">#REF!</definedName>
    <definedName name="group4" localSheetId="1">#REF!</definedName>
    <definedName name="group4">#REF!</definedName>
    <definedName name="group5" localSheetId="1">#REF!</definedName>
    <definedName name="group5">#REF!</definedName>
    <definedName name="GrphActSales" localSheetId="1">#REF!</definedName>
    <definedName name="GrphActSales">#REF!</definedName>
    <definedName name="GrphActStk" localSheetId="1">#REF!</definedName>
    <definedName name="GrphActStk">#REF!</definedName>
    <definedName name="GrphPlanSales" localSheetId="1">#REF!</definedName>
    <definedName name="GrphPlanSales">#REF!</definedName>
    <definedName name="GrphTgtStk" localSheetId="1">#REF!</definedName>
    <definedName name="GrphTgtStk">#REF!</definedName>
    <definedName name="GRUPO1" localSheetId="1">#REF!</definedName>
    <definedName name="GRUPO1">#REF!</definedName>
    <definedName name="GRUPO2" localSheetId="1">#REF!</definedName>
    <definedName name="GRUPO2">#REF!</definedName>
    <definedName name="H" localSheetId="1">#REF!</definedName>
    <definedName name="H">#REF!</definedName>
    <definedName name="h.EXC" localSheetId="1">#REF!</definedName>
    <definedName name="h.EXC">#REF!</definedName>
    <definedName name="h.LOM" localSheetId="1">#REF!</definedName>
    <definedName name="h.LOM">#REF!</definedName>
    <definedName name="H.LOMO">[104]TUBERIA!$S$10:$S$14</definedName>
    <definedName name="h.POZ" localSheetId="1">#REF!</definedName>
    <definedName name="h.POZ">#REF!</definedName>
    <definedName name="H_pump">#N/A</definedName>
    <definedName name="H5917Ç" localSheetId="1">#REF!</definedName>
    <definedName name="H5917Ç">#REF!</definedName>
    <definedName name="HABITANTES" localSheetId="1">#REF!</definedName>
    <definedName name="HABITANTES">#REF!</definedName>
    <definedName name="HACER" localSheetId="1">#REF!</definedName>
    <definedName name="HACER">#REF!</definedName>
    <definedName name="hbT">'[27]Estructuras Concreto'!$D$145</definedName>
    <definedName name="HC78MH" localSheetId="1">#REF!</definedName>
    <definedName name="HC78MH">#REF!</definedName>
    <definedName name="HEAD1" localSheetId="1">#REF!</definedName>
    <definedName name="HEAD1">#REF!</definedName>
    <definedName name="HEAD2" localSheetId="1">#REF!</definedName>
    <definedName name="HEAD2">#REF!</definedName>
    <definedName name="heT">'[27]Estructuras Concreto'!$D$138</definedName>
    <definedName name="heTP" localSheetId="1">#REF!</definedName>
    <definedName name="heTP">#REF!</definedName>
    <definedName name="heTZ" localSheetId="1">'[27]Estructuras Concreto'!#REF!</definedName>
    <definedName name="heTZ">'[27]Estructuras Concreto'!#REF!</definedName>
    <definedName name="hfdgfdg" hidden="1">{#N/A,#N/A,FALSE,"CCTV"}</definedName>
    <definedName name="hfjhhjj" hidden="1">{#N/A,#N/A,FALSE,"CCTV"}</definedName>
    <definedName name="hgjfgh" hidden="1">{#N/A,#N/A,FALSE,"CCTV"}</definedName>
    <definedName name="hgjgfhgh" hidden="1">{#N/A,#N/A,FALSE,"CCTV"}</definedName>
    <definedName name="hgkhklkj" localSheetId="1">#REF!</definedName>
    <definedName name="hgkhklkj">#REF!</definedName>
    <definedName name="hh" hidden="1">{#N/A,#N/A,FALSE,"CCTV"}</definedName>
    <definedName name="HHH" hidden="1">{#N/A,#N/A,FALSE,"CCTV"}</definedName>
    <definedName name="Hid">'[35]Interc de Hidr.'!$E:$E</definedName>
    <definedName name="HISTORICO" hidden="1">{#N/A,#N/A,FALSE,"Costos Productos 6A";#N/A,#N/A,FALSE,"Costo Unitario Total H-94-12"}</definedName>
    <definedName name="hjk" localSheetId="1">[105]INDICE!#REF!</definedName>
    <definedName name="hjk">[105]INDICE!#REF!</definedName>
    <definedName name="HM">[56]PRECIOS!$G$8</definedName>
    <definedName name="HM3EB" localSheetId="1">#REF!</definedName>
    <definedName name="HM3EB">#REF!</definedName>
    <definedName name="HM3JH" localSheetId="1">#REF!</definedName>
    <definedName name="HM3JH">#REF!</definedName>
    <definedName name="HMHF3" localSheetId="1">[26]BASE!#REF!</definedName>
    <definedName name="HMHF3">[26]BASE!#REF!</definedName>
    <definedName name="HOJA1" localSheetId="1">#REF!</definedName>
    <definedName name="HOJA1">#REF!</definedName>
    <definedName name="hojanueva">'[106]COL C1'!$453:$459</definedName>
    <definedName name="HOJAS" localSheetId="1">#REF!</definedName>
    <definedName name="HOJAS">#REF!</definedName>
    <definedName name="horat" localSheetId="1">'[107]Itemes Renovación'!#REF!</definedName>
    <definedName name="horat">'[107]Itemes Renovación'!#REF!</definedName>
    <definedName name="HP_stg_Hz">#N/A</definedName>
    <definedName name="hrbd2">'[27]Estructuras Concreto'!$D$228</definedName>
    <definedName name="hrbd4">'[27]Estructuras Concreto'!$D$236</definedName>
    <definedName name="hrbd6">'[27]Estructuras Concreto'!$D$243</definedName>
    <definedName name="hrT">'[27]Estructuras Concreto'!$D$143</definedName>
    <definedName name="hrTc">'[27]Estructuras Concreto'!$D$180</definedName>
    <definedName name="hrTZ" localSheetId="1">'[27]Estructuras Concreto'!#REF!</definedName>
    <definedName name="hrTZ">'[27]Estructuras Concreto'!#REF!</definedName>
    <definedName name="HSIT" hidden="1">{#N/A,#N/A,FALSE,"CIBHA05A";#N/A,#N/A,FALSE,"CIBHA05B"}</definedName>
    <definedName name="hstcaja">'[27]Estructuras Concreto'!$D$249</definedName>
    <definedName name="hstcaja2" localSheetId="1">#REF!</definedName>
    <definedName name="hstcaja2">#REF!</definedName>
    <definedName name="HT75MH" localSheetId="1">#REF!</definedName>
    <definedName name="HT75MH">#REF!</definedName>
    <definedName name="htbd2">'[27]Estructuras Concreto'!$D$225</definedName>
    <definedName name="htbd4">'[27]Estructuras Concreto'!$D$233</definedName>
    <definedName name="htbd6">'[27]Estructuras Concreto'!$D$240</definedName>
    <definedName name="htC">'[27]Estructuras Concreto'!$D$192</definedName>
    <definedName name="htcaja">'[27]Estructuras Concreto'!$D$248</definedName>
    <definedName name="htcaja2" localSheetId="1">#REF!</definedName>
    <definedName name="htcaja2">#REF!</definedName>
    <definedName name="hteTc" localSheetId="1">#REF!</definedName>
    <definedName name="hteTc">#REF!</definedName>
    <definedName name="htiC">'[27]Estructuras Concreto'!$D$193</definedName>
    <definedName name="htiC1">'[27]Estructuras Concreto'!$D$209</definedName>
    <definedName name="htiC2" localSheetId="1">#REF!</definedName>
    <definedName name="htiC2">#REF!</definedName>
    <definedName name="HTML_CodePage" hidden="1">1252</definedName>
    <definedName name="HTML_Control" hidden="1">{"'Sheet1'!$A$1:$G$85"}</definedName>
    <definedName name="HTML_Description" hidden="1">""</definedName>
    <definedName name="HTML_Email" hidden="1">""</definedName>
    <definedName name="HTML_Header" hidden="1">"Sheet1"</definedName>
    <definedName name="HTML_LastUpdate" hidden="1">"2/24/99"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 hidden="1">"C:\My Documents\MyHTML.htm"</definedName>
    <definedName name="HTML_PathFileMac" hidden="1">"Macintosh HD:HomePageStuff:New_Home_Page:datafile:histret.html"</definedName>
    <definedName name="HTML_Title" hidden="1">"Historical Returns on Stocks, Bonds and Bills"</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htT">'[27]Estructuras Concreto'!$D$137</definedName>
    <definedName name="htTc">'[27]Estructuras Concreto'!$D$177</definedName>
    <definedName name="htTP" localSheetId="1">#REF!</definedName>
    <definedName name="htTP">#REF!</definedName>
    <definedName name="htTZ" localSheetId="1">'[27]Estructuras Concreto'!#REF!</definedName>
    <definedName name="htTZ">'[27]Estructuras Concreto'!#REF!</definedName>
    <definedName name="HVAC" localSheetId="1">#REF!</definedName>
    <definedName name="HVAC">#REF!</definedName>
    <definedName name="HVC" localSheetId="1">#REF!</definedName>
    <definedName name="HVC">#REF!</definedName>
    <definedName name="HYSTER" localSheetId="1">#REF!</definedName>
    <definedName name="HYSTER">#REF!</definedName>
    <definedName name="I" localSheetId="1">#REF!</definedName>
    <definedName name="I">#REF!</definedName>
    <definedName name="IB" localSheetId="1">#REF!</definedName>
    <definedName name="IB">#REF!</definedName>
    <definedName name="IBA" localSheetId="1">#REF!</definedName>
    <definedName name="IBA">#REF!</definedName>
    <definedName name="IC" localSheetId="1">#REF!</definedName>
    <definedName name="IC">#REF!</definedName>
    <definedName name="Idioma" localSheetId="1">'[44]INGRESOS - COP'!#REF!</definedName>
    <definedName name="Idioma">'[44]INGRESOS - COP'!#REF!</definedName>
    <definedName name="IELWSALES" localSheetId="1">#REF!</definedName>
    <definedName name="IELWSALES">#REF!</definedName>
    <definedName name="IELYSALES" localSheetId="1">#REF!</definedName>
    <definedName name="IELYSALES">#REF!</definedName>
    <definedName name="IEPLANSALES" localSheetId="1">#REF!</definedName>
    <definedName name="IEPLANSALES">#REF!</definedName>
    <definedName name="IESP" localSheetId="1">#REF!</definedName>
    <definedName name="IESP">#REF!</definedName>
    <definedName name="IF" localSheetId="1">'[70]A. P. U.'!#REF!</definedName>
    <definedName name="IF">'[70]A. P. U.'!#REF!</definedName>
    <definedName name="IFC10MM" localSheetId="1">#REF!</definedName>
    <definedName name="IFC10MM">#REF!</definedName>
    <definedName name="iiouolkll" hidden="1">{#N/A,#N/A,FALSE,"CCTV"}</definedName>
    <definedName name="im">[43]MATERIALES!$H$5</definedName>
    <definedName name="ImagenCompañia">IF([73]Formato!$F$4="RAMSHORN INTERNATIONAL LIMITED",[73]Formato!$Z$2:$AC$4,IF([73]Formato!$F$4="COLUMBUS ENERGY",[73]Formato!$AE$2:$AG$4,""))</definedName>
    <definedName name="IMP">[32]PRECIOS!$B$162</definedName>
    <definedName name="Impacto" localSheetId="1">#REF!</definedName>
    <definedName name="Impacto">#REF!</definedName>
    <definedName name="IMPANO0" localSheetId="1">#REF!</definedName>
    <definedName name="IMPANO0">#REF!</definedName>
    <definedName name="IMPRE" localSheetId="1">#REF!</definedName>
    <definedName name="IMPRE">#REF!</definedName>
    <definedName name="IMPREVISTOS">'[46]Formulario N° 4'!$F$130</definedName>
    <definedName name="IMPRI" localSheetId="1">#REF!</definedName>
    <definedName name="IMPRI">#REF!</definedName>
    <definedName name="impuestos" hidden="1">{"'Sheet1'!$A$1:$G$85"}</definedName>
    <definedName name="INCSTMT_DETAIL" localSheetId="1">#REF!</definedName>
    <definedName name="INCSTMT_DETAIL">#REF!</definedName>
    <definedName name="INDICA" localSheetId="1">#REF!</definedName>
    <definedName name="INDICA">#REF!</definedName>
    <definedName name="INDICADORES" localSheetId="1">#REF!</definedName>
    <definedName name="INDICADORES">#REF!</definedName>
    <definedName name="INDIVIDUALES" localSheetId="1">#REF!</definedName>
    <definedName name="INDIVIDUALES">#REF!</definedName>
    <definedName name="INDPYG9698" hidden="1">{#N/A,#N/A,FALSE,"Costos Productos 6A";#N/A,#N/A,FALSE,"Costo Unitario Total H-94-12"}</definedName>
    <definedName name="Indus" localSheetId="1">#REF!</definedName>
    <definedName name="Indus">#REF!</definedName>
    <definedName name="inf" localSheetId="1">#REF!</definedName>
    <definedName name="inf">#REF!</definedName>
    <definedName name="INFF" localSheetId="1">#REF!</definedName>
    <definedName name="INFF">#REF!</definedName>
    <definedName name="INFG" localSheetId="1">#REF!</definedName>
    <definedName name="INFG">#REF!</definedName>
    <definedName name="infi" localSheetId="1">#REF!</definedName>
    <definedName name="infi">#REF!</definedName>
    <definedName name="Informe" hidden="1">{#N/A,#N/A,FALSE,"PROPON.2001"}</definedName>
    <definedName name="ING" hidden="1">{#N/A,#N/A,FALSE,"DITCAR";#N/A,#N/A,FALSE,"a1";#N/A,#N/A,FALSE,"a2";#N/A,#N/A,FALSE,"a3";#N/A,#N/A,FALSE,"a4";#N/A,#N/A,FALSE,"a4a";#N/A,#N/A,FALSE,"a4B";#N/A,#N/A,FALSE,"a4C";#N/A,#N/A,FALSE,"A5a ";#N/A,#N/A,FALSE,"A5b";#N/A,#N/A,FALSE,"A6A";#N/A,#N/A,FALSE,"A6B";#N/A,#N/A,FALSE,"A6C";#N/A,#N/A,FALSE,"04PG12NB"}</definedName>
    <definedName name="IngElect" localSheetId="1">#REF!</definedName>
    <definedName name="IngElect">#REF!</definedName>
    <definedName name="Ingeniero" localSheetId="1">#REF!</definedName>
    <definedName name="Ingeniero">#REF!</definedName>
    <definedName name="INGREHIS" hidden="1">{#N/A,#N/A,FALSE,"CIBHA05A";#N/A,#N/A,FALSE,"CIBHA05B"}</definedName>
    <definedName name="ingresos" localSheetId="1">#REF!</definedName>
    <definedName name="ingresos">#REF!</definedName>
    <definedName name="IngresosMinimos" localSheetId="1">'[44]INGRESOS - COP'!#REF!</definedName>
    <definedName name="IngresosMinimos">'[44]INGRESOS - COP'!#REF!</definedName>
    <definedName name="INI_CEMENTO">[2]A!$D$25</definedName>
    <definedName name="INI_CONCRETOS">[2]A!$D$34</definedName>
    <definedName name="INI_FORMALETA">[2]A!$D$31</definedName>
    <definedName name="INI_GRAVA">[2]A!$D$22</definedName>
    <definedName name="INI_OTROS">[2]A!$D$28</definedName>
    <definedName name="INICIO" localSheetId="1">#REF!</definedName>
    <definedName name="INICIO">#REF!</definedName>
    <definedName name="INIDEUDA" localSheetId="1">#REF!</definedName>
    <definedName name="INIDEUDA">#REF!</definedName>
    <definedName name="inst" localSheetId="1">#REF!</definedName>
    <definedName name="inst">#REF!</definedName>
    <definedName name="insu" localSheetId="1">#REF!</definedName>
    <definedName name="insu">#REF!</definedName>
    <definedName name="INSUMOS" localSheetId="1">#REF!</definedName>
    <definedName name="INSUMOS">#REF!</definedName>
    <definedName name="InTap">[35]Interc.tapones!$E:$E</definedName>
    <definedName name="INTERv">[103]BASE!$C$5</definedName>
    <definedName name="IntFreeCred" localSheetId="1">#REF!</definedName>
    <definedName name="IntFreeCred">#REF!</definedName>
    <definedName name="IntVal">[35]Interc.válv.!$E:$E</definedName>
    <definedName name="INV_11">'[108]PR 1'!$A$2:$N$655</definedName>
    <definedName name="IO" localSheetId="1">#REF!</definedName>
    <definedName name="IO">#REF!</definedName>
    <definedName name="IoLIST" localSheetId="1">#REF!</definedName>
    <definedName name="IoLIST">#REF!</definedName>
    <definedName name="IOPIOU" hidden="1">{#N/A,#N/A,FALSE,"Costos Productos 6A";#N/A,#N/A,FALSE,"Costo Unitario Total H-94-12"}</definedName>
    <definedName name="IP">#N/A</definedName>
    <definedName name="IPP" localSheetId="1">#REF!</definedName>
    <definedName name="IPP">#REF!</definedName>
    <definedName name="irrigador" localSheetId="1">#REF!</definedName>
    <definedName name="irrigador">#REF!</definedName>
    <definedName name="ITEM" localSheetId="1">#REF!</definedName>
    <definedName name="ITEM">#REF!</definedName>
    <definedName name="ITEM1" localSheetId="1">#REF!</definedName>
    <definedName name="ITEM1">#REF!</definedName>
    <definedName name="ITEM2" localSheetId="1">#REF!</definedName>
    <definedName name="ITEM2">#REF!</definedName>
    <definedName name="ITEM3" localSheetId="1">#REF!</definedName>
    <definedName name="ITEM3">#REF!</definedName>
    <definedName name="ItemCodos" localSheetId="1">#REF!</definedName>
    <definedName name="ItemCodos">#REF!</definedName>
    <definedName name="ITEMS">'[109]PPTO OBRA CD'!$A$8:$F$367</definedName>
    <definedName name="ITER" localSheetId="1">#REF!</definedName>
    <definedName name="ITER">#REF!</definedName>
    <definedName name="ITER2" localSheetId="1">#REF!</definedName>
    <definedName name="ITER2">#REF!</definedName>
    <definedName name="Iterar" localSheetId="1">#REF!</definedName>
    <definedName name="Iterar">#REF!</definedName>
    <definedName name="iua">[67]PRESUPUESTOS!$R$5</definedName>
    <definedName name="IV" localSheetId="1">#REF!</definedName>
    <definedName name="IV">#REF!</definedName>
    <definedName name="IVA">[110]precios!$D$168</definedName>
    <definedName name="JC">[32]PRECIOS!$F$2:$F$4</definedName>
    <definedName name="jdC">'[27]Estructuras Concreto'!$D$198</definedName>
    <definedName name="jdfjkd" localSheetId="1">#REF!</definedName>
    <definedName name="jdfjkd">#REF!</definedName>
    <definedName name="JGA" localSheetId="1">'[9]Gabinetes ctrol, prot. y med. '!#REF!</definedName>
    <definedName name="JGA">'[9]Gabinetes ctrol, prot. y med. '!#REF!</definedName>
    <definedName name="jhhhh" hidden="1">{#N/A,#N/A,FALSE,"CCTV"}</definedName>
    <definedName name="JJ">[83]PRECIOS!$F$5</definedName>
    <definedName name="JOHNNY" localSheetId="1">PPTOINTERVENTORÍA!ERR</definedName>
    <definedName name="JOHNNY">[0]!ERR</definedName>
    <definedName name="JulAgo">'[86]Jul-Ago'!$A$12:$H$29</definedName>
    <definedName name="JulAgo_C">'[111]Jul-Ago'!$A$30:$H$45</definedName>
    <definedName name="K" localSheetId="1">#REF!</definedName>
    <definedName name="K">#REF!</definedName>
    <definedName name="K0F1" localSheetId="1">#REF!</definedName>
    <definedName name="K0F1">#REF!</definedName>
    <definedName name="K0F2" localSheetId="1">#REF!</definedName>
    <definedName name="K0F2">#REF!</definedName>
    <definedName name="K10ALO" localSheetId="1">#REF!</definedName>
    <definedName name="K10ALO">#REF!</definedName>
    <definedName name="K11ALO" localSheetId="1">#REF!</definedName>
    <definedName name="K11ALO">#REF!</definedName>
    <definedName name="K1F1" localSheetId="1">#REF!</definedName>
    <definedName name="K1F1">#REF!</definedName>
    <definedName name="K1F2" localSheetId="1">#REF!</definedName>
    <definedName name="K1F2">#REF!</definedName>
    <definedName name="K2F1" localSheetId="1">#REF!</definedName>
    <definedName name="K2F1">#REF!</definedName>
    <definedName name="K2F2" localSheetId="1">#REF!</definedName>
    <definedName name="K2F2">#REF!</definedName>
    <definedName name="K3F1" localSheetId="1">#REF!</definedName>
    <definedName name="K3F1">#REF!</definedName>
    <definedName name="K3F2" localSheetId="1">#REF!</definedName>
    <definedName name="K3F2">#REF!</definedName>
    <definedName name="K4F1" localSheetId="1">#REF!</definedName>
    <definedName name="K4F1">#REF!</definedName>
    <definedName name="K4F2" localSheetId="1">#REF!</definedName>
    <definedName name="K4F2">#REF!</definedName>
    <definedName name="K5F1" localSheetId="1">#REF!</definedName>
    <definedName name="K5F1">#REF!</definedName>
    <definedName name="K5F2" localSheetId="1">#REF!</definedName>
    <definedName name="K5F2">#REF!</definedName>
    <definedName name="K6F1" localSheetId="1">#REF!</definedName>
    <definedName name="K6F1">#REF!</definedName>
    <definedName name="K6F2" localSheetId="1">#REF!</definedName>
    <definedName name="K6F2">#REF!</definedName>
    <definedName name="K7F1" localSheetId="1">#REF!</definedName>
    <definedName name="K7F1">#REF!</definedName>
    <definedName name="K7F2" localSheetId="1">#REF!</definedName>
    <definedName name="K7F2">#REF!</definedName>
    <definedName name="K8ALO" localSheetId="1">#REF!</definedName>
    <definedName name="K8ALO">#REF!</definedName>
    <definedName name="K8F1" localSheetId="1">#REF!</definedName>
    <definedName name="K8F1">#REF!</definedName>
    <definedName name="K8F2" localSheetId="1">#REF!</definedName>
    <definedName name="K8F2">#REF!</definedName>
    <definedName name="K9ALO" localSheetId="1">#REF!</definedName>
    <definedName name="K9ALO">#REF!</definedName>
    <definedName name="kghlgh" hidden="1">{#N/A,#N/A,FALSE,"CCTV"}</definedName>
    <definedName name="KHKJHJKHJK" localSheetId="1">#REF!</definedName>
    <definedName name="KHKJHJKHJK">#REF!</definedName>
    <definedName name="kiulil" hidden="1">{#N/A,#N/A,FALSE,"CCTV"}</definedName>
    <definedName name="kj" localSheetId="1" hidden="1">#REF!</definedName>
    <definedName name="kj" hidden="1">#REF!</definedName>
    <definedName name="kjhlh" hidden="1">{#N/A,#N/A,FALSE,"CCTV"}</definedName>
    <definedName name="kjhljhk" hidden="1">{#N/A,#N/A,FALSE,"CCTV"}</definedName>
    <definedName name="KK">#N/A</definedName>
    <definedName name="kkkk" localSheetId="1">#REF!</definedName>
    <definedName name="kkkk">#REF!</definedName>
    <definedName name="KL" localSheetId="1">#REF!</definedName>
    <definedName name="KL">#REF!</definedName>
    <definedName name="KO" localSheetId="1" hidden="1">#REF!</definedName>
    <definedName name="KO" hidden="1">#REF!</definedName>
    <definedName name="KU" localSheetId="1">#REF!</definedName>
    <definedName name="KU">#REF!</definedName>
    <definedName name="L.CARCAMO" localSheetId="1">#REF!</definedName>
    <definedName name="L.CARCAMO">#REF!</definedName>
    <definedName name="L.CIL" localSheetId="1">#REF!</definedName>
    <definedName name="L.CIL">#REF!</definedName>
    <definedName name="L_" localSheetId="1">#REF!</definedName>
    <definedName name="L_">#REF!</definedName>
    <definedName name="L_TUB" localSheetId="1">#REF!</definedName>
    <definedName name="L_TUB">#REF!</definedName>
    <definedName name="L1A1" localSheetId="1">PPTOINTERVENTORÍA!ERR</definedName>
    <definedName name="L1A1">[0]!ERR</definedName>
    <definedName name="L220TT" localSheetId="1">'[31]Estructuras Concreto'!#REF!</definedName>
    <definedName name="L220TT">'[31]Estructuras Concreto'!#REF!</definedName>
    <definedName name="L60PR" localSheetId="1">'[31]Estructuras Concreto'!#REF!</definedName>
    <definedName name="L60PR">'[31]Estructuras Concreto'!#REF!</definedName>
    <definedName name="L60TT" localSheetId="1">'[31]Estructuras Concreto'!#REF!</definedName>
    <definedName name="L60TT">'[31]Estructuras Concreto'!#REF!</definedName>
    <definedName name="LA">'[27]Estructuras Concreto'!$D$58</definedName>
    <definedName name="labor" localSheetId="1">#REF!</definedName>
    <definedName name="labor">#REF!</definedName>
    <definedName name="LAD">'[27]Obras preliminares'!$D$2</definedName>
    <definedName name="LAG">'[27]Obras preliminares'!$D$10</definedName>
    <definedName name="LAL">'[27]Obras preliminares'!$D$6</definedName>
    <definedName name="LARGUE">[68]BASE!$D$394</definedName>
    <definedName name="lasd" localSheetId="1">#REF!</definedName>
    <definedName name="lasd">#REF!</definedName>
    <definedName name="LAST" localSheetId="1">#REF!</definedName>
    <definedName name="LAST">#REF!</definedName>
    <definedName name="LB">'[112]Listado Base'!$B$12:$D$786</definedName>
    <definedName name="LbT">'[27]Estructuras Concreto'!$D$147</definedName>
    <definedName name="lbv" localSheetId="1">#REF!</definedName>
    <definedName name="lbv">#REF!</definedName>
    <definedName name="LcC">'[27]Estructuras Concreto'!$D$191</definedName>
    <definedName name="LCOLC">'[27]Estructuras Concreto'!$D$332</definedName>
    <definedName name="LcT">'[27]Estructuras Concreto'!$D$136</definedName>
    <definedName name="LcTc">'[27]Estructuras Concreto'!$D$175</definedName>
    <definedName name="LcTP" localSheetId="1">#REF!</definedName>
    <definedName name="LcTP">#REF!</definedName>
    <definedName name="LcTZ" localSheetId="1">'[27]Estructuras Concreto'!#REF!</definedName>
    <definedName name="LcTZ">'[27]Estructuras Concreto'!#REF!</definedName>
    <definedName name="Leader" localSheetId="1">'[44]INGRESOS - COP'!#REF!</definedName>
    <definedName name="Leader">'[44]INGRESOS - COP'!#REF!</definedName>
    <definedName name="Leh">[82]Ins_EH!$B$2:$B$33</definedName>
    <definedName name="LETRA" localSheetId="1">#REF!</definedName>
    <definedName name="LETRA">#REF!</definedName>
    <definedName name="LETRAS" localSheetId="1">#REF!</definedName>
    <definedName name="LETRAS">#REF!</definedName>
    <definedName name="level" localSheetId="1">#REF!</definedName>
    <definedName name="level">#REF!</definedName>
    <definedName name="Lf">'[27]Estructuras Concreto'!$D$160</definedName>
    <definedName name="LFAB">'[75]CANTIDADES Y PTTO'!$F$243:$F$258</definedName>
    <definedName name="LI">'[27]Estructuras Concreto'!$D$3</definedName>
    <definedName name="LI60kv" localSheetId="1">'[31]Estructuras Concreto'!#REF!</definedName>
    <definedName name="LI60kv">'[31]Estructuras Concreto'!#REF!</definedName>
    <definedName name="libor">'[113]S Gles'!$C$20:$Z$20</definedName>
    <definedName name="libro">'[113]S Gles'!$C$20:$Z$20</definedName>
    <definedName name="LICITACION" localSheetId="1">#REF!</definedName>
    <definedName name="LICITACION">#REF!</definedName>
    <definedName name="LiMo">[82]Ins_MO!$B$2:$B$14</definedName>
    <definedName name="LIMP" localSheetId="1">#REF!</definedName>
    <definedName name="LIMP">#REF!</definedName>
    <definedName name="LIMPIO" localSheetId="1">#REF!</definedName>
    <definedName name="LIMPIO">#REF!</definedName>
    <definedName name="LIN">'[27]Estructuras Concreto'!$D$70</definedName>
    <definedName name="LINE1" localSheetId="1">#REF!</definedName>
    <definedName name="LINE1">#REF!</definedName>
    <definedName name="LisaCodSAO" localSheetId="1">#REF!</definedName>
    <definedName name="LisaCodSAO">#REF!</definedName>
    <definedName name="List001" localSheetId="1">#REF!</definedName>
    <definedName name="List001">#REF!</definedName>
    <definedName name="List100" localSheetId="1">#REF!</definedName>
    <definedName name="List100">#REF!</definedName>
    <definedName name="List200" localSheetId="1">#REF!</definedName>
    <definedName name="List200">#REF!</definedName>
    <definedName name="List300" localSheetId="1">#REF!</definedName>
    <definedName name="List300">#REF!</definedName>
    <definedName name="List400" localSheetId="1">#REF!</definedName>
    <definedName name="List400">#REF!</definedName>
    <definedName name="List500" localSheetId="1">#REF!</definedName>
    <definedName name="List500">#REF!</definedName>
    <definedName name="List600" localSheetId="1">#REF!</definedName>
    <definedName name="List600">#REF!</definedName>
    <definedName name="List6000" localSheetId="1">#REF!</definedName>
    <definedName name="List6000">#REF!</definedName>
    <definedName name="list702" localSheetId="1">#REF!</definedName>
    <definedName name="list702">#REF!</definedName>
    <definedName name="list800" localSheetId="1">#REF!</definedName>
    <definedName name="list800">#REF!</definedName>
    <definedName name="list820" localSheetId="1">#REF!</definedName>
    <definedName name="list820">#REF!</definedName>
    <definedName name="list830" localSheetId="1">#REF!</definedName>
    <definedName name="list830">#REF!</definedName>
    <definedName name="list840" localSheetId="1">#REF!</definedName>
    <definedName name="list840">#REF!</definedName>
    <definedName name="list850" localSheetId="1">#REF!</definedName>
    <definedName name="list850">#REF!</definedName>
    <definedName name="list860" localSheetId="1">#REF!</definedName>
    <definedName name="list860">#REF!</definedName>
    <definedName name="list870" localSheetId="1">#REF!</definedName>
    <definedName name="list870">#REF!</definedName>
    <definedName name="list875" localSheetId="1">#REF!</definedName>
    <definedName name="list875">#REF!</definedName>
    <definedName name="list880" localSheetId="1">#REF!</definedName>
    <definedName name="list880">#REF!</definedName>
    <definedName name="list882" localSheetId="1">#REF!</definedName>
    <definedName name="list882">#REF!</definedName>
    <definedName name="list885" localSheetId="1">#REF!</definedName>
    <definedName name="list885">#REF!</definedName>
    <definedName name="list888" localSheetId="1">#REF!</definedName>
    <definedName name="list888">#REF!</definedName>
    <definedName name="list890" localSheetId="1">#REF!</definedName>
    <definedName name="list890">#REF!</definedName>
    <definedName name="list895" localSheetId="1">#REF!</definedName>
    <definedName name="list895">#REF!</definedName>
    <definedName name="lista" localSheetId="1">#REF!</definedName>
    <definedName name="lista">#REF!</definedName>
    <definedName name="Lista01" localSheetId="1">#REF!</definedName>
    <definedName name="Lista01">#REF!</definedName>
    <definedName name="Lista02" localSheetId="1">#REF!</definedName>
    <definedName name="Lista02">#REF!</definedName>
    <definedName name="Lista03" localSheetId="1">#REF!</definedName>
    <definedName name="Lista03">#REF!</definedName>
    <definedName name="Lista04" localSheetId="1">#REF!</definedName>
    <definedName name="Lista04">#REF!</definedName>
    <definedName name="listaabril">'[114]Listado precios abril 2011'!$A:$IV</definedName>
    <definedName name="Listacanti" localSheetId="1">#REF!</definedName>
    <definedName name="Listacanti">#REF!</definedName>
    <definedName name="ListaCantidad" localSheetId="1">#REF!</definedName>
    <definedName name="ListaCantidad">#REF!</definedName>
    <definedName name="Listado">#N/A</definedName>
    <definedName name="listado1" hidden="1">{#N/A,#N/A,FALSE,"PROPON.2001"}</definedName>
    <definedName name="ListaItem" localSheetId="1">#REF!</definedName>
    <definedName name="ListaItem">#REF!</definedName>
    <definedName name="listaprecios" localSheetId="1">#REF!</definedName>
    <definedName name="listaprecios">#REF!</definedName>
    <definedName name="ListaUni">[115]TOTALES!$D$7:$D$654</definedName>
    <definedName name="LISTON">[68]BASE!$D$395</definedName>
    <definedName name="lklhlkjl" hidden="1">{#N/A,#N/A,FALSE,"CCTV"}</definedName>
    <definedName name="ll" localSheetId="1">#REF!</definedName>
    <definedName name="ll">#REF!</definedName>
    <definedName name="LLAC12">[26]BASE!$D$376</definedName>
    <definedName name="LLANTAS" localSheetId="1">#REF!</definedName>
    <definedName name="LLANTAS">#REF!</definedName>
    <definedName name="LLAP12">[26]BASE!$D$375</definedName>
    <definedName name="LLLLL" localSheetId="1">#REF!</definedName>
    <definedName name="LLLLL">#REF!</definedName>
    <definedName name="LLt" localSheetId="1">#REF!</definedName>
    <definedName name="LLt">#REF!</definedName>
    <definedName name="Lmat">[82]Ins_Mat!$B$2:$B$1237</definedName>
    <definedName name="LO" localSheetId="1">#REF!</definedName>
    <definedName name="LO">#REF!</definedName>
    <definedName name="LOCA" localSheetId="1">[116]!absc</definedName>
    <definedName name="LOCA">[116]!absc</definedName>
    <definedName name="LOCA1" localSheetId="1">[116]!absc</definedName>
    <definedName name="LOCA1">[116]!absc</definedName>
    <definedName name="LOCALIZACION" localSheetId="1">#REF!</definedName>
    <definedName name="LOCALIZACION">#REF!</definedName>
    <definedName name="LOCALIZACIÓN_Y_REPLANTEO._ESTRUCTURAS" localSheetId="1">[105]INDICE!#REF!</definedName>
    <definedName name="LOCALIZACIÓN_Y_REPLANTEO._ESTRUCTURAS">[105]INDICE!#REF!</definedName>
    <definedName name="LOGO" localSheetId="1">PPTOINTERVENTORÍA!ERR</definedName>
    <definedName name="LOGO">[0]!ERR</definedName>
    <definedName name="LONG" localSheetId="1">#REF!</definedName>
    <definedName name="LONG">#REF!</definedName>
    <definedName name="longitud" localSheetId="1">#REF!</definedName>
    <definedName name="longitud">#REF!</definedName>
    <definedName name="LOPE" localSheetId="1">#REF!</definedName>
    <definedName name="LOPE">#REF!</definedName>
    <definedName name="LOTE">'[117]Primera Prueba'!$EI$11:$EI$90</definedName>
    <definedName name="louujhvh" localSheetId="1">#REF!</definedName>
    <definedName name="louujhvh">#REF!</definedName>
    <definedName name="LP">'[27]Estructuras Concreto'!$D$47</definedName>
    <definedName name="LPISOC">'[27]Estructuras Concreto'!$D$348</definedName>
    <definedName name="LPOR" localSheetId="1">#REF!</definedName>
    <definedName name="LPOR">#REF!</definedName>
    <definedName name="LPOR2">'[27]Estructuras Concreto'!$D$270</definedName>
    <definedName name="LPOR3">'[27]Estructuras Concreto'!$D$393</definedName>
    <definedName name="LPTC60" localSheetId="1">'[31]Estructuras Concreto'!#REF!</definedName>
    <definedName name="LPTC60">'[31]Estructuras Concreto'!#REF!</definedName>
    <definedName name="LS">'[27]Estructuras Concreto'!$D$14</definedName>
    <definedName name="LS60kv" localSheetId="1">'[31]Estructuras Concreto'!#REF!</definedName>
    <definedName name="LS60kv">'[31]Estructuras Concreto'!#REF!</definedName>
    <definedName name="LSEC">'[27]Estructuras Concreto'!$D$81</definedName>
    <definedName name="LT">'[27]Estructuras Concreto'!$D$25</definedName>
    <definedName name="LTC">'[27]Estructuras Concreto'!$D$103</definedName>
    <definedName name="LTO" localSheetId="1">#REF!</definedName>
    <definedName name="LTO">#REF!</definedName>
    <definedName name="LTP" localSheetId="1">#REF!</definedName>
    <definedName name="LTP">#REF!</definedName>
    <definedName name="Ltr">[82]Ins_TR!$B$2:$B$12</definedName>
    <definedName name="LTT">'[27]Estructuras Concreto'!$D$36</definedName>
    <definedName name="LUBRI">[26]BASE!$D$365</definedName>
    <definedName name="Lubricante" localSheetId="1">'[118]MATER Y MO'!#REF!</definedName>
    <definedName name="Lubricante">'[118]MATER Y MO'!#REF!</definedName>
    <definedName name="Luis" localSheetId="1">PPTOINTERVENTORÍA!ERR</definedName>
    <definedName name="Luis">[0]!ERR</definedName>
    <definedName name="lunch" localSheetId="1">#REF!</definedName>
    <definedName name="lunch">#REF!</definedName>
    <definedName name="LUPVC" localSheetId="1">#REF!</definedName>
    <definedName name="LUPVC">#REF!</definedName>
    <definedName name="LUPVC_">[50]BASE!$D$76</definedName>
    <definedName name="LUPVT">[26]BASE!$D$78</definedName>
    <definedName name="LUZ" hidden="1">{#N/A,#N/A,FALSE,"PROPON.2001"}</definedName>
    <definedName name="LV">'[27]Obras preliminares'!$D$15</definedName>
    <definedName name="LV.1" localSheetId="1">#REF!</definedName>
    <definedName name="LV.1">#REF!</definedName>
    <definedName name="LV_1">#N/A</definedName>
    <definedName name="LV2C" localSheetId="1">#REF!</definedName>
    <definedName name="LV2C">#REF!</definedName>
    <definedName name="LVAC">'[27]Estructuras Concreto'!$D$344</definedName>
    <definedName name="LVC">'[27]Estructuras Concreto'!$D$345</definedName>
    <definedName name="LvcT">'[27]Estructuras Concreto'!$D$182</definedName>
    <definedName name="LvT">'[27]Estructuras Concreto'!$D$149</definedName>
    <definedName name="LvTZ" localSheetId="1">'[27]Estructuras Concreto'!#REF!</definedName>
    <definedName name="LvTZ">'[27]Estructuras Concreto'!#REF!</definedName>
    <definedName name="LWSALES" localSheetId="1">#REF!</definedName>
    <definedName name="LWSALES">#REF!</definedName>
    <definedName name="LYBin" localSheetId="1">#REF!</definedName>
    <definedName name="LYBin">#REF!</definedName>
    <definedName name="LYHolds" localSheetId="1">#REF!</definedName>
    <definedName name="LYHolds">#REF!</definedName>
    <definedName name="LYNet" localSheetId="1">#REF!</definedName>
    <definedName name="LYNet">#REF!</definedName>
    <definedName name="LYoos" localSheetId="1">#REF!</definedName>
    <definedName name="LYoos">#REF!</definedName>
    <definedName name="LYReselects" localSheetId="1">#REF!</definedName>
    <definedName name="LYReselects">#REF!</definedName>
    <definedName name="LYReturns" localSheetId="1">#REF!</definedName>
    <definedName name="LYReturns">#REF!</definedName>
    <definedName name="LYSales" localSheetId="1">#REF!</definedName>
    <definedName name="LYSales">#REF!</definedName>
    <definedName name="LYTotal" localSheetId="1">#REF!</definedName>
    <definedName name="LYTotal">#REF!</definedName>
    <definedName name="LZC">'[27]Estructuras Concreto'!$D$337</definedName>
    <definedName name="M" hidden="1">{#N/A,#N/A,FALSE,"PROPON.2001"}</definedName>
    <definedName name="M_A_L_G_A">#N/A</definedName>
    <definedName name="M_L_N_G">#N/A</definedName>
    <definedName name="M_P_D_P">#N/A</definedName>
    <definedName name="M120K" localSheetId="1">#REF!</definedName>
    <definedName name="M120K">#REF!</definedName>
    <definedName name="M240K" localSheetId="1">#REF!</definedName>
    <definedName name="M240K">#REF!</definedName>
    <definedName name="M280K" localSheetId="1">#REF!</definedName>
    <definedName name="M280K">#REF!</definedName>
    <definedName name="MA" localSheetId="0">#REF!</definedName>
    <definedName name="MA" localSheetId="1">#REF!</definedName>
    <definedName name="MA">#REF!</definedName>
    <definedName name="mac" localSheetId="1">#REF!</definedName>
    <definedName name="mac">#REF!</definedName>
    <definedName name="MACRO" localSheetId="1">#REF!</definedName>
    <definedName name="MACRO">#REF!</definedName>
    <definedName name="Macro11" localSheetId="1">#REF!</definedName>
    <definedName name="Macro11">#REF!</definedName>
    <definedName name="MADCJ" localSheetId="1">#REF!</definedName>
    <definedName name="MADCJ">#REF!</definedName>
    <definedName name="MAIN" localSheetId="1">#REF!</definedName>
    <definedName name="MAIN">#REF!</definedName>
    <definedName name="MAL" localSheetId="1">'[119]Estado Resumen'!#REF!&lt;2.5</definedName>
    <definedName name="MAL">'[119]Estado Resumen'!#REF!&lt;2.5</definedName>
    <definedName name="malla" localSheetId="1">#REF!</definedName>
    <definedName name="malla">#REF!</definedName>
    <definedName name="MALO" localSheetId="1">'[120]ESTADO VÍA-CRIT.TECNICO'!#REF!&lt;2.5</definedName>
    <definedName name="MALO">'[120]ESTADO VÍA-CRIT.TECNICO'!#REF!&lt;2.5</definedName>
    <definedName name="MAN" localSheetId="1">'[11]Datos Generales'!#REF!</definedName>
    <definedName name="MAN">'[11]Datos Generales'!#REF!</definedName>
    <definedName name="MANB1">'[11]Datos Generales'!$B$30</definedName>
    <definedName name="MANB2">'[11]Datos Generales'!$B$31</definedName>
    <definedName name="MANB3">'[11]Datos Generales'!$B$32</definedName>
    <definedName name="MANC1">'[11]Datos Generales'!$B$35</definedName>
    <definedName name="MANC2">'[11]Datos Generales'!$B$36</definedName>
    <definedName name="MANCAR">'[11]Datos Generales'!$B$38</definedName>
    <definedName name="MANCO">'[11]Datos Generales'!$B$40</definedName>
    <definedName name="MANEX">'[11]Datos Generales'!$B$34</definedName>
    <definedName name="MANMO">'[11]Datos Generales'!$B$33</definedName>
    <definedName name="MANSOL">'[11]Datos Generales'!$B$41</definedName>
    <definedName name="MANTO">[68]BASE!$D$401</definedName>
    <definedName name="MANV">'[11]Datos Generales'!$B$37</definedName>
    <definedName name="MANVOL">'[11]Datos Generales'!$B$39</definedName>
    <definedName name="Mar">[85]MAR!$A$12:$H$33</definedName>
    <definedName name="Mar_C">[85]MAR!$A$35:$H$51</definedName>
    <definedName name="MARABA" localSheetId="1">#REF!</definedName>
    <definedName name="MARABA">#REF!</definedName>
    <definedName name="MarAbr">'[86]Mar-Abr'!$A$12:$H$34</definedName>
    <definedName name="Marca" localSheetId="1">#REF!</definedName>
    <definedName name="Marca">#REF!</definedName>
    <definedName name="MARGINPLAN" localSheetId="1">#REF!</definedName>
    <definedName name="MARGINPLAN">#REF!</definedName>
    <definedName name="MARGINPROJ" localSheetId="1">#REF!</definedName>
    <definedName name="MARGINPROJ">#REF!</definedName>
    <definedName name="MARIA" hidden="1">{#N/A,#N/A,FALSE,"PROPON.2001"}</definedName>
    <definedName name="MARTA" hidden="1">{#N/A,#N/A,FALSE,"PROPON.2001"}</definedName>
    <definedName name="MAT" localSheetId="1">#REF!</definedName>
    <definedName name="MAT">#REF!</definedName>
    <definedName name="MATER">[89]MATERIAL!$B$3:$B$580</definedName>
    <definedName name="Material" localSheetId="1">'[9]Gabinetes ctrol, prot. y med. '!#REF!</definedName>
    <definedName name="Material">'[9]Gabinetes ctrol, prot. y med. '!#REF!</definedName>
    <definedName name="MATERIALES" localSheetId="1">#REF!</definedName>
    <definedName name="MATERIALES">#REF!</definedName>
    <definedName name="MaterialTub" localSheetId="1">#REF!</definedName>
    <definedName name="MaterialTub">#REF!</definedName>
    <definedName name="MATPR">[26]BASE!$D$56</definedName>
    <definedName name="MatTuberia" localSheetId="1">#REF!</definedName>
    <definedName name="MatTuberia">#REF!</definedName>
    <definedName name="MayJun">'[86]May-Jun'!$A$12:$H$32</definedName>
    <definedName name="MayJun_C">'[111]May-Jun'!$A$33:$H$52</definedName>
    <definedName name="MC4CM" localSheetId="1">#REF!</definedName>
    <definedName name="MC4CM">#REF!</definedName>
    <definedName name="mcb" localSheetId="1">'[9]Gabinetes ctrol, prot. y med. '!#REF!</definedName>
    <definedName name="mcb">'[9]Gabinetes ctrol, prot. y med. '!#REF!</definedName>
    <definedName name="mcbb" localSheetId="1">'[9]Gabinetes ctrol, prot. y med. '!#REF!</definedName>
    <definedName name="mcbb">'[9]Gabinetes ctrol, prot. y med. '!#REF!</definedName>
    <definedName name="MCVC">'[27]Estructuras Concreto'!$D$346</definedName>
    <definedName name="mdc2a">[34]PrecRec!$D$30</definedName>
    <definedName name="mecanico" hidden="1">{"CONCABL1.1",#N/A,FALSE,"1.1.1a1.1.3 ACSR";"AISL1.2",#N/A,FALSE,"1.1.1a1.1.3 ACSR";"torr1.1.3",#N/A,FALSE,"1.1.1a1.1.3 ACSR";"cm1.2",#N/A,FALSE,"1.2 ACSR";"cm2.2",#N/A,FALSE,"1.2 ACSR";#N/A,#N/A,FALSE,"1.3 ACSR";#N/A,#N/A,FALSE,"2.1.1A2.1.3 ACAR";"ac2.1",#N/A,FALSE,"1.2 ACAR";"ac2.2",#N/A,FALSE,"1.2 ACAR";#N/A,#N/A,FALSE,"2.3 ACAR"}</definedName>
    <definedName name="med">[79]BASE!$D$354</definedName>
    <definedName name="MEDID" localSheetId="1">#REF!</definedName>
    <definedName name="MEDID">#REF!</definedName>
    <definedName name="Medidor" localSheetId="1">#REF!</definedName>
    <definedName name="Medidor">#REF!</definedName>
    <definedName name="MEJORA" localSheetId="1">#REF!</definedName>
    <definedName name="MEJORA">#REF!</definedName>
    <definedName name="mem" hidden="1">{#N/A,#N/A,FALSE,"Costos Productos 6A";#N/A,#N/A,FALSE,"Costo Unitario Total H-94-12"}</definedName>
    <definedName name="memorias" hidden="1">{#N/A,#N/A,FALSE,"CIBHA05A";#N/A,#N/A,FALSE,"CIBHA05B"}</definedName>
    <definedName name="MEMPYGH" hidden="1">{#N/A,#N/A,FALSE,"Costos Productos 6A";#N/A,#N/A,FALSE,"Costo Unitario Total H-94-12"}</definedName>
    <definedName name="MEMPYGHIS" hidden="1">{#N/A,#N/A,FALSE,"VOL695";#N/A,#N/A,FALSE,"anexo1";#N/A,#N/A,FALSE,"anexo2";#N/A,#N/A,FALSE,"anexo3";#N/A,#N/A,FALSE,"anexo4";#N/A,#N/A,FALSE,"anexo5a";#N/A,#N/A,FALSE,"anexo5b";#N/A,#N/A,FALSE,"anexo6a";#N/A,#N/A,FALSE,"anexo6a";#N/A,#N/A,FALSE,"anexo6c";#N/A,#N/A,FALSE,"anexo7a";#N/A,#N/A,FALSE,"anexo7b";#N/A,#N/A,FALSE,"anexo7c"}</definedName>
    <definedName name="mes">#N/A</definedName>
    <definedName name="MESESL" localSheetId="1">#REF!</definedName>
    <definedName name="MESESL">#REF!</definedName>
    <definedName name="MINI" localSheetId="1">#REF!</definedName>
    <definedName name="MINI">#REF!</definedName>
    <definedName name="mjk" localSheetId="1">'[121]ESTADO VÍA-CRIT.TECNICO'!#REF!&lt;2.5</definedName>
    <definedName name="mjk">'[121]ESTADO VÍA-CRIT.TECNICO'!#REF!&lt;2.5</definedName>
    <definedName name="MLKJ" hidden="1">{#N/A,#N/A,FALSE,"Costos Productos 6A";#N/A,#N/A,FALSE,"Costo Unitario Total H-94-12"}</definedName>
    <definedName name="mlogmacros" localSheetId="1">#REF!</definedName>
    <definedName name="mlogmacros">#REF!</definedName>
    <definedName name="MM" localSheetId="1">#REF!</definedName>
    <definedName name="MM">#REF!</definedName>
    <definedName name="mmm" hidden="1">{#N/A,#N/A,FALSE,"PROPON.2001"}</definedName>
    <definedName name="mmmmm" hidden="1">{#N/A,#N/A,FALSE,"CCTV"}</definedName>
    <definedName name="MO">[122]MANO!$B$3:$B$79</definedName>
    <definedName name="MO_INTERNA">[123]NOMINA!$A$4:$A$9</definedName>
    <definedName name="MO120K" localSheetId="1">#REF!</definedName>
    <definedName name="MO120K">#REF!</definedName>
    <definedName name="MO240K" localSheetId="1">#REF!</definedName>
    <definedName name="MO240K">#REF!</definedName>
    <definedName name="MO280K" localSheetId="1">#REF!</definedName>
    <definedName name="MO280K">#REF!</definedName>
    <definedName name="MOCARG" localSheetId="1">#REF!</definedName>
    <definedName name="MOCARG">#REF!</definedName>
    <definedName name="MOD_EXTERNA">[123]NOMINA!$A$24:$A$37</definedName>
    <definedName name="MODIF1" localSheetId="1">#REF!</definedName>
    <definedName name="MODIF1">#REF!</definedName>
    <definedName name="MODIF1_2" localSheetId="1">#REF!</definedName>
    <definedName name="MODIF1_2">#REF!</definedName>
    <definedName name="MODIF1_7" localSheetId="1">#REF!</definedName>
    <definedName name="MODIF1_7">#REF!</definedName>
    <definedName name="MOENC" localSheetId="1">#REF!</definedName>
    <definedName name="MOENC">#REF!</definedName>
    <definedName name="MOIHF" localSheetId="1">#REF!</definedName>
    <definedName name="MOIHF">#REF!</definedName>
    <definedName name="MONEDA" localSheetId="1">#REF!</definedName>
    <definedName name="MONEDA">#REF!</definedName>
    <definedName name="monmec">[124]Mechanical!$I$159</definedName>
    <definedName name="Month_Curr" localSheetId="1">#REF!</definedName>
    <definedName name="Month_Curr">#REF!</definedName>
    <definedName name="Month_next" localSheetId="1">#REF!</definedName>
    <definedName name="Month_next">#REF!</definedName>
    <definedName name="Month_Prev_1" localSheetId="1">#REF!</definedName>
    <definedName name="Month_Prev_1">#REF!</definedName>
    <definedName name="Month_prev_2" localSheetId="1">#REF!</definedName>
    <definedName name="Month_prev_2">#REF!</definedName>
    <definedName name="montub">[124]Tuberia!$L$88</definedName>
    <definedName name="MOPRE" localSheetId="1">#REF!</definedName>
    <definedName name="MOPRE">#REF!</definedName>
    <definedName name="MOTO" localSheetId="1">#REF!</definedName>
    <definedName name="MOTO">#REF!</definedName>
    <definedName name="MOTOBOMBA" localSheetId="1">#REF!</definedName>
    <definedName name="MOTOBOMBA">#REF!</definedName>
    <definedName name="MOTON" localSheetId="1">#REF!</definedName>
    <definedName name="MOTON">#REF!</definedName>
    <definedName name="MOTOP">[26]BASE!$D$14</definedName>
    <definedName name="MOVOL">[26]BASE!$D$16</definedName>
    <definedName name="MPA" hidden="1">{"'Sheet1'!$A$1:$G$85"}</definedName>
    <definedName name="MPMOB" localSheetId="1">#REF!</definedName>
    <definedName name="MPMOB">#REF!</definedName>
    <definedName name="MTL" localSheetId="1">#REF!</definedName>
    <definedName name="MTL">#REF!</definedName>
    <definedName name="MULTIPLICADOR" localSheetId="1">#REF!</definedName>
    <definedName name="MULTIPLICADOR">#REF!</definedName>
    <definedName name="N_metal">[23]D_AWG!$C$25</definedName>
    <definedName name="Nafta1">#N/A</definedName>
    <definedName name="Nafta2">#N/A</definedName>
    <definedName name="Nafta3">#N/A</definedName>
    <definedName name="NBM" localSheetId="1">#REF!</definedName>
    <definedName name="NBM">#REF!</definedName>
    <definedName name="needle" localSheetId="1">#REF!</definedName>
    <definedName name="needle">#REF!</definedName>
    <definedName name="NEWNAME" hidden="1">{#N/A,#N/A,FALSE,"CCTV"}</definedName>
    <definedName name="NG.T1" localSheetId="1">#REF!</definedName>
    <definedName name="NG.T1">#REF!</definedName>
    <definedName name="NG.T2" localSheetId="1">#REF!</definedName>
    <definedName name="NG.T2">#REF!</definedName>
    <definedName name="NIPP" localSheetId="1">#REF!</definedName>
    <definedName name="NIPP">#REF!</definedName>
    <definedName name="Niqui" localSheetId="1">#REF!</definedName>
    <definedName name="Niqui">#REF!</definedName>
    <definedName name="nkknk" hidden="1">{#N/A,#N/A,FALSE,"CCTV"}</definedName>
    <definedName name="NM" localSheetId="1">#REF!</definedName>
    <definedName name="NM">#REF!</definedName>
    <definedName name="NN" localSheetId="1">#REF!</definedName>
    <definedName name="NN">#REF!</definedName>
    <definedName name="NNN" localSheetId="1">[30]!absc</definedName>
    <definedName name="NNN">[30]!absc</definedName>
    <definedName name="NO" localSheetId="1">PPTOINTERVENTORÍA!ERR</definedName>
    <definedName name="NO">[0]!ERR</definedName>
    <definedName name="No_desarrolladas">#N/A</definedName>
    <definedName name="noemi" hidden="1">{#N/A,#N/A,FALSE,"Costos Productos 6A";#N/A,#N/A,FALSE,"Costo Unitario Total H-94-12"}</definedName>
    <definedName name="NOMBRE" localSheetId="1">#REF!</definedName>
    <definedName name="NOMBRE">#REF!</definedName>
    <definedName name="NOMU" localSheetId="1">#REF!</definedName>
    <definedName name="NOMU">#REF!</definedName>
    <definedName name="Norte" localSheetId="1">#REF!</definedName>
    <definedName name="Norte">#REF!</definedName>
    <definedName name="NotAvailable" localSheetId="1">'[44]INGRESOS - COP'!#REF!</definedName>
    <definedName name="NotAvailable">'[44]INGRESOS - COP'!#REF!</definedName>
    <definedName name="NOVAF" localSheetId="1">#REF!</definedName>
    <definedName name="NOVAF">#REF!</definedName>
    <definedName name="NovDic">'[86]Nov-Dic'!$A$12:$H$34</definedName>
    <definedName name="np">[82]Niples!$J$3:$J$4</definedName>
    <definedName name="npPOR" localSheetId="1">#REF!</definedName>
    <definedName name="npPOR">#REF!</definedName>
    <definedName name="npPOR2">'[27]Estructuras Concreto'!$D$279</definedName>
    <definedName name="npPOR3">'[27]Estructuras Concreto'!$D$402</definedName>
    <definedName name="NS" localSheetId="1">#REF!</definedName>
    <definedName name="NS">#REF!</definedName>
    <definedName name="NUEVO" localSheetId="1">#REF!</definedName>
    <definedName name="NUEVO">#REF!</definedName>
    <definedName name="NZAPATAS">'[27]Estructuras Concreto'!$D$340</definedName>
    <definedName name="ñ" localSheetId="1">#REF!</definedName>
    <definedName name="ñ">#REF!</definedName>
    <definedName name="ÑÑÑ" localSheetId="1">#REF!</definedName>
    <definedName name="ÑÑÑ">#REF!</definedName>
    <definedName name="O">[56]PRECIOS!$G$5</definedName>
    <definedName name="OAP" localSheetId="1">#REF!</definedName>
    <definedName name="OAP">#REF!</definedName>
    <definedName name="OAPC" localSheetId="1">#REF!</definedName>
    <definedName name="OAPC">#REF!</definedName>
    <definedName name="OATITLE" localSheetId="1">#REF!</definedName>
    <definedName name="OATITLE">#REF!</definedName>
    <definedName name="OBJETO" localSheetId="1">#REF!</definedName>
    <definedName name="OBJETO">#REF!</definedName>
    <definedName name="obra">'[125]Informe de Obra Extra'!$D$8</definedName>
    <definedName name="obre">[34]PrecRec!$D$25</definedName>
    <definedName name="OBSERV" localSheetId="1">#REF!</definedName>
    <definedName name="OBSERV">#REF!</definedName>
    <definedName name="Observaciones" localSheetId="1">#REF!</definedName>
    <definedName name="Observaciones">#REF!</definedName>
    <definedName name="OCiviles" localSheetId="1">#REF!</definedName>
    <definedName name="OCiviles">#REF!</definedName>
    <definedName name="ODH" localSheetId="1" hidden="1">#REF!</definedName>
    <definedName name="ODH" hidden="1">#REF!</definedName>
    <definedName name="OF">[56]PRECIOS!$F$5</definedName>
    <definedName name="ofi">[34]PrecRec!$D$23</definedName>
    <definedName name="OFICI">[26]BASE!$D$11</definedName>
    <definedName name="OFICI_">[50]BASE!$D$11</definedName>
    <definedName name="ofici1">[79]BASE!$D$11</definedName>
    <definedName name="oficial" hidden="1">{#N/A,#N/A,FALSE,"CIBHA05A";#N/A,#N/A,FALSE,"CIBHA05B"}</definedName>
    <definedName name="Oil" localSheetId="1">#REF!</definedName>
    <definedName name="Oil">#REF!</definedName>
    <definedName name="oililui" hidden="1">{#N/A,#N/A,FALSE,"CCTV"}</definedName>
    <definedName name="ooo" localSheetId="1">#REF!</definedName>
    <definedName name="ooo">#REF!</definedName>
    <definedName name="OP">'[11]Datos Generales'!$B$2</definedName>
    <definedName name="opcion">#N/A</definedName>
    <definedName name="OPERACION" localSheetId="1">#REF!</definedName>
    <definedName name="OPERACION">#REF!</definedName>
    <definedName name="OPERADOR">[32]MODELO!$A$4</definedName>
    <definedName name="Operario">#N/A</definedName>
    <definedName name="Organization" localSheetId="1">#REF!</definedName>
    <definedName name="Organization">#REF!</definedName>
    <definedName name="OSCAR" localSheetId="1">#REF!</definedName>
    <definedName name="OSCAR">#REF!</definedName>
    <definedName name="OTROS">[2]A!$D$64:$D$65</definedName>
    <definedName name="OUTPUT">#N/A</definedName>
    <definedName name="Output_Q" localSheetId="1">#REF!</definedName>
    <definedName name="Output_Q">#REF!</definedName>
    <definedName name="OUTPUTE">#N/A</definedName>
    <definedName name="OUTPUTPR">#N/A</definedName>
    <definedName name="OutputRange" localSheetId="1">#REF!</definedName>
    <definedName name="OutputRange">#REF!</definedName>
    <definedName name="OVER" localSheetId="1">#REF!</definedName>
    <definedName name="OVER">#REF!</definedName>
    <definedName name="Override" localSheetId="1">'[44]INGRESOS - COP'!#REF!</definedName>
    <definedName name="Override">'[44]INGRESOS - COP'!#REF!</definedName>
    <definedName name="P">[56]PRECIOS!$G$10</definedName>
    <definedName name="P_1">#N/A</definedName>
    <definedName name="P_2" localSheetId="1">#REF!</definedName>
    <definedName name="P_2">#REF!</definedName>
    <definedName name="P_EQUIP">[2]A!$D$91:$D$93</definedName>
    <definedName name="P_FORPU">[2]A!$D$87:$D$89</definedName>
    <definedName name="P_MACRO">[2]A!$D$83:$D$85</definedName>
    <definedName name="P_RESUMEN">[2]A!$D$78:$D$80</definedName>
    <definedName name="P_Yacimiento">#N/A</definedName>
    <definedName name="P150X240" localSheetId="1">#REF!</definedName>
    <definedName name="P150X240">#REF!</definedName>
    <definedName name="P1T">'[27]Estructuras Concreto'!$D$151</definedName>
    <definedName name="P1TC">'[27]Estructuras Concreto'!$D$184</definedName>
    <definedName name="P2T">'[27]Estructuras Concreto'!$D$152</definedName>
    <definedName name="P2TC">'[27]Estructuras Concreto'!$D$185</definedName>
    <definedName name="P3T">'[27]Estructuras Concreto'!$D$153</definedName>
    <definedName name="P3TC">'[27]Estructuras Concreto'!$D$186</definedName>
    <definedName name="P80X200" localSheetId="1">#REF!</definedName>
    <definedName name="P80X200">#REF!</definedName>
    <definedName name="P90X200" localSheetId="1">#REF!</definedName>
    <definedName name="P90X200">#REF!</definedName>
    <definedName name="PA14X" localSheetId="1">#REF!</definedName>
    <definedName name="PA14X">#REF!</definedName>
    <definedName name="PAC.T1" localSheetId="1">#REF!</definedName>
    <definedName name="PAC.T1">#REF!</definedName>
    <definedName name="PAGE11">#N/A</definedName>
    <definedName name="PAGE12">#N/A</definedName>
    <definedName name="PAGE21">#N/A</definedName>
    <definedName name="PAGE22">#N/A</definedName>
    <definedName name="PAGE31">#N/A</definedName>
    <definedName name="PAGE32">#N/A</definedName>
    <definedName name="PAGE41">#N/A</definedName>
    <definedName name="PAGE42">#N/A</definedName>
    <definedName name="paint" localSheetId="1">#REF!</definedName>
    <definedName name="paint">#REF!</definedName>
    <definedName name="PAJARITA" localSheetId="1">#REF!</definedName>
    <definedName name="PAJARITA">#REF!</definedName>
    <definedName name="Pant_NC">[23]T_Cu_ASTM!$T$8:$AJ$33</definedName>
    <definedName name="PAPA" localSheetId="1">#REF!</definedName>
    <definedName name="PAPA">#REF!</definedName>
    <definedName name="par">[34]PrecRec!$D$51</definedName>
    <definedName name="PARAMETROS" localSheetId="1">#REF!</definedName>
    <definedName name="PARAMETROS">#REF!</definedName>
    <definedName name="pasav">[34]PrecRec!$D$56</definedName>
    <definedName name="pasavia" localSheetId="1">#REF!</definedName>
    <definedName name="pasavia">#REF!</definedName>
    <definedName name="Pb">#N/A</definedName>
    <definedName name="PCC">'[27]Estructuras Concreto'!$D$357</definedName>
    <definedName name="PCTC60" localSheetId="1">'[31]Estructuras Concreto'!#REF!</definedName>
    <definedName name="PCTC60">'[31]Estructuras Concreto'!#REF!</definedName>
    <definedName name="pedro" localSheetId="1">PPTOINTERVENTORÍA!ERR</definedName>
    <definedName name="pedro">[0]!ERR</definedName>
    <definedName name="pedrrr" localSheetId="1">PPTOINTERVENTORÍA!ERR</definedName>
    <definedName name="pedrrr">[0]!ERR</definedName>
    <definedName name="PEGCO" localSheetId="1">#REF!</definedName>
    <definedName name="PEGCO">#REF!</definedName>
    <definedName name="Peldaño" localSheetId="1">#REF!</definedName>
    <definedName name="Peldaño">#REF!</definedName>
    <definedName name="PER" localSheetId="1">#REF!</definedName>
    <definedName name="PER">#REF!</definedName>
    <definedName name="PER_PAV" localSheetId="1">#REF!</definedName>
    <definedName name="PER_PAV">#REF!</definedName>
    <definedName name="PERFIL_DEL_TRAMO" localSheetId="1">#REF!</definedName>
    <definedName name="PERFIL_DEL_TRAMO">#REF!</definedName>
    <definedName name="PERNO" localSheetId="1">#REF!</definedName>
    <definedName name="PERNO">#REF!</definedName>
    <definedName name="PESO_CHILENO">[91]EQUIPOS!$J$2</definedName>
    <definedName name="PESO_UNIT" localSheetId="1">#REF!</definedName>
    <definedName name="PESO_UNIT">#REF!</definedName>
    <definedName name="PESOUNIT">[126]REFUERZO!$L$1:$M$6</definedName>
    <definedName name="PHILC">'[27]Estructuras Concreto'!$D$204</definedName>
    <definedName name="PHILC1">'[27]Estructuras Concreto'!$D$220</definedName>
    <definedName name="PHILC2" localSheetId="1">#REF!</definedName>
    <definedName name="PHILC2">#REF!</definedName>
    <definedName name="PICA" localSheetId="1">#REF!</definedName>
    <definedName name="PICA">#REF!</definedName>
    <definedName name="PICA1" localSheetId="1">#REF!</definedName>
    <definedName name="PICA1">#REF!</definedName>
    <definedName name="PIE4A6" localSheetId="1">#REF!</definedName>
    <definedName name="PIE4A6">#REF!</definedName>
    <definedName name="PIECR">[59]BASE!$C$51</definedName>
    <definedName name="pied">[34]PrecRec!$D$46</definedName>
    <definedName name="PIEDR">[26]BASE!$D$57</definedName>
    <definedName name="piedragav">[34]PrecRec!$D$67</definedName>
    <definedName name="PILOTE" localSheetId="1">#REF!</definedName>
    <definedName name="PILOTE">#REF!</definedName>
    <definedName name="Pin">[34]PrecRec!$D$57</definedName>
    <definedName name="PINBAR" localSheetId="1">#REF!</definedName>
    <definedName name="PINBAR">#REF!</definedName>
    <definedName name="PINBLA" localSheetId="1">#REF!</definedName>
    <definedName name="PINBLA">#REF!</definedName>
    <definedName name="pint">[34]PrecRec!$D$68</definedName>
    <definedName name="PIP">#N/A</definedName>
    <definedName name="PIPE" localSheetId="1">#REF!</definedName>
    <definedName name="PIPE">#REF!</definedName>
    <definedName name="PL2T">'[27]Estructuras Concreto'!$D$155</definedName>
    <definedName name="PL51TZ" localSheetId="1">'[27]Estructuras Concreto'!#REF!</definedName>
    <definedName name="PL51TZ">'[27]Estructuras Concreto'!#REF!</definedName>
    <definedName name="PLAELE" localSheetId="1">#REF!</definedName>
    <definedName name="PLAELE">#REF!</definedName>
    <definedName name="Planea" localSheetId="1">#REF!</definedName>
    <definedName name="Planea">#REF!</definedName>
    <definedName name="PLANI_06" localSheetId="1">[127]Plani!#REF!</definedName>
    <definedName name="PLANI_06">[127]Plani!#REF!</definedName>
    <definedName name="PLANI_07" localSheetId="1">[127]Plani!#REF!</definedName>
    <definedName name="PLANI_07">[127]Plani!#REF!</definedName>
    <definedName name="PLAST">[26]BASE!$D$380</definedName>
    <definedName name="plat1" localSheetId="1">'[27]Estructuras Concreto'!#REF!</definedName>
    <definedName name="plat1">'[27]Estructuras Concreto'!#REF!</definedName>
    <definedName name="plat2" localSheetId="1">'[27]Estructuras Concreto'!#REF!</definedName>
    <definedName name="plat2">'[27]Estructuras Concreto'!#REF!</definedName>
    <definedName name="plat3" localSheetId="1">'[27]Estructuras Concreto'!#REF!</definedName>
    <definedName name="plat3">'[27]Estructuras Concreto'!#REF!</definedName>
    <definedName name="Plazo">'[128]AUI ALIVIADERO'!$D$15</definedName>
    <definedName name="PLC">'[27]Estructuras Concreto'!$D$202</definedName>
    <definedName name="PLT">'[27]Estructuras Concreto'!$D$156</definedName>
    <definedName name="PLtTZ" localSheetId="1">'[27]Estructuras Concreto'!#REF!</definedName>
    <definedName name="PLtTZ">'[27]Estructuras Concreto'!#REF!</definedName>
    <definedName name="PLUG" localSheetId="1">#REF!</definedName>
    <definedName name="PLUG">#REF!</definedName>
    <definedName name="PMP">#N/A</definedName>
    <definedName name="pnp">[82]Niples!$N$21:$T$32</definedName>
    <definedName name="PO">{"Book1","DOC&amp;DWG.xls"}</definedName>
    <definedName name="poa1RTRTpoa2RTRT" localSheetId="1">#REF!</definedName>
    <definedName name="poa1RTRTpoa2RTRT">#REF!</definedName>
    <definedName name="poaaRTRTpobbRTRT" localSheetId="1">#REF!</definedName>
    <definedName name="poaaRTRTpobbRTRT">#REF!</definedName>
    <definedName name="POARTM0TB0TB0TB0TB4.8TB55TB200R" localSheetId="1">#REF!</definedName>
    <definedName name="POARTM0TB0TB0TB0TB4.8TB55TB200R">#REF!</definedName>
    <definedName name="POARTSQKS15C5LRTRT" localSheetId="1">#REF!</definedName>
    <definedName name="POARTSQKS15C5LRTRT">#REF!</definedName>
    <definedName name="POLINOMIAL1" localSheetId="1">[129]CANALETA9!#REF!</definedName>
    <definedName name="POLINOMIAL1">[129]CANALETA9!#REF!</definedName>
    <definedName name="Polynomial" localSheetId="1">#REF!</definedName>
    <definedName name="Polynomial">#REF!</definedName>
    <definedName name="PoMede" localSheetId="1">#REF!</definedName>
    <definedName name="PoMede">#REF!</definedName>
    <definedName name="PORC._DOLAR" localSheetId="1">'[91]PRESU COMPLETO'!#REF!</definedName>
    <definedName name="PORC._DOLAR">'[91]PRESU COMPLETO'!#REF!</definedName>
    <definedName name="PORDIV" localSheetId="1">#REF!</definedName>
    <definedName name="PORDIV">#REF!</definedName>
    <definedName name="pos">[34]PrecRec!$D$60</definedName>
    <definedName name="post">[34]PrecRec!$D$66</definedName>
    <definedName name="poste">[34]PrecRec!$D$60</definedName>
    <definedName name="pound" localSheetId="1">#REF!</definedName>
    <definedName name="pound">#REF!</definedName>
    <definedName name="POZ" localSheetId="1">#REF!</definedName>
    <definedName name="POZ">#REF!</definedName>
    <definedName name="POZO" localSheetId="1">#REF!</definedName>
    <definedName name="POZO">#REF!</definedName>
    <definedName name="POZO1.2" localSheetId="1">#REF!</definedName>
    <definedName name="POZO1.2">#REF!</definedName>
    <definedName name="POZOS" localSheetId="1">#REF!</definedName>
    <definedName name="POZOS">#REF!</definedName>
    <definedName name="ppoi" localSheetId="1">#REF!</definedName>
    <definedName name="ppoi">#REF!</definedName>
    <definedName name="PPP" hidden="1">{#N/A,#N/A,FALSE,"CCTV"}</definedName>
    <definedName name="pppppp">#N/A</definedName>
    <definedName name="PPT" hidden="1">#N/A</definedName>
    <definedName name="Ppto" localSheetId="1">#REF!</definedName>
    <definedName name="Ppto">#REF!</definedName>
    <definedName name="PPtoNorte" localSheetId="1">#REF!</definedName>
    <definedName name="PPtoNorte">#REF!</definedName>
    <definedName name="PRCSO_EXTERNO">'[123]GASTOS FIJOS'!$A$91:$A$150</definedName>
    <definedName name="PRDump" localSheetId="1">#REF!</definedName>
    <definedName name="PRDump">#REF!</definedName>
    <definedName name="PRE" localSheetId="1">#REF!</definedName>
    <definedName name="PRE">#REF!</definedName>
    <definedName name="Precio" localSheetId="1">#REF!</definedName>
    <definedName name="Precio">#REF!</definedName>
    <definedName name="precio2" localSheetId="1">#REF!</definedName>
    <definedName name="precio2">#REF!</definedName>
    <definedName name="precios" localSheetId="1">#REF!</definedName>
    <definedName name="precios">#REF!</definedName>
    <definedName name="preciosvig" localSheetId="1">#REF!</definedName>
    <definedName name="preciosvig">#REF!</definedName>
    <definedName name="PRES.AGRI" localSheetId="1">#REF!</definedName>
    <definedName name="PRES.AGRI">#REF!</definedName>
    <definedName name="PRESIPISTO" localSheetId="1">#REF!</definedName>
    <definedName name="PRESIPISTO">#REF!</definedName>
    <definedName name="pressure" localSheetId="1">#REF!</definedName>
    <definedName name="pressure">#REF!</definedName>
    <definedName name="PREST" localSheetId="1">#REF!</definedName>
    <definedName name="PREST">#REF!</definedName>
    <definedName name="presta">[26]BASE!$D$8</definedName>
    <definedName name="PRESTTOT" localSheetId="1">#REF!</definedName>
    <definedName name="PRESTTOT">#REF!</definedName>
    <definedName name="PRESUPUESTO">[130]Presupuesto!$B$10:$D$231</definedName>
    <definedName name="pretub">[124]Tuberia!$I$88</definedName>
    <definedName name="PRINT_AREA">#N/A</definedName>
    <definedName name="Print_Area_MI" localSheetId="1">#REF!</definedName>
    <definedName name="Print_Area_MI">#REF!</definedName>
    <definedName name="PRINT_AREA_MI1" localSheetId="1">#REF!</definedName>
    <definedName name="PRINT_AREA_MI1">#REF!</definedName>
    <definedName name="Print_Area_Mi2" localSheetId="1">#REF!</definedName>
    <definedName name="Print_Area_Mi2">#REF!</definedName>
    <definedName name="PRINT_TITLE" localSheetId="1">#REF!</definedName>
    <definedName name="PRINT_TITLE">#REF!</definedName>
    <definedName name="PRINT_TITLES">#N/A</definedName>
    <definedName name="PRINT_TITLES_MI" localSheetId="1">#REF!</definedName>
    <definedName name="PRINT_TITLES_MI">#REF!</definedName>
    <definedName name="PRN" localSheetId="1">#REF!</definedName>
    <definedName name="PRN">#REF!</definedName>
    <definedName name="PRODUCTOS">[123]PRODUCTOS!$B$3:$B$65536</definedName>
    <definedName name="PROF" localSheetId="1">#REF!</definedName>
    <definedName name="PROF">#REF!</definedName>
    <definedName name="PROGRAMADO" localSheetId="1">#REF!</definedName>
    <definedName name="PROGRAMADO">#REF!</definedName>
    <definedName name="programainv" localSheetId="1">PPTOINTERVENTORÍA!ERR</definedName>
    <definedName name="programainv">[0]!ERR</definedName>
    <definedName name="projec">'[131]Project Management'!$D$11:$AD$416</definedName>
    <definedName name="prospfyu" localSheetId="1">#REF!</definedName>
    <definedName name="prospfyu">#REF!</definedName>
    <definedName name="prospindic" localSheetId="1">#REF!</definedName>
    <definedName name="prospindic">#REF!</definedName>
    <definedName name="Prueb" localSheetId="1">#REF!</definedName>
    <definedName name="Prueb">#REF!</definedName>
    <definedName name="prueba" localSheetId="1">#REF!</definedName>
    <definedName name="prueba">#REF!</definedName>
    <definedName name="PRUEBA2" localSheetId="1">#REF!</definedName>
    <definedName name="PRUEBA2">#REF!</definedName>
    <definedName name="ps">'[10]Prestaciones Sociales'!$E$2</definedName>
    <definedName name="psv" localSheetId="1">#REF!</definedName>
    <definedName name="psv">#REF!</definedName>
    <definedName name="PTAP" localSheetId="1">#REF!</definedName>
    <definedName name="PTAP">#REF!</definedName>
    <definedName name="PU">[2]A!$D$11:$D$53</definedName>
    <definedName name="PUNTI">[26]BASE!$D$381</definedName>
    <definedName name="pvC">'[27]Estructuras Concreto'!$D$200</definedName>
    <definedName name="PvT">'[27]Estructuras Concreto'!$D$150</definedName>
    <definedName name="PvTc">'[27]Estructuras Concreto'!$D$183</definedName>
    <definedName name="PvTZ" localSheetId="1">'[27]Estructuras Concreto'!#REF!</definedName>
    <definedName name="PvTZ">'[27]Estructuras Concreto'!#REF!</definedName>
    <definedName name="PWPW" localSheetId="1">#REF!</definedName>
    <definedName name="PWPW">#REF!</definedName>
    <definedName name="pyg" hidden="1">{#N/A,#N/A,FALSE,"Costos Productos 6A";#N/A,#N/A,FALSE,"Costo Unitario Total H-94-12"}</definedName>
    <definedName name="PYGAJ" hidden="1">{#N/A,#N/A,FALSE,"VOL695";#N/A,#N/A,FALSE,"anexo1";#N/A,#N/A,FALSE,"anexo2";#N/A,#N/A,FALSE,"anexo3";#N/A,#N/A,FALSE,"anexo4";#N/A,#N/A,FALSE,"anexo5a";#N/A,#N/A,FALSE,"anexo5b";#N/A,#N/A,FALSE,"anexo6a";#N/A,#N/A,FALSE,"anexo6a";#N/A,#N/A,FALSE,"anexo6c";#N/A,#N/A,FALSE,"anexo7a";#N/A,#N/A,FALSE,"anexo7b";#N/A,#N/A,FALSE,"anexo7c"}</definedName>
    <definedName name="PYGCON" hidden="1">{#N/A,#N/A,FALSE,"Costos Productos 6A";#N/A,#N/A,FALSE,"Costo Unitario Total H-94-12"}</definedName>
    <definedName name="PYGCONTABLE" hidden="1">{#N/A,#N/A,FALSE,"Costos Productos 6A";#N/A,#N/A,FALSE,"Costo Unitario Total H-94-12"}</definedName>
    <definedName name="PYGCONTBLCRUDO" hidden="1">{#N/A,#N/A,FALSE,"Costos Productos 6A";#N/A,#N/A,FALSE,"Costo Unitario Total H-94-12"}</definedName>
    <definedName name="PYGCONTPTO" hidden="1">{#N/A,#N/A,FALSE,"Costos Productos 6A";#N/A,#N/A,FALSE,"Costo Unitario Total H-94-12"}</definedName>
    <definedName name="PYGGRCAJ" hidden="1">{#N/A,#N/A,FALSE,"Costos Productos 6A";#N/A,#N/A,FALSE,"Costo Unitario Total H-94-12"}</definedName>
    <definedName name="PYGHGRC" hidden="1">{#N/A,#N/A,FALSE,"Costos Productos 6A";#N/A,#N/A,FALSE,"Costo Unitario Total H-94-12"}</definedName>
    <definedName name="PYGRC" hidden="1">{#N/A,#N/A,FALSE,"VOL695";#N/A,#N/A,FALSE,"anexo1";#N/A,#N/A,FALSE,"anexo2";#N/A,#N/A,FALSE,"anexo3";#N/A,#N/A,FALSE,"anexo4";#N/A,#N/A,FALSE,"anexo5a";#N/A,#N/A,FALSE,"anexo5b";#N/A,#N/A,FALSE,"anexo6a";#N/A,#N/A,FALSE,"anexo6a";#N/A,#N/A,FALSE,"anexo6c";#N/A,#N/A,FALSE,"anexo7a";#N/A,#N/A,FALSE,"anexo7b";#N/A,#N/A,FALSE,"anexo7c"}</definedName>
    <definedName name="Q" localSheetId="1">#REF!</definedName>
    <definedName name="Q">#REF!</definedName>
    <definedName name="q1u" localSheetId="1">#REF!</definedName>
    <definedName name="q1u">#REF!</definedName>
    <definedName name="Q91A" localSheetId="1">#REF!</definedName>
    <definedName name="Q91A">#REF!</definedName>
    <definedName name="q91b" localSheetId="1">#REF!</definedName>
    <definedName name="q91b">#REF!</definedName>
    <definedName name="QE" hidden="1">{#N/A,#N/A,FALSE,"Costos Productos 6A";#N/A,#N/A,FALSE,"Costo Unitario Total H-94-12"}</definedName>
    <definedName name="qq" localSheetId="1">PPTOINTERVENTORÍA!ERR</definedName>
    <definedName name="qq">[0]!ERR</definedName>
    <definedName name="QR" hidden="1">{#N/A,#N/A,FALSE,"Costos Productos 6A";#N/A,#N/A,FALSE,"Costo Unitario Total H-94-12"}</definedName>
    <definedName name="qryVentasxOficina" localSheetId="1">#REF!</definedName>
    <definedName name="qryVentasxOficina">#REF!</definedName>
    <definedName name="QT" hidden="1">{#N/A,#N/A,FALSE,"Costos Productos 6A";#N/A,#N/A,FALSE,"Costo Unitario Total H-94-12"}</definedName>
    <definedName name="QU" hidden="1">{#N/A,#N/A,FALSE,"Costos Productos 6A";#N/A,#N/A,FALSE,"Costo Unitario Total H-94-12"}</definedName>
    <definedName name="QW" hidden="1">{#N/A,#N/A,FALSE,"Costos Productos 6A";#N/A,#N/A,FALSE,"Costo Unitario Total H-94-12"}</definedName>
    <definedName name="QWEQW" localSheetId="1">#REF!</definedName>
    <definedName name="QWEQW">#REF!</definedName>
    <definedName name="R_I_Q_A_S">#N/A</definedName>
    <definedName name="raa" localSheetId="1">'[9]Gabinetes ctrol, prot. y med. '!#REF!</definedName>
    <definedName name="raa">'[9]Gabinetes ctrol, prot. y med. '!#REF!</definedName>
    <definedName name="rack" localSheetId="1">'[9]Gabinetes ctrol, prot. y med. '!#REF!</definedName>
    <definedName name="rack">'[9]Gabinetes ctrol, prot. y med. '!#REF!</definedName>
    <definedName name="RACK1" localSheetId="1">#REF!</definedName>
    <definedName name="RACK1">#REF!</definedName>
    <definedName name="rarewt" hidden="1">{#N/A,#N/A,FALSE,"CCTV"}</definedName>
    <definedName name="Rasante" localSheetId="1">#REF!</definedName>
    <definedName name="Rasante">#REF!</definedName>
    <definedName name="RASCO__3">#N/A</definedName>
    <definedName name="RASCO__A">#N/A</definedName>
    <definedName name="RawAgencyPrice" localSheetId="1">#REF!</definedName>
    <definedName name="RawAgencyPrice">#REF!</definedName>
    <definedName name="RBData" localSheetId="1">#REF!</definedName>
    <definedName name="RBData">#REF!</definedName>
    <definedName name="RDN">[56]PRECIOS!$G$7</definedName>
    <definedName name="RE_SIZE" localSheetId="1">#REF!</definedName>
    <definedName name="RE_SIZE">#REF!</definedName>
    <definedName name="REC">'[27]Estructuras Concreto'!$D$352</definedName>
    <definedName name="RECALL">#N/A</definedName>
    <definedName name="Recall_2">#N/A</definedName>
    <definedName name="Recall_3">#N/A</definedName>
    <definedName name="RECOUT">#N/A</definedName>
    <definedName name="RECURSOS">[98]Recursos!$A$6:$D$124</definedName>
    <definedName name="RED" localSheetId="1">#REF!</definedName>
    <definedName name="RED">#REF!</definedName>
    <definedName name="RefAdquisición">[73]Parámetros!$H$3</definedName>
    <definedName name="RefCompañía">[73]Parámetros!$H$2</definedName>
    <definedName name="refEntidades">[73]Parámetros!$F$10:$H$12</definedName>
    <definedName name="refTipoOrdenes">[73]Parámetros!$B$10:$D$12</definedName>
    <definedName name="REG">'[119]Estado Resumen'!XFC1&gt;2.5</definedName>
    <definedName name="REGULAR">'[120]ESTADO VÍA-CRIT.TECNICO'!XFC1&gt;2.5</definedName>
    <definedName name="REICIO" localSheetId="1">PPTOINTERVENTORÍA!ERR</definedName>
    <definedName name="REICIO">[0]!ERR</definedName>
    <definedName name="reinicio" localSheetId="1">PPTOINTERVENTORÍA!ERR</definedName>
    <definedName name="reinicio">[0]!ERR</definedName>
    <definedName name="REJILLA" localSheetId="1">#REF!</definedName>
    <definedName name="REJILLA">#REF!</definedName>
    <definedName name="REL">[32]PRECIOS!$D$2:$D$27</definedName>
    <definedName name="RELACION_GASTOS_A.O.M" localSheetId="1">#REF!</definedName>
    <definedName name="RELACION_GASTOS_A.O.M">#REF!</definedName>
    <definedName name="RELACION_GASTOS_A.O.M_TOTAL" localSheetId="1">#REF!</definedName>
    <definedName name="RELACION_GASTOS_A.O.M_TOTAL">#REF!</definedName>
    <definedName name="rell" localSheetId="1">#REF!</definedName>
    <definedName name="rell">#REF!</definedName>
    <definedName name="RELLG" localSheetId="1">#REF!</definedName>
    <definedName name="RELLG">#REF!</definedName>
    <definedName name="remanentes">#N/A</definedName>
    <definedName name="RENTAL" localSheetId="1">#REF!</definedName>
    <definedName name="RENTAL">#REF!</definedName>
    <definedName name="REP.PAV">'[39]factores A.N.'!$F$15:$F$69</definedName>
    <definedName name="REPDIV" localSheetId="1">#REF!</definedName>
    <definedName name="REPDIV">#REF!</definedName>
    <definedName name="REPOCALC" localSheetId="1">#REF!</definedName>
    <definedName name="REPOCALC">#REF!</definedName>
    <definedName name="REPOPRO" localSheetId="1">#REF!</definedName>
    <definedName name="REPOPRO">#REF!</definedName>
    <definedName name="REPORTE">[2]A!$D$9</definedName>
    <definedName name="REPSUB" localSheetId="1">#REF!</definedName>
    <definedName name="REPSUB">#REF!</definedName>
    <definedName name="repuestos2" hidden="1">{#N/A,#N/A,FALSE,"Off C100-Project Management";#N/A,#N/A,FALSE,"C101-Engineering";#N/A,#N/A,FALSE,"Off C102-Procurement";#N/A,#N/A,FALSE,"Off C105-Electromechanical Work";#N/A,#N/A,FALSE,"On C100-Project Management";#N/A,#N/A,FALSE,"On C102-Procurement";#N/A,#N/A,FALSE,"C104-Civil Work";#N/A,#N/A,FALSE,"On C105-Electromechanical Work"}</definedName>
    <definedName name="Requerimiento">#N/A</definedName>
    <definedName name="Requerimientos">#N/A</definedName>
    <definedName name="RESBCE" localSheetId="1">#REF!</definedName>
    <definedName name="RESBCE">#REF!</definedName>
    <definedName name="Reselects" localSheetId="1">#REF!</definedName>
    <definedName name="Reselects">#REF!</definedName>
    <definedName name="RESFYU" localSheetId="1">#REF!</definedName>
    <definedName name="RESFYU">#REF!</definedName>
    <definedName name="resist_cond">[23]D_AWG!$G$29</definedName>
    <definedName name="RESPYG" localSheetId="1">#REF!</definedName>
    <definedName name="RESPYG">#REF!</definedName>
    <definedName name="RESREL" localSheetId="1">#REF!</definedName>
    <definedName name="RESREL">#REF!</definedName>
    <definedName name="RESU" localSheetId="1">#REF!</definedName>
    <definedName name="RESU">#REF!</definedName>
    <definedName name="Resumen" localSheetId="1">#REF!</definedName>
    <definedName name="Resumen">#REF!</definedName>
    <definedName name="RET" localSheetId="1">#REF!</definedName>
    <definedName name="RET">#REF!</definedName>
    <definedName name="retr" localSheetId="1">#REF!</definedName>
    <definedName name="retr">#REF!</definedName>
    <definedName name="RETRO">[26]BASE!$D$465</definedName>
    <definedName name="rev" localSheetId="1">#REF!</definedName>
    <definedName name="rev">#REF!</definedName>
    <definedName name="REY" localSheetId="1">'[132]Tabla 1.1'!#REF!</definedName>
    <definedName name="REY">'[132]Tabla 1.1'!#REF!</definedName>
    <definedName name="RF" localSheetId="1">#REF!</definedName>
    <definedName name="RF">#REF!</definedName>
    <definedName name="RFA" localSheetId="1">#REF!</definedName>
    <definedName name="RFA">#REF!</definedName>
    <definedName name="RFB" localSheetId="1">#REF!</definedName>
    <definedName name="RFB">#REF!</definedName>
    <definedName name="RFC" localSheetId="1">#REF!</definedName>
    <definedName name="RFC">#REF!</definedName>
    <definedName name="RFE" localSheetId="1">#REF!</definedName>
    <definedName name="RFE">#REF!</definedName>
    <definedName name="RFF" localSheetId="1">#REF!</definedName>
    <definedName name="RFF">#REF!</definedName>
    <definedName name="RFG" localSheetId="1">#REF!</definedName>
    <definedName name="RFG">#REF!</definedName>
    <definedName name="RFP" localSheetId="1">#REF!</definedName>
    <definedName name="RFP">#REF!</definedName>
    <definedName name="RFP003A" localSheetId="1">#REF!</definedName>
    <definedName name="RFP003A">#REF!</definedName>
    <definedName name="RFP003B" localSheetId="1">#REF!</definedName>
    <definedName name="RFP003B">#REF!</definedName>
    <definedName name="RFP003C" localSheetId="1">#REF!</definedName>
    <definedName name="RFP003C">#REF!</definedName>
    <definedName name="RFP003D" localSheetId="1">#REF!</definedName>
    <definedName name="RFP003D">#REF!</definedName>
    <definedName name="RFP003E" localSheetId="1">#REF!</definedName>
    <definedName name="RFP003E">#REF!</definedName>
    <definedName name="RFP003F" localSheetId="1">#REF!</definedName>
    <definedName name="RFP003F">#REF!</definedName>
    <definedName name="RFPC" localSheetId="1">#REF!</definedName>
    <definedName name="RFPC">#REF!</definedName>
    <definedName name="rfref" localSheetId="1">#REF!</definedName>
    <definedName name="rfref">#REF!</definedName>
    <definedName name="RFTITLE" localSheetId="1">#REF!</definedName>
    <definedName name="RFTITLE">#REF!</definedName>
    <definedName name="RLIGA" localSheetId="1">#REF!</definedName>
    <definedName name="RLIGA">#REF!</definedName>
    <definedName name="RODILLO" localSheetId="1">#REF!</definedName>
    <definedName name="RODILLO">#REF!</definedName>
    <definedName name="rr" hidden="1">{"'Sheet1'!$A$1:$G$85"}</definedName>
    <definedName name="rrrrr" hidden="1">{"'Sheet1'!$A$1:$G$85"}</definedName>
    <definedName name="RRRRRRR" hidden="1">{"'Sheet1'!$A$1:$G$85"}</definedName>
    <definedName name="ruir">[67]PRESUPUESTOS!$R$79</definedName>
    <definedName name="s" localSheetId="1">#REF!</definedName>
    <definedName name="s">#REF!</definedName>
    <definedName name="S_M_D_S">#N/A</definedName>
    <definedName name="s220TT" localSheetId="1">'[31]Estructuras Concreto'!#REF!</definedName>
    <definedName name="s220TT">'[31]Estructuras Concreto'!#REF!</definedName>
    <definedName name="s60PR" localSheetId="1">'[31]Estructuras Concreto'!#REF!</definedName>
    <definedName name="s60PR">'[31]Estructuras Concreto'!#REF!</definedName>
    <definedName name="s60TT" localSheetId="1">'[31]Estructuras Concreto'!#REF!</definedName>
    <definedName name="s60TT">'[31]Estructuras Concreto'!#REF!</definedName>
    <definedName name="sA">'[27]Estructuras Concreto'!$D$64</definedName>
    <definedName name="Sabaneta">'[52]SABANETA 3335'!$B$7:$L$475</definedName>
    <definedName name="saf">{"Book1","my ddc.xls"}</definedName>
    <definedName name="SAL">[2]A!$D$52</definedName>
    <definedName name="SALESPLAN" localSheetId="1">#REF!</definedName>
    <definedName name="SALESPLAN">#REF!</definedName>
    <definedName name="SAOG7" localSheetId="1">#REF!</definedName>
    <definedName name="SAOG7">#REF!</definedName>
    <definedName name="SAOG7OCTUBRE" localSheetId="1">#REF!</definedName>
    <definedName name="SAOG7OCTUBRE">#REF!</definedName>
    <definedName name="sap" localSheetId="1">#REF!</definedName>
    <definedName name="sap">#REF!</definedName>
    <definedName name="sbg">[34]PrecRec!$D$37</definedName>
    <definedName name="scft" localSheetId="1">'[9]Gabinetes ctrol, prot. y med. '!#REF!</definedName>
    <definedName name="scft">'[9]Gabinetes ctrol, prot. y med. '!#REF!</definedName>
    <definedName name="SCREEN" localSheetId="1">#REF!</definedName>
    <definedName name="SCREEN">#REF!</definedName>
    <definedName name="scT">'[27]Estructuras Concreto'!$D$181</definedName>
    <definedName name="sdad" localSheetId="1">#REF!</definedName>
    <definedName name="sdad">#REF!</definedName>
    <definedName name="SDas" localSheetId="1">#REF!</definedName>
    <definedName name="SDas">#REF!</definedName>
    <definedName name="sdasd" localSheetId="1">#REF!</definedName>
    <definedName name="sdasd">#REF!</definedName>
    <definedName name="sdc" localSheetId="1">PPTOINTERVENTORÍA!ERR</definedName>
    <definedName name="sdc">[0]!ERR</definedName>
    <definedName name="sdf" localSheetId="1">#REF!</definedName>
    <definedName name="sdf">#REF!</definedName>
    <definedName name="SDFASDFDSDF" localSheetId="1">'[9]Gabinetes ctrol, prot. y med. '!#REF!</definedName>
    <definedName name="SDFASDFDSDF">'[9]Gabinetes ctrol, prot. y med. '!#REF!</definedName>
    <definedName name="SDFG">[133]BASE!$C$3</definedName>
    <definedName name="sdft" localSheetId="1">'[9]Gabinetes ctrol, prot. y med. '!#REF!</definedName>
    <definedName name="sdft">'[9]Gabinetes ctrol, prot. y med. '!#REF!</definedName>
    <definedName name="sdsad" localSheetId="1">#REF!</definedName>
    <definedName name="sdsad">#REF!</definedName>
    <definedName name="SDSDSD" localSheetId="1">#REF!</definedName>
    <definedName name="SDSDSD">#REF!</definedName>
    <definedName name="sem">[34]PrecRec!$D$63</definedName>
    <definedName name="semanal">'[134]Informe Obra Cívil'!$C$5</definedName>
    <definedName name="semilla" localSheetId="1">#REF!</definedName>
    <definedName name="semilla">#REF!</definedName>
    <definedName name="SENSIBILIDADES" localSheetId="1">#REF!</definedName>
    <definedName name="SENSIBILIDADES">#REF!</definedName>
    <definedName name="señv">[34]PrecRec!$D$48</definedName>
    <definedName name="SepOct">'[86]Sep-Oct'!$A$12:$H$30</definedName>
    <definedName name="SepOct_C">'[111]Sep-Oct'!$A$31:$H$45</definedName>
    <definedName name="septico" localSheetId="1">#REF!</definedName>
    <definedName name="septico">#REF!</definedName>
    <definedName name="ser" localSheetId="1">#REF!</definedName>
    <definedName name="ser">#REF!</definedName>
    <definedName name="SERO" localSheetId="1">PPTOINTERVENTORÍA!ERR</definedName>
    <definedName name="SERO">[0]!ERR</definedName>
    <definedName name="ServerName" localSheetId="1">#REF!</definedName>
    <definedName name="ServerName">#REF!</definedName>
    <definedName name="servicio">'[135]Solicitud de Servicios'!$B$4</definedName>
    <definedName name="SF" localSheetId="1">#REF!</definedName>
    <definedName name="SF">#REF!</definedName>
    <definedName name="SFA" localSheetId="1">#REF!</definedName>
    <definedName name="SFA">#REF!</definedName>
    <definedName name="sfb" localSheetId="1">'[9]Gabinetes ctrol, prot. y med. '!#REF!</definedName>
    <definedName name="sfb">'[9]Gabinetes ctrol, prot. y med. '!#REF!</definedName>
    <definedName name="SFC" localSheetId="1">#REF!</definedName>
    <definedName name="SFC">#REF!</definedName>
    <definedName name="sffsaf" localSheetId="1">#REF!</definedName>
    <definedName name="sffsaf">#REF!</definedName>
    <definedName name="SHA" localSheetId="1">#REF!</definedName>
    <definedName name="SHA">#REF!</definedName>
    <definedName name="SHARED_FORMULA_0">#N/A</definedName>
    <definedName name="SHARED_FORMULA_1">#N/A</definedName>
    <definedName name="SHARED_FORMULA_21">#N/A</definedName>
    <definedName name="sheet3" localSheetId="1">#REF!</definedName>
    <definedName name="sheet3">#REF!</definedName>
    <definedName name="SI">'[27]Estructuras Concreto'!$D$9</definedName>
    <definedName name="si60KV" localSheetId="1">'[31]Estructuras Concreto'!#REF!</definedName>
    <definedName name="si60KV">'[31]Estructuras Concreto'!#REF!</definedName>
    <definedName name="SIKAD" localSheetId="1">#REF!</definedName>
    <definedName name="SIKAD">#REF!</definedName>
    <definedName name="sIN">'[27]Estructuras Concreto'!$D$76</definedName>
    <definedName name="Sin_nombre" localSheetId="1">#REF!</definedName>
    <definedName name="Sin_nombre">#REF!</definedName>
    <definedName name="Sinnombre" localSheetId="1">#REF!</definedName>
    <definedName name="Sinnombre">#REF!</definedName>
    <definedName name="SISISIS" localSheetId="1">PPTOINTERVENTORÍA!ERR</definedName>
    <definedName name="SISISIS">[0]!ERR</definedName>
    <definedName name="SIZE" localSheetId="1">#REF!</definedName>
    <definedName name="SIZE">#REF!</definedName>
    <definedName name="SIZEC" localSheetId="1">#REF!</definedName>
    <definedName name="SIZEC">#REF!</definedName>
    <definedName name="SK" localSheetId="1">#REF!</definedName>
    <definedName name="SK">#REF!</definedName>
    <definedName name="SLPVC" localSheetId="1">#REF!</definedName>
    <definedName name="SLPVC">#REF!</definedName>
    <definedName name="sm" localSheetId="1">#REF!</definedName>
    <definedName name="sm">#REF!</definedName>
    <definedName name="SMLTOOLS" localSheetId="1">#REF!</definedName>
    <definedName name="SMLTOOLS">#REF!</definedName>
    <definedName name="SMMLV" localSheetId="1">[136]INTERVENTORIA!#REF!</definedName>
    <definedName name="SMMLV">[136]INTERVENTORIA!#REF!</definedName>
    <definedName name="SOFT" localSheetId="1">#REF!</definedName>
    <definedName name="SOFT">#REF!</definedName>
    <definedName name="SOL" localSheetId="1">#REF!</definedName>
    <definedName name="SOL">#REF!</definedName>
    <definedName name="solb2" localSheetId="1">'[41]Estructuras Concreto'!#REF!</definedName>
    <definedName name="solb2">'[41]Estructuras Concreto'!#REF!</definedName>
    <definedName name="solC">'[27]Estructuras Concreto'!$D$196</definedName>
    <definedName name="solC1">'[27]Estructuras Concreto'!$D$212</definedName>
    <definedName name="solC2" localSheetId="1">#REF!</definedName>
    <definedName name="solC2">#REF!</definedName>
    <definedName name="SOLCASETA">'[27]Estructuras Concreto'!$D$350</definedName>
    <definedName name="SOLDA" localSheetId="1">#REF!</definedName>
    <definedName name="SOLDA">#REF!</definedName>
    <definedName name="SOLPVC" localSheetId="1">#REF!</definedName>
    <definedName name="SOLPVC">#REF!</definedName>
    <definedName name="solver_adj" localSheetId="0" hidden="1">'PPTO OBRA CIVIL'!#REF!</definedName>
    <definedName name="solver_adj" localSheetId="1" hidden="1">PPTOINTERVENTORÍA!#REF!</definedName>
    <definedName name="solver_cvg" localSheetId="0" hidden="1">0.0001</definedName>
    <definedName name="solver_cvg" localSheetId="1" hidden="1">0.0001</definedName>
    <definedName name="solver_drv" localSheetId="0" hidden="1">1</definedName>
    <definedName name="solver_drv" localSheetId="1" hidden="1">1</definedName>
    <definedName name="solver_est" localSheetId="0" hidden="1">1</definedName>
    <definedName name="solver_est" localSheetId="1" hidden="1">1</definedName>
    <definedName name="solver_itr" localSheetId="0" hidden="1">100</definedName>
    <definedName name="solver_itr" localSheetId="1" hidden="1">100</definedName>
    <definedName name="solver_lhs1" localSheetId="0" hidden="1">'PPTO OBRA CIVIL'!$F$115</definedName>
    <definedName name="solver_lhs1" localSheetId="1" hidden="1">PPTOINTERVENTORÍA!#REF!</definedName>
    <definedName name="solver_lin" localSheetId="0" hidden="1">2</definedName>
    <definedName name="solver_lin" localSheetId="1" hidden="1">2</definedName>
    <definedName name="solver_neg" localSheetId="0" hidden="1">2</definedName>
    <definedName name="solver_neg" localSheetId="1" hidden="1">2</definedName>
    <definedName name="solver_num" localSheetId="0" hidden="1">1</definedName>
    <definedName name="solver_num" localSheetId="1" hidden="1">1</definedName>
    <definedName name="solver_nwt" localSheetId="0" hidden="1">1</definedName>
    <definedName name="solver_nwt" localSheetId="1" hidden="1">1</definedName>
    <definedName name="solver_opt" localSheetId="0" hidden="1">'PPTO OBRA CIVIL'!#REF!</definedName>
    <definedName name="solver_opt" localSheetId="1" hidden="1">PPTOINTERVENTORÍA!#REF!</definedName>
    <definedName name="solver_pre" localSheetId="0" hidden="1">0.000001</definedName>
    <definedName name="solver_pre" localSheetId="1" hidden="1">0.000001</definedName>
    <definedName name="solver_rel1" localSheetId="0" hidden="1">2</definedName>
    <definedName name="solver_rel1" localSheetId="1" hidden="1">2</definedName>
    <definedName name="solver_rhs1" localSheetId="0" hidden="1">673501727</definedName>
    <definedName name="solver_rhs1" localSheetId="1" hidden="1">673501727</definedName>
    <definedName name="solver_scl" localSheetId="0" hidden="1">2</definedName>
    <definedName name="solver_scl" localSheetId="1" hidden="1">2</definedName>
    <definedName name="solver_sho" localSheetId="0" hidden="1">2</definedName>
    <definedName name="solver_sho" localSheetId="1" hidden="1">2</definedName>
    <definedName name="solver_tim" localSheetId="0" hidden="1">100</definedName>
    <definedName name="solver_tim" localSheetId="1" hidden="1">100</definedName>
    <definedName name="solver_tol" localSheetId="0" hidden="1">0.05</definedName>
    <definedName name="solver_tol" localSheetId="1" hidden="1">0.05</definedName>
    <definedName name="solver_typ" localSheetId="0" hidden="1">1</definedName>
    <definedName name="solver_typ" localSheetId="1" hidden="1">1</definedName>
    <definedName name="solver_val" localSheetId="0" hidden="1">0</definedName>
    <definedName name="solver_val" localSheetId="1" hidden="1">0</definedName>
    <definedName name="soT">'[27]Estructuras Concreto'!$D$154</definedName>
    <definedName name="sP">'[27]Estructuras Concreto'!$D$53</definedName>
    <definedName name="SP.T1" localSheetId="1">[102]Cargas!#REF!</definedName>
    <definedName name="SP.T1">[102]Cargas!#REF!</definedName>
    <definedName name="SP.T2" localSheetId="1">[102]Cargas!#REF!</definedName>
    <definedName name="SP.T2">[102]Cargas!#REF!</definedName>
    <definedName name="SP.T3" localSheetId="1">[102]Cargas!#REF!</definedName>
    <definedName name="SP.T3">[102]Cargas!#REF!</definedName>
    <definedName name="SPOR" localSheetId="1">#REF!</definedName>
    <definedName name="SPOR">#REF!</definedName>
    <definedName name="SPOR2">'[27]Estructuras Concreto'!$D$276</definedName>
    <definedName name="sPOR3">'[27]Estructuras Concreto'!$D$399</definedName>
    <definedName name="SS">'[27]Estructuras Concreto'!$D$20</definedName>
    <definedName name="sS60kv" localSheetId="1">'[31]Estructuras Concreto'!#REF!</definedName>
    <definedName name="sS60kv">'[31]Estructuras Concreto'!#REF!</definedName>
    <definedName name="sSEC">'[27]Estructuras Concreto'!$D$87</definedName>
    <definedName name="SSEGYJ" localSheetId="1">#REF!</definedName>
    <definedName name="SSEGYJ">#REF!</definedName>
    <definedName name="SSIZE" localSheetId="1">#REF!</definedName>
    <definedName name="SSIZE">#REF!</definedName>
    <definedName name="SSS" localSheetId="1">#REF!</definedName>
    <definedName name="SSS">#REF!</definedName>
    <definedName name="ssss" localSheetId="1">#REF!</definedName>
    <definedName name="ssss">#REF!</definedName>
    <definedName name="sssssssssss" localSheetId="1">#REF!</definedName>
    <definedName name="sssssssssss">#REF!</definedName>
    <definedName name="sT">'[27]Estructuras Concreto'!$D$31</definedName>
    <definedName name="START" localSheetId="1">#REF!</definedName>
    <definedName name="START">#REF!</definedName>
    <definedName name="StartTime" localSheetId="1">#REF!</definedName>
    <definedName name="StartTime">#REF!</definedName>
    <definedName name="sTC">'[27]Estructuras Concreto'!$D$109</definedName>
    <definedName name="steam_trap" localSheetId="1">#REF!</definedName>
    <definedName name="steam_trap">#REF!</definedName>
    <definedName name="STHK" localSheetId="1">#REF!</definedName>
    <definedName name="STHK">#REF!</definedName>
    <definedName name="Stm" localSheetId="1">#REF!</definedName>
    <definedName name="Stm">#REF!</definedName>
    <definedName name="sTP" localSheetId="1">#REF!</definedName>
    <definedName name="sTP">#REF!</definedName>
    <definedName name="str" localSheetId="1">#REF!</definedName>
    <definedName name="str">#REF!</definedName>
    <definedName name="Strike" localSheetId="1">'[44]INGRESOS - COP'!#REF!</definedName>
    <definedName name="Strike">'[44]INGRESOS - COP'!#REF!</definedName>
    <definedName name="sTT">'[27]Estructuras Concreto'!$D$42</definedName>
    <definedName name="sTTO" localSheetId="1">#REF!</definedName>
    <definedName name="sTTO">#REF!</definedName>
    <definedName name="sTZ" localSheetId="1">'[27]Estructuras Concreto'!#REF!</definedName>
    <definedName name="sTZ">'[27]Estructuras Concreto'!#REF!</definedName>
    <definedName name="SUBA">'[137]SUB APU'!$A:$D</definedName>
    <definedName name="SUBBASE" localSheetId="1">#REF!</definedName>
    <definedName name="SUBBASE">#REF!</definedName>
    <definedName name="SUBCUENTA" localSheetId="1">#REF!</definedName>
    <definedName name="SUBCUENTA">#REF!</definedName>
    <definedName name="SUBTIPOACC" localSheetId="1">#REF!</definedName>
    <definedName name="SUBTIPOACC">#REF!</definedName>
    <definedName name="sum" localSheetId="1">'[132]Tabla 1.1'!#REF!</definedName>
    <definedName name="sum">'[132]Tabla 1.1'!#REF!</definedName>
    <definedName name="suma">[138]Hoja1!$F$60</definedName>
    <definedName name="SUMARY" localSheetId="1">#REF!</definedName>
    <definedName name="SUMARY">#REF!</definedName>
    <definedName name="SUMIN" localSheetId="1">#REF!</definedName>
    <definedName name="SUMIN">#REF!</definedName>
    <definedName name="SUMINISTRO">[2]A!$D$73</definedName>
    <definedName name="summary" localSheetId="1">#REF!</definedName>
    <definedName name="summary">#REF!</definedName>
    <definedName name="summec">[124]Mechanical!$L$159</definedName>
    <definedName name="sumtub">[124]Tuberia!$O$88</definedName>
    <definedName name="supues" localSheetId="1">#REF!</definedName>
    <definedName name="supues">#REF!</definedName>
    <definedName name="Swvu.TAB1." localSheetId="1" hidden="1">#REF!</definedName>
    <definedName name="Swvu.TAB1." hidden="1">#REF!</definedName>
    <definedName name="Swvu.TAB2." localSheetId="1" hidden="1">#REF!</definedName>
    <definedName name="Swvu.TAB2." hidden="1">#REF!</definedName>
    <definedName name="Swvu.TAB3." localSheetId="1" hidden="1">#REF!</definedName>
    <definedName name="Swvu.TAB3." hidden="1">#REF!</definedName>
    <definedName name="Swvu.TAB4." localSheetId="1" hidden="1">#REF!</definedName>
    <definedName name="Swvu.TAB4." hidden="1">#REF!</definedName>
    <definedName name="Swvu.TAB5." localSheetId="1" hidden="1">#REF!</definedName>
    <definedName name="Swvu.TAB5." hidden="1">#REF!</definedName>
    <definedName name="SYS" localSheetId="1">#REF!</definedName>
    <definedName name="SYS">#REF!</definedName>
    <definedName name="T">[56]PRECIOS!$G$9</definedName>
    <definedName name="T.1_POZ">[139]TUBERIA!$AB$10:$AB$84</definedName>
    <definedName name="T.3" localSheetId="1">'[87]CANT.5921'!#REF!</definedName>
    <definedName name="T.3">'[87]CANT.5921'!#REF!</definedName>
    <definedName name="T.VIA">'[39]factores A.N.'!$H$15:$H$306</definedName>
    <definedName name="T___2_.3_FC_2.2" localSheetId="1">#REF!</definedName>
    <definedName name="T___2_.3_FC_2.2">#REF!</definedName>
    <definedName name="T_2">#N/A</definedName>
    <definedName name="T_3">#N/A</definedName>
    <definedName name="T_4">#N/A</definedName>
    <definedName name="T_RMG">[23]D_AWG!$D$51:$E$54</definedName>
    <definedName name="T1_" localSheetId="1">#REF!</definedName>
    <definedName name="T1_">#REF!</definedName>
    <definedName name="T1__2_FC1_5" localSheetId="1">#REF!</definedName>
    <definedName name="T1__2_FC1_5">#REF!</definedName>
    <definedName name="T1__2_FC1_9" localSheetId="1">#REF!</definedName>
    <definedName name="T1__2_FC1_9">#REF!</definedName>
    <definedName name="T1__3__2_FC1_9" localSheetId="1">#REF!</definedName>
    <definedName name="T1__3__2_FC1_9">#REF!</definedName>
    <definedName name="T1_FC_1.5__.2" localSheetId="1">#REF!</definedName>
    <definedName name="T1_FC_1.5__.2">#REF!</definedName>
    <definedName name="T1_FC_1.9__.2" localSheetId="1">#REF!</definedName>
    <definedName name="T1_FC_1.9__.2">#REF!</definedName>
    <definedName name="T1_FC1_5">'[39]factores A.N.'!$H$8:$H$33</definedName>
    <definedName name="T1_FC1_9">'[39]factores A.N.'!$J$8:$J$33</definedName>
    <definedName name="T1_FC2.2">[140]FACTORES!$M$8:$M$23</definedName>
    <definedName name="T11SF15" localSheetId="1">#REF!</definedName>
    <definedName name="T11SF15">#REF!</definedName>
    <definedName name="T11SF19" localSheetId="1">#REF!</definedName>
    <definedName name="T11SF19">#REF!</definedName>
    <definedName name="T12SF15" localSheetId="1">#REF!</definedName>
    <definedName name="T12SF15">#REF!</definedName>
    <definedName name="T12SF19" localSheetId="1">#REF!</definedName>
    <definedName name="T12SF19">#REF!</definedName>
    <definedName name="T1RF15" localSheetId="1">#REF!</definedName>
    <definedName name="T1RF15">#REF!</definedName>
    <definedName name="T1RF19" localSheetId="1">#REF!</definedName>
    <definedName name="T1RF19">#REF!</definedName>
    <definedName name="T2.PVC">'[39]factores A.N.'!$P$8:$P$19</definedName>
    <definedName name="T2_" localSheetId="1">#REF!</definedName>
    <definedName name="T2_">#REF!</definedName>
    <definedName name="T2_.3" localSheetId="1">#REF!</definedName>
    <definedName name="T2_.3">#REF!</definedName>
    <definedName name="T2__2_FC1_5" localSheetId="1">#REF!</definedName>
    <definedName name="T2__2_FC1_5">#REF!</definedName>
    <definedName name="T2__3_FC1_9" localSheetId="1">#REF!</definedName>
    <definedName name="T2__3_FC1_9">#REF!</definedName>
    <definedName name="T2_FC_1.5__.3" localSheetId="1">#REF!</definedName>
    <definedName name="T2_FC_1.5__.3">#REF!</definedName>
    <definedName name="T2_FC_1.5__.3_.2" localSheetId="1">#REF!</definedName>
    <definedName name="T2_FC_1.5__.3_.2">#REF!</definedName>
    <definedName name="T2_FC_1.9__.3" localSheetId="1">#REF!</definedName>
    <definedName name="T2_FC_1.9__.3">#REF!</definedName>
    <definedName name="T2_FC_1.9__.3_.2" localSheetId="1">#REF!</definedName>
    <definedName name="T2_FC_1.9__.3_.2">#REF!</definedName>
    <definedName name="T2_FC1_5">'[39]factores A.N.'!$I$8:$I$33</definedName>
    <definedName name="T2_FC1_9">'[39]factores A.N.'!$K$8:$K$33</definedName>
    <definedName name="T2_POZ" localSheetId="1">#REF!</definedName>
    <definedName name="T2_POZ">#REF!</definedName>
    <definedName name="T2_RAS" localSheetId="1">#REF!</definedName>
    <definedName name="T2_RAS">#REF!</definedName>
    <definedName name="T21SF15" localSheetId="1">#REF!</definedName>
    <definedName name="T21SF15">#REF!</definedName>
    <definedName name="T21SF19" localSheetId="1">#REF!</definedName>
    <definedName name="T21SF19">#REF!</definedName>
    <definedName name="T220TT" localSheetId="1">'[31]Estructuras Concreto'!#REF!</definedName>
    <definedName name="T220TT">'[31]Estructuras Concreto'!#REF!</definedName>
    <definedName name="T22JH" localSheetId="1">#REF!</definedName>
    <definedName name="T22JH">#REF!</definedName>
    <definedName name="T22SF15" localSheetId="1">#REF!</definedName>
    <definedName name="T22SF15">#REF!</definedName>
    <definedName name="T22SF19" localSheetId="1">#REF!</definedName>
    <definedName name="T22SF19">#REF!</definedName>
    <definedName name="T2RF15" localSheetId="1">#REF!</definedName>
    <definedName name="T2RF15">#REF!</definedName>
    <definedName name="T2RF19" localSheetId="1">#REF!</definedName>
    <definedName name="T2RF19">#REF!</definedName>
    <definedName name="T32JH" localSheetId="1">#REF!</definedName>
    <definedName name="T32JH">#REF!</definedName>
    <definedName name="T33JH" localSheetId="1">#REF!</definedName>
    <definedName name="T33JH">#REF!</definedName>
    <definedName name="T42JH" localSheetId="1">#REF!</definedName>
    <definedName name="T42JH">#REF!</definedName>
    <definedName name="T43JH" localSheetId="1">#REF!</definedName>
    <definedName name="T43JH">#REF!</definedName>
    <definedName name="T44JH" localSheetId="1">#REF!</definedName>
    <definedName name="T44JH">#REF!</definedName>
    <definedName name="T60PR" localSheetId="1">'[31]Estructuras Concreto'!#REF!</definedName>
    <definedName name="T60PR">'[31]Estructuras Concreto'!#REF!</definedName>
    <definedName name="T60TT" localSheetId="1">'[31]Estructuras Concreto'!#REF!</definedName>
    <definedName name="T60TT">'[31]Estructuras Concreto'!#REF!</definedName>
    <definedName name="T62JH" localSheetId="1">#REF!</definedName>
    <definedName name="T62JH">#REF!</definedName>
    <definedName name="T63JH" localSheetId="1">#REF!</definedName>
    <definedName name="T63JH">#REF!</definedName>
    <definedName name="T64JH" localSheetId="1">#REF!</definedName>
    <definedName name="T64JH">#REF!</definedName>
    <definedName name="T66JH" localSheetId="1">#REF!</definedName>
    <definedName name="T66JH">#REF!</definedName>
    <definedName name="T82JH" localSheetId="1">#REF!</definedName>
    <definedName name="T82JH">#REF!</definedName>
    <definedName name="T83JH" localSheetId="1">#REF!</definedName>
    <definedName name="T83JH">#REF!</definedName>
    <definedName name="T84JH" localSheetId="1">#REF!</definedName>
    <definedName name="T84JH">#REF!</definedName>
    <definedName name="T88EB" localSheetId="1">#REF!</definedName>
    <definedName name="T88EB">#REF!</definedName>
    <definedName name="T88EL" localSheetId="1">#REF!</definedName>
    <definedName name="T88EL">#REF!</definedName>
    <definedName name="T88JH">[17]BASE!$D$259</definedName>
    <definedName name="TA">'[27]Estructuras Concreto'!$D$59</definedName>
    <definedName name="tab" hidden="1">{"CONCABL1.1",#N/A,FALSE,"1.1.1a1.1.3 ACSR";"AISL1.2",#N/A,FALSE,"1.1.1a1.1.3 ACSR";"torr1.1.3",#N/A,FALSE,"1.1.1a1.1.3 ACSR";"cm1.2",#N/A,FALSE,"1.2 ACSR";"cm2.2",#N/A,FALSE,"1.2 ACSR";#N/A,#N/A,FALSE,"1.3 ACSR";#N/A,#N/A,FALSE,"2.1.1A2.1.3 ACAR";"ac2.1",#N/A,FALSE,"1.2 ACAR";"ac2.2",#N/A,FALSE,"1.2 ACAR";#N/A,#N/A,FALSE,"2.3 ACAR"}</definedName>
    <definedName name="TABLA" localSheetId="1">#REF!</definedName>
    <definedName name="TABLA">#REF!</definedName>
    <definedName name="TABLA1" localSheetId="1">#REF!</definedName>
    <definedName name="TABLA1">#REF!</definedName>
    <definedName name="TABLA2" localSheetId="1">#REF!</definedName>
    <definedName name="TABLA2">#REF!</definedName>
    <definedName name="TABLA3" localSheetId="1">#REF!</definedName>
    <definedName name="TABLA3">#REF!</definedName>
    <definedName name="tabla4" localSheetId="1">#REF!</definedName>
    <definedName name="tabla4">#REF!</definedName>
    <definedName name="Table" localSheetId="1">#REF!</definedName>
    <definedName name="Table">#REF!</definedName>
    <definedName name="Table1" localSheetId="1">#REF!</definedName>
    <definedName name="Table1">#REF!</definedName>
    <definedName name="TABLILLA">[68]BASE!$D$396</definedName>
    <definedName name="TAc" localSheetId="1">#REF!</definedName>
    <definedName name="TAc">#REF!</definedName>
    <definedName name="tacha">[34]PrecRec!$D$53</definedName>
    <definedName name="TACOM">[26]BASE!$D$480</definedName>
    <definedName name="TACOM1">[141]BASE!$D$306</definedName>
    <definedName name="TACOR">[26]BASE!$D$478</definedName>
    <definedName name="Tag_no." localSheetId="1">#REF!</definedName>
    <definedName name="Tag_no.">#REF!</definedName>
    <definedName name="TagRange" localSheetId="1">#REF!</definedName>
    <definedName name="TagRange">#REF!</definedName>
    <definedName name="TagTable" localSheetId="1">#REF!</definedName>
    <definedName name="TagTable">#REF!</definedName>
    <definedName name="TANQUE" localSheetId="1">#REF!</definedName>
    <definedName name="TANQUE">#REF!</definedName>
    <definedName name="TAPAM" localSheetId="1">#REF!</definedName>
    <definedName name="TAPAM">#REF!</definedName>
    <definedName name="TARIFAS" localSheetId="1">#REF!</definedName>
    <definedName name="TARIFAS">#REF!</definedName>
    <definedName name="TASA" localSheetId="1">#REF!</definedName>
    <definedName name="TASA">#REF!</definedName>
    <definedName name="TASATOT" localSheetId="1">#REF!</definedName>
    <definedName name="TASATOT">#REF!</definedName>
    <definedName name="TASH2_">[49]BASE!$D$137</definedName>
    <definedName name="TASH4_">[49]BASE!$D$234</definedName>
    <definedName name="TASP1" localSheetId="1">#REF!</definedName>
    <definedName name="TASP1">#REF!</definedName>
    <definedName name="TASP2" localSheetId="1">#REF!</definedName>
    <definedName name="TASP2">#REF!</definedName>
    <definedName name="TASP3" localSheetId="1">#REF!</definedName>
    <definedName name="TASP3">#REF!</definedName>
    <definedName name="TASP4" localSheetId="1">#REF!</definedName>
    <definedName name="TASP4">#REF!</definedName>
    <definedName name="TASR4" localSheetId="1">#REF!</definedName>
    <definedName name="TASR4">#REF!</definedName>
    <definedName name="TAX" localSheetId="1">#REF!</definedName>
    <definedName name="TAX">#REF!</definedName>
    <definedName name="tblUnidades" localSheetId="1">#REF!</definedName>
    <definedName name="tblUnidades">#REF!</definedName>
    <definedName name="TD" localSheetId="1">#REF!</definedName>
    <definedName name="TD">#REF!</definedName>
    <definedName name="TEE" localSheetId="1">#REF!</definedName>
    <definedName name="TEE">#REF!</definedName>
    <definedName name="TEJAB" localSheetId="1">#REF!</definedName>
    <definedName name="TEJAB">#REF!</definedName>
    <definedName name="TEJAJ" localSheetId="1">#REF!</definedName>
    <definedName name="TEJAJ">#REF!</definedName>
    <definedName name="TEJBAR" localSheetId="1">[24]BASE!#REF!</definedName>
    <definedName name="TEJBAR">[24]BASE!#REF!</definedName>
    <definedName name="TELEP">[26]BASE!$D$477</definedName>
    <definedName name="temp" localSheetId="1">#REF!</definedName>
    <definedName name="temp">#REF!</definedName>
    <definedName name="temp_strainer" localSheetId="1">#REF!</definedName>
    <definedName name="temp_strainer">#REF!</definedName>
    <definedName name="TEMPORAL" localSheetId="1">#REF!</definedName>
    <definedName name="TEMPORAL">#REF!</definedName>
    <definedName name="term">[34]PrecRec!$D$49</definedName>
    <definedName name="terminadora">[34]PrecRec!$D$12</definedName>
    <definedName name="terminales" localSheetId="1">#REF!</definedName>
    <definedName name="terminales">#REF!</definedName>
    <definedName name="TEST" localSheetId="1">#REF!</definedName>
    <definedName name="TEST">#REF!</definedName>
    <definedName name="TEST0" localSheetId="1">#REF!</definedName>
    <definedName name="TEST0">#REF!</definedName>
    <definedName name="TESTHKEY" localSheetId="1">#REF!</definedName>
    <definedName name="TESTHKEY">#REF!</definedName>
    <definedName name="TESTKEYS" localSheetId="1">#REF!</definedName>
    <definedName name="TESTKEYS">#REF!</definedName>
    <definedName name="testtt" localSheetId="1">#REF!</definedName>
    <definedName name="testtt">#REF!</definedName>
    <definedName name="TESTVKEY" localSheetId="1">#REF!</definedName>
    <definedName name="TESTVKEY">#REF!</definedName>
    <definedName name="TGALV" localSheetId="1">#REF!</definedName>
    <definedName name="TGALV">#REF!</definedName>
    <definedName name="TGRASA">[142]BASE!$D$280</definedName>
    <definedName name="TH10J" localSheetId="1">#REF!</definedName>
    <definedName name="TH10J">#REF!</definedName>
    <definedName name="THF6JH" localSheetId="1">#REF!</definedName>
    <definedName name="THF6JH">#REF!</definedName>
    <definedName name="THF6RO" localSheetId="1">#REF!</definedName>
    <definedName name="THF6RO">#REF!</definedName>
    <definedName name="THF8JH" localSheetId="1">#REF!</definedName>
    <definedName name="THF8JH">#REF!</definedName>
    <definedName name="THK" localSheetId="1">#REF!</definedName>
    <definedName name="THK">#REF!</definedName>
    <definedName name="THP">#N/A</definedName>
    <definedName name="TI">'[27]Estructuras Concreto'!$D$4</definedName>
    <definedName name="TI60kv" localSheetId="1">'[31]Estructuras Concreto'!#REF!</definedName>
    <definedName name="TI60kv">'[31]Estructuras Concreto'!#REF!</definedName>
    <definedName name="TIME1" localSheetId="1">#REF!</definedName>
    <definedName name="TIME1">#REF!</definedName>
    <definedName name="TIME2" localSheetId="1">#REF!</definedName>
    <definedName name="TIME2">#REF!</definedName>
    <definedName name="TimeRange" localSheetId="1">#REF!</definedName>
    <definedName name="TimeRange">#REF!</definedName>
    <definedName name="TIN">'[27]Estructuras Concreto'!$D$71</definedName>
    <definedName name="TIPO" localSheetId="1">#REF!</definedName>
    <definedName name="TIPO">#REF!</definedName>
    <definedName name="Tipocimentacion" localSheetId="1">#REF!</definedName>
    <definedName name="Tipocimentacion">#REF!</definedName>
    <definedName name="TIT" localSheetId="1">#REF!</definedName>
    <definedName name="TIT">#REF!</definedName>
    <definedName name="title" localSheetId="1">#REF!</definedName>
    <definedName name="title">#REF!</definedName>
    <definedName name="TITLE1" localSheetId="1">#REF!</definedName>
    <definedName name="TITLE1">#REF!</definedName>
    <definedName name="TITULO" localSheetId="1">#REF!</definedName>
    <definedName name="TITULO">#REF!</definedName>
    <definedName name="TÍTULOS_A_IMPRI" localSheetId="1">#REF!</definedName>
    <definedName name="TÍTULOS_A_IMPRI">#REF!</definedName>
    <definedName name="_xlnm.Print_Titles">'[58]Estacion María Auxiliadora'!$A$1:$IV$11</definedName>
    <definedName name="TLc" localSheetId="1">#REF!</definedName>
    <definedName name="TLc">#REF!</definedName>
    <definedName name="TNOV10">[26]BASE!$D$220</definedName>
    <definedName name="TNOV12">[26]BASE!$D$221</definedName>
    <definedName name="TNOV16">[26]BASE!$D$222</definedName>
    <definedName name="TNOV18">[26]BASE!$D$223</definedName>
    <definedName name="TNOV20">[26]BASE!$D$224</definedName>
    <definedName name="TNOV6">[26]BASE!$D$218</definedName>
    <definedName name="TNOV8">[26]BASE!$D$219</definedName>
    <definedName name="to" localSheetId="1">#REF!</definedName>
    <definedName name="to">#REF!</definedName>
    <definedName name="TO_MAT">[2]A!$D$42</definedName>
    <definedName name="TODOANA" localSheetId="1">'[3]APU PVC'!#REF!</definedName>
    <definedName name="TODOANA">'[3]APU PVC'!#REF!</definedName>
    <definedName name="TODOINSU" localSheetId="1">'[3]APU PVC'!#REF!</definedName>
    <definedName name="TODOINSU">'[3]APU PVC'!#REF!</definedName>
    <definedName name="TODOITEM" localSheetId="1">'[3]APU PVC'!#REF!</definedName>
    <definedName name="TODOITEM">'[3]APU PVC'!#REF!</definedName>
    <definedName name="TOL" localSheetId="1">#REF!</definedName>
    <definedName name="TOL">#REF!</definedName>
    <definedName name="TollEquipment" localSheetId="1">'[44]INGRESOS - COP'!#REF!</definedName>
    <definedName name="TollEquipment">'[44]INGRESOS - COP'!#REF!</definedName>
    <definedName name="TopEncargado" localSheetId="1">#REF!</definedName>
    <definedName name="TopEncargado">#REF!</definedName>
    <definedName name="TORNI" localSheetId="1">#REF!</definedName>
    <definedName name="TORNI">#REF!</definedName>
    <definedName name="tot" localSheetId="1">#REF!</definedName>
    <definedName name="tot">#REF!</definedName>
    <definedName name="Tot_Act01" localSheetId="1">#REF!</definedName>
    <definedName name="Tot_Act01">#REF!</definedName>
    <definedName name="Tot_Act02" localSheetId="1">#REF!</definedName>
    <definedName name="Tot_Act02">#REF!</definedName>
    <definedName name="Tot_Act03" localSheetId="1">#REF!</definedName>
    <definedName name="Tot_Act03">#REF!</definedName>
    <definedName name="TOTAL" localSheetId="1">#REF!</definedName>
    <definedName name="TOTAL">#REF!</definedName>
    <definedName name="TotalOpti" localSheetId="1">#REF!</definedName>
    <definedName name="TotalOpti">#REF!</definedName>
    <definedName name="TOTALOPTIM">[143]Hoja2!$E$11:$E$704</definedName>
    <definedName name="TOTALOPTIMIZACION">[143]Hoja2!$E$11:$E$704</definedName>
    <definedName name="TOTALREPOS">[143]Hoja2!$E$11:$E$704</definedName>
    <definedName name="TOTALREPOSICION">[143]Hoja2!$E$11:$E$704</definedName>
    <definedName name="totdir31">'[22]31'!$G$35</definedName>
    <definedName name="totroca" localSheetId="1">#REF!</definedName>
    <definedName name="totroca">#REF!</definedName>
    <definedName name="TP">'[27]Estructuras Concreto'!$D$48</definedName>
    <definedName name="TPOR" localSheetId="1">#REF!</definedName>
    <definedName name="TPOR">#REF!</definedName>
    <definedName name="TPOR2">'[27]Estructuras Concreto'!$D$271</definedName>
    <definedName name="TPOR3">'[27]Estructuras Concreto'!$D$394</definedName>
    <definedName name="TPVCME" localSheetId="1">#REF!</definedName>
    <definedName name="TPVCME">#REF!</definedName>
    <definedName name="TPVCP1" localSheetId="1">#REF!</definedName>
    <definedName name="TPVCP1">#REF!</definedName>
    <definedName name="TPVCS3" localSheetId="1">[26]BASE!#REF!</definedName>
    <definedName name="TPVCS3">[26]BASE!#REF!</definedName>
    <definedName name="TPVCS4" localSheetId="1">#REF!</definedName>
    <definedName name="TPVCS4">#REF!</definedName>
    <definedName name="TR">[82]Ins_TR!$B$2:$D$12</definedName>
    <definedName name="TRAMO" localSheetId="1">#REF!</definedName>
    <definedName name="TRAMO">#REF!</definedName>
    <definedName name="Tramo3" localSheetId="1">'[44]INGRESOS - COP'!#REF!</definedName>
    <definedName name="Tramo3">'[44]INGRESOS - COP'!#REF!</definedName>
    <definedName name="Tramo4" localSheetId="1">'[44]INGRESOS - COP'!#REF!</definedName>
    <definedName name="Tramo4">'[44]INGRESOS - COP'!#REF!</definedName>
    <definedName name="tramos">'[144] Liquidacion de Obra por Tramos'!$B$8</definedName>
    <definedName name="TRANA" localSheetId="1">[26]BASE!#REF!</definedName>
    <definedName name="TRANA">[26]BASE!#REF!</definedName>
    <definedName name="TRANAG">[26]BASE!$D$508</definedName>
    <definedName name="TRANAR">[26]BASE!$D$499</definedName>
    <definedName name="TRANS">[26]BASE!$D$500</definedName>
    <definedName name="TRANS_">[50]BASE!$D$478</definedName>
    <definedName name="TRANSPORTE" localSheetId="1">#REF!</definedName>
    <definedName name="TRANSPORTE">#REF!</definedName>
    <definedName name="transtub">[43]MATERIALES!$A$66:$D$114</definedName>
    <definedName name="TRAT">[145]desmonte!$E$48</definedName>
    <definedName name="Trend_avg" localSheetId="1">#REF!</definedName>
    <definedName name="Trend_avg">#REF!</definedName>
    <definedName name="Trend_Avg_Q" localSheetId="1">#REF!</definedName>
    <definedName name="Trend_Avg_Q">#REF!</definedName>
    <definedName name="Trend_Avg_T" localSheetId="1">#REF!</definedName>
    <definedName name="Trend_Avg_T">#REF!</definedName>
    <definedName name="Trend_total" localSheetId="1">#REF!</definedName>
    <definedName name="Trend_total">#REF!</definedName>
    <definedName name="trend_total_q" localSheetId="1">#REF!</definedName>
    <definedName name="trend_total_q">#REF!</definedName>
    <definedName name="TRES" localSheetId="1">#REF!</definedName>
    <definedName name="TRES">#REF!</definedName>
    <definedName name="TRIANG" localSheetId="1">#REF!</definedName>
    <definedName name="TRIANG">#REF!</definedName>
    <definedName name="trit">[34]PrecRec!$D$34</definedName>
    <definedName name="TRITM" localSheetId="1">#REF!</definedName>
    <definedName name="TRITM">#REF!</definedName>
    <definedName name="TRITU">[26]BASE!$D$61</definedName>
    <definedName name="TRM">#N/A</definedName>
    <definedName name="TRM25sep97" localSheetId="1">'[44]INGRESOS - COP'!#REF!</definedName>
    <definedName name="TRM25sep97">'[44]INGRESOS - COP'!#REF!</definedName>
    <definedName name="TS">'[27]Estructuras Concreto'!$D$15</definedName>
    <definedName name="TS60kv" localSheetId="1">'[31]Estructuras Concreto'!#REF!</definedName>
    <definedName name="TS60kv">'[31]Estructuras Concreto'!#REF!</definedName>
    <definedName name="TSEC">'[27]Estructuras Concreto'!$D$82</definedName>
    <definedName name="TSFR2" localSheetId="1">#REF!</definedName>
    <definedName name="TSFR2">#REF!</definedName>
    <definedName name="TSFR3" localSheetId="1">#REF!</definedName>
    <definedName name="TSFR3">#REF!</definedName>
    <definedName name="TT">'[27]Estructuras Concreto'!$D$26</definedName>
    <definedName name="TTC">'[27]Estructuras Concreto'!$D$104</definedName>
    <definedName name="TTO" localSheetId="1">#REF!</definedName>
    <definedName name="TTO">#REF!</definedName>
    <definedName name="TTP" localSheetId="1">#REF!</definedName>
    <definedName name="TTP">#REF!</definedName>
    <definedName name="TTT">'[27]Estructuras Concreto'!$D$37</definedName>
    <definedName name="tttt" localSheetId="1">'[65]Form5 _Pág_ 1'!#REF!</definedName>
    <definedName name="tttt">'[65]Form5 _Pág_ 1'!#REF!</definedName>
    <definedName name="ttttttttttuy" localSheetId="1">#REF!</definedName>
    <definedName name="ttttttttttuy">#REF!</definedName>
    <definedName name="TUAC10" localSheetId="1">[146]BASE!#REF!</definedName>
    <definedName name="TUAC10">[146]BASE!#REF!</definedName>
    <definedName name="TUAC12" localSheetId="1">#REF!</definedName>
    <definedName name="TUAC12">#REF!</definedName>
    <definedName name="TUAC16" localSheetId="1">[146]BASE!#REF!</definedName>
    <definedName name="TUAC16">[146]BASE!#REF!</definedName>
    <definedName name="TUB8AC" localSheetId="1">#REF!</definedName>
    <definedName name="TUB8AC">#REF!</definedName>
    <definedName name="TUBNE" localSheetId="1">#REF!</definedName>
    <definedName name="TUBNE">#REF!</definedName>
    <definedName name="TUBS2" localSheetId="1">#REF!</definedName>
    <definedName name="TUBS2">#REF!</definedName>
    <definedName name="TUBS3" localSheetId="1">#REF!</definedName>
    <definedName name="TUBS3">#REF!</definedName>
    <definedName name="TUBS4" localSheetId="1">#REF!</definedName>
    <definedName name="TUBS4">#REF!</definedName>
    <definedName name="TUBS6" localSheetId="1">#REF!</definedName>
    <definedName name="TUBS6">#REF!</definedName>
    <definedName name="TUHD10">[15]BASE!$D$240</definedName>
    <definedName name="TUHD16">[15]BASE!$D$241</definedName>
    <definedName name="TX" localSheetId="1">#REF!</definedName>
    <definedName name="TX">#REF!</definedName>
    <definedName name="tys" localSheetId="1">'[9]Gabinetes ctrol, prot. y med. '!#REF!</definedName>
    <definedName name="tys">'[9]Gabinetes ctrol, prot. y med. '!#REF!</definedName>
    <definedName name="tz214_">[50]BASE!$D$86</definedName>
    <definedName name="U" localSheetId="1">#REF!</definedName>
    <definedName name="U">#REF!</definedName>
    <definedName name="U_Z" localSheetId="1">#REF!</definedName>
    <definedName name="U_Z">#REF!</definedName>
    <definedName name="UALU" localSheetId="1">#REF!</definedName>
    <definedName name="UALU">#REF!</definedName>
    <definedName name="uat" localSheetId="1">'[9]Gabinetes ctrol, prot. y med. '!#REF!</definedName>
    <definedName name="uat">'[9]Gabinetes ctrol, prot. y med. '!#REF!</definedName>
    <definedName name="UD" localSheetId="1">#REF!</definedName>
    <definedName name="UD">#REF!</definedName>
    <definedName name="ue____I¨￡">#N/A</definedName>
    <definedName name="ue____Iª">#N/A</definedName>
    <definedName name="ùê____Íª">#N/A</definedName>
    <definedName name="ul" localSheetId="1">#REF!</definedName>
    <definedName name="ul">#REF!</definedName>
    <definedName name="ULTIMA" localSheetId="1">#REF!</definedName>
    <definedName name="ULTIMA">#REF!</definedName>
    <definedName name="Unidades">[147]Presup_Cancha!$J$14:$J$18</definedName>
    <definedName name="UNION" localSheetId="1">#REF!</definedName>
    <definedName name="UNION">#REF!</definedName>
    <definedName name="UNION_Z" localSheetId="1">#REF!</definedName>
    <definedName name="UNION_Z">#REF!</definedName>
    <definedName name="UNIT" localSheetId="1">#REF!</definedName>
    <definedName name="UNIT">#REF!</definedName>
    <definedName name="UNO" localSheetId="1">#REF!</definedName>
    <definedName name="UNO">#REF!</definedName>
    <definedName name="UPVC" localSheetId="1">#REF!</definedName>
    <definedName name="UPVC">#REF!</definedName>
    <definedName name="URAP10" localSheetId="1">#REF!</definedName>
    <definedName name="URAP10">#REF!</definedName>
    <definedName name="URAP2" localSheetId="1">#REF!</definedName>
    <definedName name="URAP2">#REF!</definedName>
    <definedName name="URAP3" localSheetId="1">#REF!</definedName>
    <definedName name="URAP3">#REF!</definedName>
    <definedName name="URAP4" localSheetId="1">#REF!</definedName>
    <definedName name="URAP4">#REF!</definedName>
    <definedName name="URAP6" localSheetId="1">#REF!</definedName>
    <definedName name="URAP6">#REF!</definedName>
    <definedName name="URAP8" localSheetId="1">#REF!</definedName>
    <definedName name="URAP8">#REF!</definedName>
    <definedName name="UREP12" localSheetId="1">#REF!</definedName>
    <definedName name="UREP12">#REF!</definedName>
    <definedName name="UREP2" localSheetId="1">#REF!</definedName>
    <definedName name="UREP2">#REF!</definedName>
    <definedName name="UREP3" localSheetId="1">#REF!</definedName>
    <definedName name="UREP3">#REF!</definedName>
    <definedName name="UREP4" localSheetId="1">#REF!</definedName>
    <definedName name="UREP4">#REF!</definedName>
    <definedName name="UREP6" localSheetId="1">#REF!</definedName>
    <definedName name="UREP6">#REF!</definedName>
    <definedName name="UREP8" localSheetId="1">#REF!</definedName>
    <definedName name="UREP8">#REF!</definedName>
    <definedName name="USD" localSheetId="1">#REF!</definedName>
    <definedName name="USD">#REF!</definedName>
    <definedName name="USxCOL" localSheetId="1">#REF!</definedName>
    <definedName name="USxCOL">#REF!</definedName>
    <definedName name="ut">[43]MATERIALES!$H$6</definedName>
    <definedName name="UTI">[32]PRECIOS!$B$163</definedName>
    <definedName name="UTIL" localSheetId="1">#REF!</definedName>
    <definedName name="UTIL">#REF!</definedName>
    <definedName name="UTILIDAD">'[46]Formulario N° 4'!$F$131</definedName>
    <definedName name="UUU" hidden="1">{#N/A,#N/A,FALSE,"CCTV"}</definedName>
    <definedName name="UWT" localSheetId="1">#REF!</definedName>
    <definedName name="UWT">#REF!</definedName>
    <definedName name="v" localSheetId="1">#REF!</definedName>
    <definedName name="v">#REF!</definedName>
    <definedName name="VALDES" localSheetId="1">#REF!</definedName>
    <definedName name="VALDES">#REF!</definedName>
    <definedName name="VALDES_10" localSheetId="1">#REF!</definedName>
    <definedName name="VALDES_10">#REF!</definedName>
    <definedName name="VALDES_18" localSheetId="1">#REF!</definedName>
    <definedName name="VALDES_18">#REF!</definedName>
    <definedName name="VALDES_20" localSheetId="1">#REF!</definedName>
    <definedName name="VALDES_20">#REF!</definedName>
    <definedName name="VALDES_21" localSheetId="1">#REF!</definedName>
    <definedName name="VALDES_21">#REF!</definedName>
    <definedName name="VALDES_22" localSheetId="1">#REF!</definedName>
    <definedName name="VALDES_22">#REF!</definedName>
    <definedName name="VALDES_7" localSheetId="1">#REF!</definedName>
    <definedName name="VALDES_7">#REF!</definedName>
    <definedName name="VALDES_8" localSheetId="1">#REF!</definedName>
    <definedName name="VALDES_8">#REF!</definedName>
    <definedName name="VALDES_8a" localSheetId="1">#REF!</definedName>
    <definedName name="VALDES_8a">#REF!</definedName>
    <definedName name="VALMA3" localSheetId="1">#REF!</definedName>
    <definedName name="VALMA3">#REF!</definedName>
    <definedName name="VALMA4" localSheetId="1">#REF!</definedName>
    <definedName name="VALMA4">#REF!</definedName>
    <definedName name="valor1" localSheetId="1">#REF!</definedName>
    <definedName name="valor1">#REF!</definedName>
    <definedName name="valor2" localSheetId="1">#REF!</definedName>
    <definedName name="valor2">#REF!</definedName>
    <definedName name="VALOR3" localSheetId="1">#REF!</definedName>
    <definedName name="VALOR3">#REF!</definedName>
    <definedName name="valparaiso" localSheetId="1">'[3]APU PVC'!#REF!</definedName>
    <definedName name="valparaiso">'[3]APU PVC'!#REF!</definedName>
    <definedName name="valves" localSheetId="1">#REF!</definedName>
    <definedName name="valves">#REF!</definedName>
    <definedName name="Var">[35]Varios.!$E:$E</definedName>
    <definedName name="VBV">'[27]Obras preliminares'!$D$21</definedName>
    <definedName name="VBV.1" localSheetId="1">#REF!</definedName>
    <definedName name="VBV.1">#REF!</definedName>
    <definedName name="VBV_1">#N/A</definedName>
    <definedName name="VCBB8" localSheetId="1">#REF!</definedName>
    <definedName name="VCBB8">#REF!</definedName>
    <definedName name="VCEL1" localSheetId="1">#REF!</definedName>
    <definedName name="VCEL1">#REF!</definedName>
    <definedName name="VCEL2" localSheetId="1">#REF!</definedName>
    <definedName name="VCEL2">#REF!</definedName>
    <definedName name="VCEL3" localSheetId="1">#REF!</definedName>
    <definedName name="VCEL3">#REF!</definedName>
    <definedName name="VCEL4" localSheetId="1">#REF!</definedName>
    <definedName name="VCEL4">#REF!</definedName>
    <definedName name="VCEL6" localSheetId="1">#REF!</definedName>
    <definedName name="VCEL6">#REF!</definedName>
    <definedName name="VCEL8" localSheetId="1">[26]BASE!#REF!</definedName>
    <definedName name="VCEL8">[26]BASE!#REF!</definedName>
    <definedName name="VCELA2" localSheetId="1">#REF!</definedName>
    <definedName name="VCELA2">#REF!</definedName>
    <definedName name="VCELA3" localSheetId="1">#REF!</definedName>
    <definedName name="VCELA3">#REF!</definedName>
    <definedName name="VCELA4" localSheetId="1">#REF!</definedName>
    <definedName name="VCELA4">#REF!</definedName>
    <definedName name="VCELA6" localSheetId="1">#REF!</definedName>
    <definedName name="VCELA6">#REF!</definedName>
    <definedName name="VD" localSheetId="1">#REF!</definedName>
    <definedName name="VD">#REF!</definedName>
    <definedName name="VENTI" localSheetId="1">#REF!</definedName>
    <definedName name="VENTI">#REF!</definedName>
    <definedName name="VIA" localSheetId="1">#REF!</definedName>
    <definedName name="VIA">#REF!</definedName>
    <definedName name="Viaje" localSheetId="1">#REF!</definedName>
    <definedName name="Viaje">#REF!</definedName>
    <definedName name="VIAJE_">[50]BASE!$D$479</definedName>
    <definedName name="VIBGA">[26]BASE!$D$469</definedName>
    <definedName name="VIBGA_">[50]BASE!$D$446</definedName>
    <definedName name="vibr">[34]PrecRec!$D$18</definedName>
    <definedName name="VIBRA" localSheetId="1">#REF!</definedName>
    <definedName name="VIBRA">#REF!</definedName>
    <definedName name="VIBRADOR">[46]EQUIPO!$D$27</definedName>
    <definedName name="VIBRCOM" localSheetId="1">#REF!</definedName>
    <definedName name="VIBRCOM">#REF!</definedName>
    <definedName name="VIBRE">[26]BASE!$D$470</definedName>
    <definedName name="VIBRO" localSheetId="1">#REF!</definedName>
    <definedName name="VIBRO">#REF!</definedName>
    <definedName name="VIDRI" localSheetId="1">#REF!</definedName>
    <definedName name="VIDRI">#REF!</definedName>
    <definedName name="viscosidad" localSheetId="1">#REF!</definedName>
    <definedName name="viscosidad">#REF!</definedName>
    <definedName name="vlvlist_vlvlist_List" localSheetId="1">#REF!</definedName>
    <definedName name="vlvlist_vlvlist_List">#REF!</definedName>
    <definedName name="vol">[34]PrecRec!$D$14</definedName>
    <definedName name="VOLM3COL">'[27]Estructuras Concreto'!$F$332</definedName>
    <definedName name="volm3km">[34]PrecRec!$D$15</definedName>
    <definedName name="VOLQUET" localSheetId="1">#REF!</definedName>
    <definedName name="VOLQUET">#REF!</definedName>
    <definedName name="VOLQUETA" localSheetId="1">#REF!</definedName>
    <definedName name="VOLQUETA">#REF!</definedName>
    <definedName name="VOLVIGA">'[27]Estructuras Concreto'!$F$336</definedName>
    <definedName name="VOLVIGA2" localSheetId="1">#REF!</definedName>
    <definedName name="VOLVIGA2">#REF!</definedName>
    <definedName name="VOtrosIngresosYEgresos">[148]EFPRUE!$G$28</definedName>
    <definedName name="VPVC2" localSheetId="1">#REF!</definedName>
    <definedName name="VPVC2">#REF!</definedName>
    <definedName name="vsp" localSheetId="1">#REF!</definedName>
    <definedName name="vsp">#REF!</definedName>
    <definedName name="vuyhj" localSheetId="1">#REF!</definedName>
    <definedName name="vuyhj">#REF!</definedName>
    <definedName name="VVV" localSheetId="1">#REF!</definedName>
    <definedName name="VVV">#REF!</definedName>
    <definedName name="vvvv" hidden="1">{"'Sheet1'!$A$1:$G$85"}</definedName>
    <definedName name="vvvvvv" hidden="1">{#N/A,#N/A,FALSE,"Costos Productos 6A";#N/A,#N/A,FALSE,"Costo Unitario Total H-94-12"}</definedName>
    <definedName name="VZCASA">'[27]Estructuras Concreto'!$D$339</definedName>
    <definedName name="W" localSheetId="1">#REF!</definedName>
    <definedName name="W">#REF!</definedName>
    <definedName name="we" localSheetId="1">PPTOINTERVENTORÍA!ERR</definedName>
    <definedName name="we">[0]!ERR</definedName>
    <definedName name="WEERTEG" localSheetId="1">#REF!</definedName>
    <definedName name="WEERTEG">#REF!</definedName>
    <definedName name="weqf" localSheetId="1">PPTOINTERVENTORÍA!ERR</definedName>
    <definedName name="weqf">[0]!ERR</definedName>
    <definedName name="WER">'[55]Res-Accide-10'!$S$2:$S$7</definedName>
    <definedName name="WFEFWE">#N/A</definedName>
    <definedName name="WH" localSheetId="1">#REF!</definedName>
    <definedName name="WH">#REF!</definedName>
    <definedName name="will">[67]PRESUPUESTOS!$T$5</definedName>
    <definedName name="WILSON" localSheetId="1">'[55]Res-Accide-10'!#REF!</definedName>
    <definedName name="WILSON">'[55]Res-Accide-10'!#REF!</definedName>
    <definedName name="WOL" localSheetId="1">#REF!</definedName>
    <definedName name="WOL">#REF!</definedName>
    <definedName name="working_area_1" localSheetId="1">#REF!</definedName>
    <definedName name="working_area_1">#REF!</definedName>
    <definedName name="Working_Area_2" localSheetId="1">#REF!</definedName>
    <definedName name="Working_Area_2">#REF!</definedName>
    <definedName name="WORKSHEET" localSheetId="1">#REF!</definedName>
    <definedName name="WORKSHEET">#REF!</definedName>
    <definedName name="WP" localSheetId="1">#REF!</definedName>
    <definedName name="WP">#REF!</definedName>
    <definedName name="WRITE" hidden="1">{#N/A,#N/A,FALSE,"CCTV"}</definedName>
    <definedName name="wrn.actafabi." hidden="1">{"hoja1",#N/A,FALSE,"Hoja1";"hoja2cuadro1",#N/A,FALSE,"Hoja2";"hoja2cuadro2",#N/A,FALSE,"Hoja2";"hoja2cuadro3",#N/A,FALSE,"Hoja2";"hoja2cuadro4",#N/A,FALSE,"Hoja2";"hoja3",#N/A,FALSE,"Hoja3";"hoja4",#N/A,FALSE,"Hoja4";"hoja5cuadro1",#N/A,FALSE,"Hoja5";"hoja5cuadro2",#N/A,FALSE,"Hoja5";"hoja5cuadro3",#N/A,FALSE,"Hoja5";"hoja5cuadro4",#N/A,FALSE,"Hoja5";"hoja5cuadro5",#N/A,FALSE,"Hoja5";"hoja5cuadro6",#N/A,FALSE,"Hoja5";"hoja6cuadro1",#N/A,FALSE,"Hoja6";"hoja6cuadro2",#N/A,FALSE,"Hoja6";"hoja7",#N/A,FALSE,"Hoja7";"hoja 9",#N/A,FALSE,"Hoja9";"hoja8",#N/A,FALSE,"Hoja8"}</definedName>
    <definedName name="wrn.ANEXO1." hidden="1">{#N/A,#N/A,FALSE,"Costos Contables CIB A 12 1994";#N/A,#N/A,FALSE,"Cuadre Contab. y C. OP"}</definedName>
    <definedName name="wrn.anexo5." hidden="1">{#N/A,#N/A,FALSE,"CIBHA05A";#N/A,#N/A,FALSE,"CIBHA05B"}</definedName>
    <definedName name="wrn.anexo6." hidden="1">{#N/A,#N/A,FALSE,"Costos Productos 6A";#N/A,#N/A,FALSE,"Costo Unitario Total H-94-12"}</definedName>
    <definedName name="wrn.BM." hidden="1">{#N/A,#N/A,FALSE,"CCTV"}</definedName>
    <definedName name="wrn.CAR." hidden="1">{#N/A,#N/A,FALSE,"a1";#N/A,#N/A,FALSE,"a2";#N/A,#N/A,FALSE,"a3";#N/A,#N/A,FALSE,"a4a";#N/A,#N/A,FALSE,"a4B";#N/A,#N/A,FALSE,"a4C";#N/A,#N/A,FALSE,"a4D";#N/A,#N/A,FALSE,"A5a ";#N/A,#N/A,FALSE,"A5b";#N/A,#N/A,FALSE,"A6A";#N/A,#N/A,FALSE,"A6B";#N/A,#N/A,FALSE,"A6C";#N/A,#N/A,FALSE,"A6D";#N/A,#N/A,FALSE,"INV"}</definedName>
    <definedName name="wrn.formu." hidden="1">{"VIA1",#N/A,TRUE,"formul";"VIA2",#N/A,TRUE,"formul";"VIA3",#N/A,TRUE,"formul"}</definedName>
    <definedName name="wrn.GENERAL." hidden="1">{"TAB1",#N/A,TRUE,"GENERAL";"TAB2",#N/A,TRUE,"GENERAL";"TAB3",#N/A,TRUE,"GENERAL";"TAB4",#N/A,TRUE,"GENERAL";"TAB5",#N/A,TRUE,"GENERAL"}</definedName>
    <definedName name="wrn.INFOCIB." hidden="1">{#N/A,#N/A,FALSE,"VOL695";#N/A,#N/A,FALSE,"anexo1";#N/A,#N/A,FALSE,"anexo2";#N/A,#N/A,FALSE,"anexo3";#N/A,#N/A,FALSE,"anexo4";#N/A,#N/A,FALSE,"anexo5a";#N/A,#N/A,FALSE,"anexo5b";#N/A,#N/A,FALSE,"anexo6a";#N/A,#N/A,FALSE,"anexo6a";#N/A,#N/A,FALSE,"anexo6c";#N/A,#N/A,FALSE,"anexo7a";#N/A,#N/A,FALSE,"anexo7b";#N/A,#N/A,FALSE,"anexo7c"}</definedName>
    <definedName name="wrn.listado." hidden="1">{#N/A,#N/A,FALSE,"PROPON.2001"}</definedName>
    <definedName name="wrn.precios." hidden="1">{"CONCABL1.1",#N/A,FALSE,"1.1.1a1.1.3 ACSR";"AISL1.2",#N/A,FALSE,"1.1.1a1.1.3 ACSR";"torr1.1.3",#N/A,FALSE,"1.1.1a1.1.3 ACSR";"cm1.2",#N/A,FALSE,"1.2 ACSR";"cm2.2",#N/A,FALSE,"1.2 ACSR";#N/A,#N/A,FALSE,"1.3 ACSR";#N/A,#N/A,FALSE,"2.1.1A2.1.3 ACAR";"ac2.1",#N/A,FALSE,"1.2 ACAR";"ac2.2",#N/A,FALSE,"1.2 ACAR";#N/A,#N/A,FALSE,"2.3 ACAR"}</definedName>
    <definedName name="wrn.Presupuesto." hidden="1">{#N/A,#N/A,FALSE,"Off C100-Project Management";#N/A,#N/A,FALSE,"C101-Engineering";#N/A,#N/A,FALSE,"Off C102-Procurement";#N/A,#N/A,FALSE,"Off C105-Electromechanical Work";#N/A,#N/A,FALSE,"On C100-Project Management";#N/A,#N/A,FALSE,"On C102-Procurement";#N/A,#N/A,FALSE,"C104-Civil Work";#N/A,#N/A,FALSE,"On C105-Electromechanical Work"}</definedName>
    <definedName name="wrn.PrintAll." hidden="1">{#N/A,#N/A,FALSE,"Sheet1";#N/A,#N/A,FALSE,"Sheet2";#N/A,#N/A,FALSE,"Sheet3";#N/A,#N/A,FALSE,"Sheet4";#N/A,#N/A,FALSE,"Sheet5";#N/A,#N/A,FALSE,"Sheet6";#N/A,#N/A,FALSE,"Sheet7";#N/A,#N/A,FALSE,"Sheet8";#N/A,#N/A,FALSE,"Sheet9"}</definedName>
    <definedName name="wrn.PrintCurr." hidden="1">{#N/A,#N/A,FALSE,"Sheet1";#N/A,#N/A,FALSE,"Sheet2";#N/A,#N/A,FALSE,"Sheet3"}</definedName>
    <definedName name="wrn.PrintPrev1." hidden="1">{#N/A,#N/A,FALSE,"Sheet4";#N/A,#N/A,FALSE,"Sheet5";#N/A,#N/A,FALSE,"Sheet6"}</definedName>
    <definedName name="wrn.PrintPrev2." hidden="1">{#N/A,#N/A,FALSE,"Sheet7";#N/A,#N/A,FALSE,"Sheet8";#N/A,#N/A,FALSE,"Sheet9"}</definedName>
    <definedName name="wrn.Resumen." hidden="1">{#N/A,#N/A,FALSE,"Hoja1";#N/A,#N/A,FALSE,"Hoja2"}</definedName>
    <definedName name="wrn.via." hidden="1">{"via1",#N/A,TRUE,"general";"via2",#N/A,TRUE,"general";"via3",#N/A,TRUE,"general"}</definedName>
    <definedName name="wrn.교대." hidden="1">{#N/A,#N/A,FALSE,"type1";#N/A,#N/A,FALSE,"지지력";#N/A,#N/A,FALSE,"PILE계산";#N/A,#N/A,FALSE,"PILE ";#N/A,#N/A,FALSE,"철근량";#N/A,#N/A,FALSE,"균열검토";#N/A,#N/A,FALSE,"날개벽";#N/A,#N/A,FALSE,"주철근조립도";#N/A,#N/A,FALSE,"교좌"}</definedName>
    <definedName name="WSERWEER" localSheetId="1">'[93]COSTOS OFICINA'!#REF!</definedName>
    <definedName name="WSERWEER">'[93]COSTOS OFICINA'!#REF!</definedName>
    <definedName name="wtr" localSheetId="1">#REF!</definedName>
    <definedName name="wtr">#REF!</definedName>
    <definedName name="wvu.TAB1." hidden="1">{TRUE,TRUE,-1.25,-16.25,772.5,492.75,FALSE,FALSE,TRUE,FALSE,0,1,#N/A,10,#N/A,15.5208333333333,44.3846153846154,1,FALSE,FALSE,3,TRUE,1,FALSE,75,"Swvu.TAB1.","ACwvu.TAB1.",39,FALSE,FALSE,0.669291338582677,0.551181102362205,0.511811023622047,0.708661417322835,2,"","&amp;L&amp;8Adendo No. 6&amp;R&amp;8Página 5.&amp;P",TRUE,FALSE,FALSE,FALSE,1,100,#N/A,#N/A,"=R10C1:R190C9","=R1:R9",#N/A,#N/A,FALSE,FALSE,TRUE,1,300,300,FALSE,FALSE,TRUE,TRUE,TRUE}</definedName>
    <definedName name="wvu.TAB2." hidden="1">{TRUE,TRUE,-1.25,-16.25,772.5,492.75,FALSE,FALSE,TRUE,FALSE,0,1,#N/A,203,#N/A,15.5208333333333,45.2307692307692,1,FALSE,FALSE,3,TRUE,1,FALSE,75,"Swvu.TAB2.","ACwvu.TAB2.",39,FALSE,FALSE,0.65,0.55,0.5,0.71,2,"","&amp;L&amp;8Adendo No. 6&amp;R&amp;8Página 5.&amp;P",TRUE,FALSE,FALSE,FALSE,1,100,#N/A,#N/A,"=R203C1:R331C9","=R193:R202",#N/A,#N/A,FALSE,FALSE,TRUE,1,300,300,FALSE,FALSE,TRUE,TRUE,TRUE}</definedName>
    <definedName name="wvu.TAB3." hidden="1">{TRUE,TRUE,-1.25,-16.25,772.5,492.75,FALSE,FALSE,TRUE,FALSE,0,1,#N/A,305,#N/A,15.5208333333333,41.5714285714286,1,FALSE,FALSE,3,TRUE,1,FALSE,75,"Swvu.TAB3.","ACwvu.TAB3.",39,FALSE,FALSE,0.65,0.55,0.5,0.71,2,"","&amp;L&amp;8Adendo No. 6&amp;R&amp;8Página 5.&amp;P",TRUE,FALSE,FALSE,FALSE,1,100,#N/A,#N/A,"=R346C1:R558C9","=R336:R345",#N/A,#N/A,FALSE,FALSE,TRUE,1,300,300,FALSE,FALSE,TRUE,TRUE,TRUE}</definedName>
    <definedName name="wvu.TAB4." hidden="1">{TRUE,TRUE,-1.25,-16.25,772.5,492.75,FALSE,FALSE,TRUE,FALSE,0,1,#N/A,574,#N/A,15.5208333333333,45.1538461538462,1,FALSE,FALSE,3,TRUE,1,FALSE,75,"Swvu.TAB4.","ACwvu.TAB4.",39,FALSE,FALSE,0.65,0.55,0.5,0.71,2,"","&amp;L&amp;8Adendo No. 6
&amp;R&amp;8Página 5.&amp;P",TRUE,FALSE,FALSE,FALSE,1,100,#N/A,#N/A,"=R574C1:R842C9","=R564:R573",#N/A,#N/A,FALSE,FALSE,TRUE,1,300,300,FALSE,FALSE,TRUE,TRUE,TRUE}</definedName>
    <definedName name="wvu.TAB5." hidden="1">{TRUE,TRUE,-1.25,-16.25,772.5,492.75,FALSE,FALSE,TRUE,FALSE,0,1,#N/A,856,#N/A,15.5208333333333,42.2307692307692,1,FALSE,FALSE,3,TRUE,1,FALSE,75,"Swvu.TAB5.","ACwvu.TAB5.",70,FALSE,FALSE,0.65,0.55,0.5,0.71,2,"","&amp;L&amp;8Adendo No. 6&amp;R&amp;8Página 5.&amp;P",TRUE,FALSE,FALSE,FALSE,1,100,#N/A,#N/A,"=R856C1:R1054C9","=R846:R855",#N/A,#N/A,FALSE,FALSE,TRUE,1,300,300,FALSE,FALSE,TRUE,TRUE,TRUE}</definedName>
    <definedName name="ww" localSheetId="1">#REF!</definedName>
    <definedName name="ww">#REF!</definedName>
    <definedName name="wwn.infocib" hidden="1">{#N/A,#N/A,FALSE,"VOL695";#N/A,#N/A,FALSE,"anexo1";#N/A,#N/A,FALSE,"anexo2";#N/A,#N/A,FALSE,"anexo3";#N/A,#N/A,FALSE,"anexo4";#N/A,#N/A,FALSE,"anexo5a";#N/A,#N/A,FALSE,"anexo5b";#N/A,#N/A,FALSE,"anexo6a";#N/A,#N/A,FALSE,"anexo6a";#N/A,#N/A,FALSE,"anexo6c";#N/A,#N/A,FALSE,"anexo7a";#N/A,#N/A,FALSE,"anexo7b";#N/A,#N/A,FALSE,"anexo7c"}</definedName>
    <definedName name="WWW" hidden="1">{#N/A,#N/A,FALSE,"CCTV"}</definedName>
    <definedName name="x" hidden="1">{"CONCABL1.1",#N/A,FALSE,"1.1.1a1.1.3 ACSR";"AISL1.2",#N/A,FALSE,"1.1.1a1.1.3 ACSR";"torr1.1.3",#N/A,FALSE,"1.1.1a1.1.3 ACSR";"cm1.2",#N/A,FALSE,"1.2 ACSR";"cm2.2",#N/A,FALSE,"1.2 ACSR";#N/A,#N/A,FALSE,"1.3 ACSR";#N/A,#N/A,FALSE,"2.1.1A2.1.3 ACAR";"ac2.1",#N/A,FALSE,"1.2 ACAR";"ac2.2",#N/A,FALSE,"1.2 ACAR";#N/A,#N/A,FALSE,"2.3 ACAR"}</definedName>
    <definedName name="xx" localSheetId="1">PPTOINTERVENTORÍA!ERR</definedName>
    <definedName name="xx">[0]!ERR</definedName>
    <definedName name="XXX" hidden="1">{"'Sheet1'!$A$1:$G$85"}</definedName>
    <definedName name="xxxx" localSheetId="1">#REF!</definedName>
    <definedName name="xxxx">#REF!</definedName>
    <definedName name="xxxxx" hidden="1">{#N/A,#N/A,FALSE,"VOL695";#N/A,#N/A,FALSE,"anexo1";#N/A,#N/A,FALSE,"anexo2";#N/A,#N/A,FALSE,"anexo3";#N/A,#N/A,FALSE,"anexo4";#N/A,#N/A,FALSE,"anexo5a";#N/A,#N/A,FALSE,"anexo5b";#N/A,#N/A,FALSE,"anexo6a";#N/A,#N/A,FALSE,"anexo6a";#N/A,#N/A,FALSE,"anexo6c";#N/A,#N/A,FALSE,"anexo7a";#N/A,#N/A,FALSE,"anexo7b";#N/A,#N/A,FALSE,"anexo7c"}</definedName>
    <definedName name="XXXXXXXX" hidden="1">{"via1",#N/A,TRUE,"general";"via2",#N/A,TRUE,"general";"via3",#N/A,TRUE,"general"}</definedName>
    <definedName name="XXXXXXXXXX" localSheetId="1">#REF!</definedName>
    <definedName name="XXXXXXXXXX">#REF!</definedName>
    <definedName name="XXXXXXXXXXXX" localSheetId="1">#REF!</definedName>
    <definedName name="XXXXXXXXXXXX">#REF!</definedName>
    <definedName name="y_strainer" localSheetId="1">#REF!</definedName>
    <definedName name="y_strainer">#REF!</definedName>
    <definedName name="Y22EL" localSheetId="1">#REF!</definedName>
    <definedName name="Y22EL">#REF!</definedName>
    <definedName name="Y22JH" localSheetId="1">#REF!</definedName>
    <definedName name="Y22JH">#REF!</definedName>
    <definedName name="Y32JH" localSheetId="1">#REF!</definedName>
    <definedName name="Y32JH">#REF!</definedName>
    <definedName name="Y33JH" localSheetId="1">#REF!</definedName>
    <definedName name="Y33JH">#REF!</definedName>
    <definedName name="Y42JH" localSheetId="1">#REF!</definedName>
    <definedName name="Y42JH">#REF!</definedName>
    <definedName name="Y43JH" localSheetId="1">#REF!</definedName>
    <definedName name="Y43JH">#REF!</definedName>
    <definedName name="Y44EL" localSheetId="1">#REF!</definedName>
    <definedName name="Y44EL">#REF!</definedName>
    <definedName name="Y44JH" localSheetId="1">#REF!</definedName>
    <definedName name="Y44JH">#REF!</definedName>
    <definedName name="yEAHHHHHHHH">#N/A</definedName>
    <definedName name="year_curr" localSheetId="1">#REF!</definedName>
    <definedName name="year_curr">#REF!</definedName>
    <definedName name="Year_next" localSheetId="1">#REF!</definedName>
    <definedName name="Year_next">#REF!</definedName>
    <definedName name="year_prev_1" localSheetId="1">#REF!</definedName>
    <definedName name="year_prev_1">#REF!</definedName>
    <definedName name="year_prev_2" localSheetId="1">#REF!</definedName>
    <definedName name="year_prev_2">#REF!</definedName>
    <definedName name="yn" localSheetId="1">#REF!</definedName>
    <definedName name="yn">#REF!</definedName>
    <definedName name="yrdtytyt" hidden="1">{#N/A,#N/A,FALSE,"CCTV"}</definedName>
    <definedName name="ys" localSheetId="1">#REF!</definedName>
    <definedName name="ys">#REF!</definedName>
    <definedName name="yy" localSheetId="1">#REF!</definedName>
    <definedName name="yy">#REF!</definedName>
    <definedName name="YYY" localSheetId="1">#REF!</definedName>
    <definedName name="YYY">#REF!</definedName>
    <definedName name="yyyyy" hidden="1">{#N/A,#N/A,FALSE,"Costos Productos 6A";#N/A,#N/A,FALSE,"Costo Unitario Total H-94-12"}</definedName>
    <definedName name="yyyyyyyyyyy" localSheetId="1">#REF!</definedName>
    <definedName name="yyyyyyyyyyy">#REF!</definedName>
    <definedName name="Z" localSheetId="1">#REF!</definedName>
    <definedName name="Z">#REF!</definedName>
    <definedName name="Z_026CD6D7_F7CA_4BE8_B625_9A1778CFA739_.wvu.FilterData" localSheetId="1" hidden="1">#REF!</definedName>
    <definedName name="Z_026CD6D7_F7CA_4BE8_B625_9A1778CFA739_.wvu.FilterData" hidden="1">#REF!</definedName>
    <definedName name="Z_026CD6D7_F7CA_4BE8_B625_9A1778CFA739_.wvu.PrintArea" localSheetId="1" hidden="1">#REF!</definedName>
    <definedName name="Z_026CD6D7_F7CA_4BE8_B625_9A1778CFA739_.wvu.PrintArea" hidden="1">#REF!</definedName>
    <definedName name="Z_026CD6D7_F7CA_4BE8_B625_9A1778CFA739_.wvu.PrintTitles" localSheetId="1" hidden="1">#REF!</definedName>
    <definedName name="Z_026CD6D7_F7CA_4BE8_B625_9A1778CFA739_.wvu.PrintTitles" hidden="1">#REF!</definedName>
    <definedName name="Z_05670E35_1347_49D9_AD91_AA9A31A4EF61_.wvu.FilterData" localSheetId="1" hidden="1">#REF!</definedName>
    <definedName name="Z_05670E35_1347_49D9_AD91_AA9A31A4EF61_.wvu.FilterData" hidden="1">#REF!</definedName>
    <definedName name="Z_05670E35_1347_49D9_AD91_AA9A31A4EF61_.wvu.PrintArea" localSheetId="1" hidden="1">#REF!</definedName>
    <definedName name="Z_05670E35_1347_49D9_AD91_AA9A31A4EF61_.wvu.PrintArea" hidden="1">#REF!</definedName>
    <definedName name="Z_05670E35_1347_49D9_AD91_AA9A31A4EF61_.wvu.PrintTitles" localSheetId="1" hidden="1">#REF!</definedName>
    <definedName name="Z_05670E35_1347_49D9_AD91_AA9A31A4EF61_.wvu.PrintTitles" hidden="1">#REF!</definedName>
    <definedName name="Z_086A872D_15DF_436A_8459_CE22F6819FF4_.wvu.Rows" localSheetId="1" hidden="1">[33]Presentacion!#REF!</definedName>
    <definedName name="Z_086A872D_15DF_436A_8459_CE22F6819FF4_.wvu.Rows" hidden="1">[33]Presentacion!#REF!</definedName>
    <definedName name="Z_0890F28A_A8C8_451C_A3E6_C3AFDD239B64_.wvu.FilterData" localSheetId="1" hidden="1">#REF!</definedName>
    <definedName name="Z_0890F28A_A8C8_451C_A3E6_C3AFDD239B64_.wvu.FilterData" hidden="1">#REF!</definedName>
    <definedName name="Z_0890F28A_A8C8_451C_A3E6_C3AFDD239B64_.wvu.PrintArea" localSheetId="1" hidden="1">#REF!</definedName>
    <definedName name="Z_0890F28A_A8C8_451C_A3E6_C3AFDD239B64_.wvu.PrintArea" hidden="1">#REF!</definedName>
    <definedName name="Z_0890F28A_A8C8_451C_A3E6_C3AFDD239B64_.wvu.PrintTitles" localSheetId="1" hidden="1">#REF!</definedName>
    <definedName name="Z_0890F28A_A8C8_451C_A3E6_C3AFDD239B64_.wvu.PrintTitles" hidden="1">#REF!</definedName>
    <definedName name="Z_0A4C2D72_EA87_11DA_B6F6_00609720E0A1_.wvu.FilterData" localSheetId="1" hidden="1">#REF!</definedName>
    <definedName name="Z_0A4C2D72_EA87_11DA_B6F6_00609720E0A1_.wvu.FilterData" hidden="1">#REF!</definedName>
    <definedName name="Z_0A4C2D72_EA87_11DA_B6F6_00609720E0A1_.wvu.PrintArea" localSheetId="1" hidden="1">#REF!</definedName>
    <definedName name="Z_0A4C2D72_EA87_11DA_B6F6_00609720E0A1_.wvu.PrintArea" hidden="1">#REF!</definedName>
    <definedName name="Z_0A4C2D72_EA87_11DA_B6F6_00609720E0A1_.wvu.PrintTitles" localSheetId="1" hidden="1">#REF!</definedName>
    <definedName name="Z_0A4C2D72_EA87_11DA_B6F6_00609720E0A1_.wvu.PrintTitles" hidden="1">#REF!</definedName>
    <definedName name="Z_0A4C2D73_EA87_11DA_B6F6_00609720E0A1_.wvu.FilterData" localSheetId="1" hidden="1">#REF!</definedName>
    <definedName name="Z_0A4C2D73_EA87_11DA_B6F6_00609720E0A1_.wvu.FilterData" hidden="1">#REF!</definedName>
    <definedName name="Z_0A4C2D73_EA87_11DA_B6F6_00609720E0A1_.wvu.PrintArea" localSheetId="1" hidden="1">#REF!</definedName>
    <definedName name="Z_0A4C2D73_EA87_11DA_B6F6_00609720E0A1_.wvu.PrintArea" hidden="1">#REF!</definedName>
    <definedName name="Z_0A4C2D73_EA87_11DA_B6F6_00609720E0A1_.wvu.PrintTitles" localSheetId="1" hidden="1">#REF!</definedName>
    <definedName name="Z_0A4C2D73_EA87_11DA_B6F6_00609720E0A1_.wvu.PrintTitles" hidden="1">#REF!</definedName>
    <definedName name="Z_0A4C2D74_EA87_11DA_B6F6_00609720E0A1_.wvu.FilterData" localSheetId="1" hidden="1">#REF!</definedName>
    <definedName name="Z_0A4C2D74_EA87_11DA_B6F6_00609720E0A1_.wvu.FilterData" hidden="1">#REF!</definedName>
    <definedName name="Z_0A4C2D74_EA87_11DA_B6F6_00609720E0A1_.wvu.PrintArea" localSheetId="1" hidden="1">#REF!</definedName>
    <definedName name="Z_0A4C2D74_EA87_11DA_B6F6_00609720E0A1_.wvu.PrintArea" hidden="1">#REF!</definedName>
    <definedName name="Z_0A4C2D74_EA87_11DA_B6F6_00609720E0A1_.wvu.PrintTitles" localSheetId="1" hidden="1">#REF!</definedName>
    <definedName name="Z_0A4C2D74_EA87_11DA_B6F6_00609720E0A1_.wvu.PrintTitles" hidden="1">#REF!</definedName>
    <definedName name="Z_0A4C2D75_EA87_11DA_B6F6_00609720E0A1_.wvu.FilterData" localSheetId="1" hidden="1">#REF!</definedName>
    <definedName name="Z_0A4C2D75_EA87_11DA_B6F6_00609720E0A1_.wvu.FilterData" hidden="1">#REF!</definedName>
    <definedName name="Z_0A4C2D75_EA87_11DA_B6F6_00609720E0A1_.wvu.PrintArea" localSheetId="1" hidden="1">#REF!</definedName>
    <definedName name="Z_0A4C2D75_EA87_11DA_B6F6_00609720E0A1_.wvu.PrintArea" hidden="1">#REF!</definedName>
    <definedName name="Z_0A4C2D75_EA87_11DA_B6F6_00609720E0A1_.wvu.PrintTitles" localSheetId="1" hidden="1">#REF!</definedName>
    <definedName name="Z_0A4C2D75_EA87_11DA_B6F6_00609720E0A1_.wvu.PrintTitles" hidden="1">#REF!</definedName>
    <definedName name="Z_0A4C2D76_EA87_11DA_B6F6_00609720E0A1_.wvu.FilterData" localSheetId="1" hidden="1">#REF!</definedName>
    <definedName name="Z_0A4C2D76_EA87_11DA_B6F6_00609720E0A1_.wvu.FilterData" hidden="1">#REF!</definedName>
    <definedName name="Z_0A4C2D76_EA87_11DA_B6F6_00609720E0A1_.wvu.PrintArea" localSheetId="1" hidden="1">#REF!</definedName>
    <definedName name="Z_0A4C2D76_EA87_11DA_B6F6_00609720E0A1_.wvu.PrintArea" hidden="1">#REF!</definedName>
    <definedName name="Z_0A4C2D76_EA87_11DA_B6F6_00609720E0A1_.wvu.PrintTitles" localSheetId="1" hidden="1">#REF!</definedName>
    <definedName name="Z_0A4C2D76_EA87_11DA_B6F6_00609720E0A1_.wvu.PrintTitles" hidden="1">#REF!</definedName>
    <definedName name="Z_0E0DE1F8_394A_4093_8E74_B2A631A3A88C_.wvu.FilterData" localSheetId="1" hidden="1">#REF!</definedName>
    <definedName name="Z_0E0DE1F8_394A_4093_8E74_B2A631A3A88C_.wvu.FilterData" hidden="1">#REF!</definedName>
    <definedName name="Z_0E0DE1F8_394A_4093_8E74_B2A631A3A88C_.wvu.PrintArea" localSheetId="1" hidden="1">#REF!</definedName>
    <definedName name="Z_0E0DE1F8_394A_4093_8E74_B2A631A3A88C_.wvu.PrintArea" hidden="1">#REF!</definedName>
    <definedName name="Z_0E0DE1F8_394A_4093_8E74_B2A631A3A88C_.wvu.PrintTitles" localSheetId="1" hidden="1">#REF!</definedName>
    <definedName name="Z_0E0DE1F8_394A_4093_8E74_B2A631A3A88C_.wvu.PrintTitles" hidden="1">#REF!</definedName>
    <definedName name="Z_18C710ED_70CF_48D0_92F5_038A88335068_.wvu.FilterData" localSheetId="1" hidden="1">#REF!</definedName>
    <definedName name="Z_18C710ED_70CF_48D0_92F5_038A88335068_.wvu.FilterData" hidden="1">#REF!</definedName>
    <definedName name="Z_18C710ED_70CF_48D0_92F5_038A88335068_.wvu.PrintArea" localSheetId="1" hidden="1">#REF!</definedName>
    <definedName name="Z_18C710ED_70CF_48D0_92F5_038A88335068_.wvu.PrintArea" hidden="1">#REF!</definedName>
    <definedName name="Z_18C710ED_70CF_48D0_92F5_038A88335068_.wvu.PrintTitles" localSheetId="1" hidden="1">#REF!</definedName>
    <definedName name="Z_18C710ED_70CF_48D0_92F5_038A88335068_.wvu.PrintTitles" hidden="1">#REF!</definedName>
    <definedName name="Z_378D82E8_FE69_4712_AE73_9D578C4190DE_.wvu.FilterData" localSheetId="1" hidden="1">#REF!</definedName>
    <definedName name="Z_378D82E8_FE69_4712_AE73_9D578C4190DE_.wvu.FilterData" hidden="1">#REF!</definedName>
    <definedName name="Z_378D82E8_FE69_4712_AE73_9D578C4190DE_.wvu.PrintArea" localSheetId="1" hidden="1">#REF!</definedName>
    <definedName name="Z_378D82E8_FE69_4712_AE73_9D578C4190DE_.wvu.PrintArea" hidden="1">#REF!</definedName>
    <definedName name="Z_378D82E8_FE69_4712_AE73_9D578C4190DE_.wvu.PrintTitles" localSheetId="1" hidden="1">#REF!</definedName>
    <definedName name="Z_378D82E8_FE69_4712_AE73_9D578C4190DE_.wvu.PrintTitles" hidden="1">#REF!</definedName>
    <definedName name="Z_381FCF61_DF95_4756_B103_A1118DFFDE02_.wvu.FilterData" localSheetId="1" hidden="1">#REF!</definedName>
    <definedName name="Z_381FCF61_DF95_4756_B103_A1118DFFDE02_.wvu.FilterData" hidden="1">#REF!</definedName>
    <definedName name="Z_381FCF61_DF95_4756_B103_A1118DFFDE02_.wvu.PrintArea" localSheetId="1" hidden="1">#REF!</definedName>
    <definedName name="Z_381FCF61_DF95_4756_B103_A1118DFFDE02_.wvu.PrintArea" hidden="1">#REF!</definedName>
    <definedName name="Z_381FCF61_DF95_4756_B103_A1118DFFDE02_.wvu.PrintTitles" localSheetId="1" hidden="1">#REF!</definedName>
    <definedName name="Z_381FCF61_DF95_4756_B103_A1118DFFDE02_.wvu.PrintTitles" hidden="1">#REF!</definedName>
    <definedName name="Z_3B3C0CA1_2A9C_45FD_9823_50B200F6C0D1_.wvu.FilterData" localSheetId="1" hidden="1">#REF!</definedName>
    <definedName name="Z_3B3C0CA1_2A9C_45FD_9823_50B200F6C0D1_.wvu.FilterData" hidden="1">#REF!</definedName>
    <definedName name="Z_3B3C0CA1_2A9C_45FD_9823_50B200F6C0D1_.wvu.PrintArea" localSheetId="1" hidden="1">#REF!</definedName>
    <definedName name="Z_3B3C0CA1_2A9C_45FD_9823_50B200F6C0D1_.wvu.PrintArea" hidden="1">#REF!</definedName>
    <definedName name="Z_3B3C0CA1_2A9C_45FD_9823_50B200F6C0D1_.wvu.PrintTitles" localSheetId="1" hidden="1">#REF!</definedName>
    <definedName name="Z_3B3C0CA1_2A9C_45FD_9823_50B200F6C0D1_.wvu.PrintTitles" hidden="1">#REF!</definedName>
    <definedName name="Z_3E9430E5_6A83_435B_9E47_1B8F7E18D67C_.wvu.FilterData" localSheetId="1" hidden="1">#REF!</definedName>
    <definedName name="Z_3E9430E5_6A83_435B_9E47_1B8F7E18D67C_.wvu.FilterData" hidden="1">#REF!</definedName>
    <definedName name="Z_3E9430E5_6A83_435B_9E47_1B8F7E18D67C_.wvu.PrintArea" localSheetId="1" hidden="1">#REF!</definedName>
    <definedName name="Z_3E9430E5_6A83_435B_9E47_1B8F7E18D67C_.wvu.PrintArea" hidden="1">#REF!</definedName>
    <definedName name="Z_3E9430E5_6A83_435B_9E47_1B8F7E18D67C_.wvu.PrintTitles" localSheetId="1" hidden="1">#REF!</definedName>
    <definedName name="Z_3E9430E5_6A83_435B_9E47_1B8F7E18D67C_.wvu.PrintTitles" hidden="1">#REF!</definedName>
    <definedName name="Z_4A14CB5C_2287_4F6E_9A65_22F0A4D81D81_.wvu.FilterData" localSheetId="1" hidden="1">#REF!</definedName>
    <definedName name="Z_4A14CB5C_2287_4F6E_9A65_22F0A4D81D81_.wvu.FilterData" hidden="1">#REF!</definedName>
    <definedName name="Z_4A14CB5C_2287_4F6E_9A65_22F0A4D81D81_.wvu.PrintArea" localSheetId="1" hidden="1">#REF!</definedName>
    <definedName name="Z_4A14CB5C_2287_4F6E_9A65_22F0A4D81D81_.wvu.PrintArea" hidden="1">#REF!</definedName>
    <definedName name="Z_4A14CB5C_2287_4F6E_9A65_22F0A4D81D81_.wvu.PrintTitles" localSheetId="1" hidden="1">#REF!</definedName>
    <definedName name="Z_4A14CB5C_2287_4F6E_9A65_22F0A4D81D81_.wvu.PrintTitles" hidden="1">#REF!</definedName>
    <definedName name="Z_4BBC24C4_A093_4EC9_8AFF_49C6F602CC39_.wvu.FilterData" localSheetId="1" hidden="1">#REF!</definedName>
    <definedName name="Z_4BBC24C4_A093_4EC9_8AFF_49C6F602CC39_.wvu.FilterData" hidden="1">#REF!</definedName>
    <definedName name="Z_4BBC24C4_A093_4EC9_8AFF_49C6F602CC39_.wvu.PrintArea" localSheetId="1" hidden="1">#REF!</definedName>
    <definedName name="Z_4BBC24C4_A093_4EC9_8AFF_49C6F602CC39_.wvu.PrintArea" hidden="1">#REF!</definedName>
    <definedName name="Z_4BBC24C4_A093_4EC9_8AFF_49C6F602CC39_.wvu.PrintTitles" localSheetId="1" hidden="1">#REF!</definedName>
    <definedName name="Z_4BBC24C4_A093_4EC9_8AFF_49C6F602CC39_.wvu.PrintTitles" hidden="1">#REF!</definedName>
    <definedName name="Z_504A8F9D_2C46_439E_975A_DF1C1FA56E7B_.wvu.FilterData" localSheetId="1" hidden="1">#REF!</definedName>
    <definedName name="Z_504A8F9D_2C46_439E_975A_DF1C1FA56E7B_.wvu.FilterData" hidden="1">#REF!</definedName>
    <definedName name="Z_504A8F9D_2C46_439E_975A_DF1C1FA56E7B_.wvu.PrintArea" localSheetId="1" hidden="1">#REF!</definedName>
    <definedName name="Z_504A8F9D_2C46_439E_975A_DF1C1FA56E7B_.wvu.PrintArea" hidden="1">#REF!</definedName>
    <definedName name="Z_504A8F9D_2C46_439E_975A_DF1C1FA56E7B_.wvu.PrintTitles" localSheetId="1" hidden="1">#REF!</definedName>
    <definedName name="Z_504A8F9D_2C46_439E_975A_DF1C1FA56E7B_.wvu.PrintTitles" hidden="1">#REF!</definedName>
    <definedName name="Z_653348E7_CDAD_4F62_A236_641A4BB6425A_.wvu.FilterData" localSheetId="1" hidden="1">#REF!</definedName>
    <definedName name="Z_653348E7_CDAD_4F62_A236_641A4BB6425A_.wvu.FilterData" hidden="1">#REF!</definedName>
    <definedName name="Z_653348E7_CDAD_4F62_A236_641A4BB6425A_.wvu.PrintArea" localSheetId="1" hidden="1">#REF!</definedName>
    <definedName name="Z_653348E7_CDAD_4F62_A236_641A4BB6425A_.wvu.PrintArea" hidden="1">#REF!</definedName>
    <definedName name="Z_653348E7_CDAD_4F62_A236_641A4BB6425A_.wvu.PrintTitles" localSheetId="1" hidden="1">#REF!</definedName>
    <definedName name="Z_653348E7_CDAD_4F62_A236_641A4BB6425A_.wvu.PrintTitles" hidden="1">#REF!</definedName>
    <definedName name="Z_68C48519_C8C2_4287_96F6_0F561F815CE8_.wvu.FilterData" localSheetId="1" hidden="1">#REF!</definedName>
    <definedName name="Z_68C48519_C8C2_4287_96F6_0F561F815CE8_.wvu.FilterData" hidden="1">#REF!</definedName>
    <definedName name="Z_68C48519_C8C2_4287_96F6_0F561F815CE8_.wvu.PrintArea" localSheetId="1" hidden="1">#REF!</definedName>
    <definedName name="Z_68C48519_C8C2_4287_96F6_0F561F815CE8_.wvu.PrintArea" hidden="1">#REF!</definedName>
    <definedName name="Z_68C48519_C8C2_4287_96F6_0F561F815CE8_.wvu.PrintTitles" localSheetId="1" hidden="1">#REF!</definedName>
    <definedName name="Z_68C48519_C8C2_4287_96F6_0F561F815CE8_.wvu.PrintTitles" hidden="1">#REF!</definedName>
    <definedName name="Z_6BA141F2_E104_11DA_B6F6_00609720E0A1_.wvu.FilterData" localSheetId="1" hidden="1">#REF!</definedName>
    <definedName name="Z_6BA141F2_E104_11DA_B6F6_00609720E0A1_.wvu.FilterData" hidden="1">#REF!</definedName>
    <definedName name="Z_6BA141F2_E104_11DA_B6F6_00609720E0A1_.wvu.PrintArea" localSheetId="1" hidden="1">#REF!</definedName>
    <definedName name="Z_6BA141F2_E104_11DA_B6F6_00609720E0A1_.wvu.PrintArea" hidden="1">#REF!</definedName>
    <definedName name="Z_6BA141F2_E104_11DA_B6F6_00609720E0A1_.wvu.PrintTitles" localSheetId="1" hidden="1">#REF!</definedName>
    <definedName name="Z_6BA141F2_E104_11DA_B6F6_00609720E0A1_.wvu.PrintTitles" hidden="1">#REF!</definedName>
    <definedName name="Z_6BA141F3_E104_11DA_B6F6_00609720E0A1_.wvu.FilterData" localSheetId="1" hidden="1">#REF!</definedName>
    <definedName name="Z_6BA141F3_E104_11DA_B6F6_00609720E0A1_.wvu.FilterData" hidden="1">#REF!</definedName>
    <definedName name="Z_6BA141F3_E104_11DA_B6F6_00609720E0A1_.wvu.PrintArea" localSheetId="1" hidden="1">#REF!</definedName>
    <definedName name="Z_6BA141F3_E104_11DA_B6F6_00609720E0A1_.wvu.PrintArea" hidden="1">#REF!</definedName>
    <definedName name="Z_6BA141F3_E104_11DA_B6F6_00609720E0A1_.wvu.PrintTitles" localSheetId="1" hidden="1">#REF!</definedName>
    <definedName name="Z_6BA141F3_E104_11DA_B6F6_00609720E0A1_.wvu.PrintTitles" hidden="1">#REF!</definedName>
    <definedName name="Z_6BA141F4_E104_11DA_B6F6_00609720E0A1_.wvu.FilterData" localSheetId="1" hidden="1">#REF!</definedName>
    <definedName name="Z_6BA141F4_E104_11DA_B6F6_00609720E0A1_.wvu.FilterData" hidden="1">#REF!</definedName>
    <definedName name="Z_6BA141F4_E104_11DA_B6F6_00609720E0A1_.wvu.PrintArea" localSheetId="1" hidden="1">#REF!</definedName>
    <definedName name="Z_6BA141F4_E104_11DA_B6F6_00609720E0A1_.wvu.PrintArea" hidden="1">#REF!</definedName>
    <definedName name="Z_6BA141F4_E104_11DA_B6F6_00609720E0A1_.wvu.PrintTitles" localSheetId="1" hidden="1">#REF!</definedName>
    <definedName name="Z_6BA141F4_E104_11DA_B6F6_00609720E0A1_.wvu.PrintTitles" hidden="1">#REF!</definedName>
    <definedName name="Z_6BA141F5_E104_11DA_B6F6_00609720E0A1_.wvu.FilterData" localSheetId="1" hidden="1">#REF!</definedName>
    <definedName name="Z_6BA141F5_E104_11DA_B6F6_00609720E0A1_.wvu.FilterData" hidden="1">#REF!</definedName>
    <definedName name="Z_6BA141F5_E104_11DA_B6F6_00609720E0A1_.wvu.PrintArea" localSheetId="1" hidden="1">#REF!</definedName>
    <definedName name="Z_6BA141F5_E104_11DA_B6F6_00609720E0A1_.wvu.PrintArea" hidden="1">#REF!</definedName>
    <definedName name="Z_6BA141F5_E104_11DA_B6F6_00609720E0A1_.wvu.PrintTitles" localSheetId="1" hidden="1">#REF!</definedName>
    <definedName name="Z_6BA141F5_E104_11DA_B6F6_00609720E0A1_.wvu.PrintTitles" hidden="1">#REF!</definedName>
    <definedName name="Z_6BA141F6_E104_11DA_B6F6_00609720E0A1_.wvu.FilterData" localSheetId="1" hidden="1">#REF!</definedName>
    <definedName name="Z_6BA141F6_E104_11DA_B6F6_00609720E0A1_.wvu.FilterData" hidden="1">#REF!</definedName>
    <definedName name="Z_6BA141F6_E104_11DA_B6F6_00609720E0A1_.wvu.PrintArea" localSheetId="1" hidden="1">#REF!</definedName>
    <definedName name="Z_6BA141F6_E104_11DA_B6F6_00609720E0A1_.wvu.PrintArea" hidden="1">#REF!</definedName>
    <definedName name="Z_6BA141F6_E104_11DA_B6F6_00609720E0A1_.wvu.PrintTitles" localSheetId="1" hidden="1">#REF!</definedName>
    <definedName name="Z_6BA141F6_E104_11DA_B6F6_00609720E0A1_.wvu.PrintTitles" hidden="1">#REF!</definedName>
    <definedName name="Z_726673D2_C579_4EF3_83C7_45DC3792EA6A_.wvu.FilterData" localSheetId="1" hidden="1">#REF!</definedName>
    <definedName name="Z_726673D2_C579_4EF3_83C7_45DC3792EA6A_.wvu.FilterData" hidden="1">#REF!</definedName>
    <definedName name="Z_726673D2_C579_4EF3_83C7_45DC3792EA6A_.wvu.PrintArea" localSheetId="1" hidden="1">#REF!</definedName>
    <definedName name="Z_726673D2_C579_4EF3_83C7_45DC3792EA6A_.wvu.PrintArea" hidden="1">#REF!</definedName>
    <definedName name="Z_726673D2_C579_4EF3_83C7_45DC3792EA6A_.wvu.PrintTitles" localSheetId="1" hidden="1">#REF!</definedName>
    <definedName name="Z_726673D2_C579_4EF3_83C7_45DC3792EA6A_.wvu.PrintTitles" hidden="1">#REF!</definedName>
    <definedName name="Z_729969D8_DFDA_47B9_ADA2_E05CF62B3DEF_.wvu.FilterData" localSheetId="1" hidden="1">#REF!</definedName>
    <definedName name="Z_729969D8_DFDA_47B9_ADA2_E05CF62B3DEF_.wvu.FilterData" hidden="1">#REF!</definedName>
    <definedName name="Z_729969D8_DFDA_47B9_ADA2_E05CF62B3DEF_.wvu.PrintArea" localSheetId="1" hidden="1">#REF!</definedName>
    <definedName name="Z_729969D8_DFDA_47B9_ADA2_E05CF62B3DEF_.wvu.PrintArea" hidden="1">#REF!</definedName>
    <definedName name="Z_729969D8_DFDA_47B9_ADA2_E05CF62B3DEF_.wvu.PrintTitles" localSheetId="1" hidden="1">#REF!</definedName>
    <definedName name="Z_729969D8_DFDA_47B9_ADA2_E05CF62B3DEF_.wvu.PrintTitles" hidden="1">#REF!</definedName>
    <definedName name="Z_75EDDC88_CA8C_4671_911D_25D74F37EC47_.wvu.FilterData" localSheetId="1" hidden="1">#REF!</definedName>
    <definedName name="Z_75EDDC88_CA8C_4671_911D_25D74F37EC47_.wvu.FilterData" hidden="1">#REF!</definedName>
    <definedName name="Z_75EDDC88_CA8C_4671_911D_25D74F37EC47_.wvu.PrintArea" localSheetId="1" hidden="1">#REF!</definedName>
    <definedName name="Z_75EDDC88_CA8C_4671_911D_25D74F37EC47_.wvu.PrintArea" hidden="1">#REF!</definedName>
    <definedName name="Z_75EDDC88_CA8C_4671_911D_25D74F37EC47_.wvu.PrintTitles" localSheetId="1" hidden="1">#REF!</definedName>
    <definedName name="Z_75EDDC88_CA8C_4671_911D_25D74F37EC47_.wvu.PrintTitles" hidden="1">#REF!</definedName>
    <definedName name="Z_80573755_2D8B_4158_BD3A_CC331B950748_.wvu.FilterData" localSheetId="1" hidden="1">#REF!</definedName>
    <definedName name="Z_80573755_2D8B_4158_BD3A_CC331B950748_.wvu.FilterData" hidden="1">#REF!</definedName>
    <definedName name="Z_80573755_2D8B_4158_BD3A_CC331B950748_.wvu.PrintArea" localSheetId="1" hidden="1">#REF!</definedName>
    <definedName name="Z_80573755_2D8B_4158_BD3A_CC331B950748_.wvu.PrintArea" hidden="1">#REF!</definedName>
    <definedName name="Z_80573755_2D8B_4158_BD3A_CC331B950748_.wvu.PrintTitles" localSheetId="1" hidden="1">#REF!</definedName>
    <definedName name="Z_80573755_2D8B_4158_BD3A_CC331B950748_.wvu.PrintTitles" hidden="1">#REF!</definedName>
    <definedName name="Z_9C7B0D6D_4DDE_4C72_B23F_2E183F63ECB1_.wvu.FilterData" localSheetId="1" hidden="1">#REF!</definedName>
    <definedName name="Z_9C7B0D6D_4DDE_4C72_B23F_2E183F63ECB1_.wvu.FilterData" hidden="1">#REF!</definedName>
    <definedName name="Z_9C7B0D6D_4DDE_4C72_B23F_2E183F63ECB1_.wvu.PrintArea" localSheetId="1" hidden="1">#REF!</definedName>
    <definedName name="Z_9C7B0D6D_4DDE_4C72_B23F_2E183F63ECB1_.wvu.PrintArea" hidden="1">#REF!</definedName>
    <definedName name="Z_9C7B0D6D_4DDE_4C72_B23F_2E183F63ECB1_.wvu.PrintTitles" localSheetId="1" hidden="1">#REF!</definedName>
    <definedName name="Z_9C7B0D6D_4DDE_4C72_B23F_2E183F63ECB1_.wvu.PrintTitles" hidden="1">#REF!</definedName>
    <definedName name="Z_9C8B6436_249F_426A_96DC_EEE5E7CB7D1B_.wvu.FilterData" localSheetId="1" hidden="1">#REF!</definedName>
    <definedName name="Z_9C8B6436_249F_426A_96DC_EEE5E7CB7D1B_.wvu.FilterData" hidden="1">#REF!</definedName>
    <definedName name="Z_9C8B6436_249F_426A_96DC_EEE5E7CB7D1B_.wvu.PrintArea" localSheetId="1" hidden="1">#REF!</definedName>
    <definedName name="Z_9C8B6436_249F_426A_96DC_EEE5E7CB7D1B_.wvu.PrintArea" hidden="1">#REF!</definedName>
    <definedName name="Z_9C8B6436_249F_426A_96DC_EEE5E7CB7D1B_.wvu.PrintTitles" localSheetId="1" hidden="1">#REF!</definedName>
    <definedName name="Z_9C8B6436_249F_426A_96DC_EEE5E7CB7D1B_.wvu.PrintTitles" hidden="1">#REF!</definedName>
    <definedName name="Z_9FCFD0D5_270B_4F36_B422_02EF7A3700B8_.wvu.FilterData" localSheetId="1" hidden="1">#REF!</definedName>
    <definedName name="Z_9FCFD0D5_270B_4F36_B422_02EF7A3700B8_.wvu.FilterData" hidden="1">#REF!</definedName>
    <definedName name="Z_9FCFD0D5_270B_4F36_B422_02EF7A3700B8_.wvu.PrintArea" localSheetId="1" hidden="1">#REF!</definedName>
    <definedName name="Z_9FCFD0D5_270B_4F36_B422_02EF7A3700B8_.wvu.PrintArea" hidden="1">#REF!</definedName>
    <definedName name="Z_9FCFD0D5_270B_4F36_B422_02EF7A3700B8_.wvu.PrintTitles" localSheetId="1" hidden="1">#REF!</definedName>
    <definedName name="Z_9FCFD0D5_270B_4F36_B422_02EF7A3700B8_.wvu.PrintTitles" hidden="1">#REF!</definedName>
    <definedName name="Z_9FE8FF3F_4486_44D6_9AFB_43CC5B824BF9_.wvu.FilterData" localSheetId="1" hidden="1">#REF!</definedName>
    <definedName name="Z_9FE8FF3F_4486_44D6_9AFB_43CC5B824BF9_.wvu.FilterData" hidden="1">#REF!</definedName>
    <definedName name="Z_9FE8FF3F_4486_44D6_9AFB_43CC5B824BF9_.wvu.PrintArea" localSheetId="1" hidden="1">#REF!</definedName>
    <definedName name="Z_9FE8FF3F_4486_44D6_9AFB_43CC5B824BF9_.wvu.PrintArea" hidden="1">#REF!</definedName>
    <definedName name="Z_9FE8FF3F_4486_44D6_9AFB_43CC5B824BF9_.wvu.PrintTitles" localSheetId="1" hidden="1">#REF!</definedName>
    <definedName name="Z_9FE8FF3F_4486_44D6_9AFB_43CC5B824BF9_.wvu.PrintTitles" hidden="1">#REF!</definedName>
    <definedName name="Z_A3DE26BA_CF48_4654_9BE9_FAEB3C301C95_.wvu.FilterData" localSheetId="1" hidden="1">#REF!</definedName>
    <definedName name="Z_A3DE26BA_CF48_4654_9BE9_FAEB3C301C95_.wvu.FilterData" hidden="1">#REF!</definedName>
    <definedName name="Z_A3DE26BA_CF48_4654_9BE9_FAEB3C301C95_.wvu.PrintArea" localSheetId="1" hidden="1">#REF!</definedName>
    <definedName name="Z_A3DE26BA_CF48_4654_9BE9_FAEB3C301C95_.wvu.PrintArea" hidden="1">#REF!</definedName>
    <definedName name="Z_A3DE26BA_CF48_4654_9BE9_FAEB3C301C95_.wvu.PrintTitles" localSheetId="1" hidden="1">#REF!</definedName>
    <definedName name="Z_A3DE26BA_CF48_4654_9BE9_FAEB3C301C95_.wvu.PrintTitles" hidden="1">#REF!</definedName>
    <definedName name="Z_AAA1DD33_F1E3_423A_B1F2_E8567F4D95A5_.wvu.FilterData" localSheetId="1" hidden="1">#REF!</definedName>
    <definedName name="Z_AAA1DD33_F1E3_423A_B1F2_E8567F4D95A5_.wvu.FilterData" hidden="1">#REF!</definedName>
    <definedName name="Z_AAA1DD33_F1E3_423A_B1F2_E8567F4D95A5_.wvu.PrintArea" localSheetId="1" hidden="1">#REF!</definedName>
    <definedName name="Z_AAA1DD33_F1E3_423A_B1F2_E8567F4D95A5_.wvu.PrintArea" hidden="1">#REF!</definedName>
    <definedName name="Z_AAA1DD33_F1E3_423A_B1F2_E8567F4D95A5_.wvu.PrintTitles" localSheetId="1" hidden="1">#REF!</definedName>
    <definedName name="Z_AAA1DD33_F1E3_423A_B1F2_E8567F4D95A5_.wvu.PrintTitles" hidden="1">#REF!</definedName>
    <definedName name="Z_B4899972_EBDC_11DA_B6F6_00609720E0A1_.wvu.FilterData" localSheetId="1" hidden="1">#REF!</definedName>
    <definedName name="Z_B4899972_EBDC_11DA_B6F6_00609720E0A1_.wvu.FilterData" hidden="1">#REF!</definedName>
    <definedName name="Z_B4899972_EBDC_11DA_B6F6_00609720E0A1_.wvu.PrintArea" localSheetId="1" hidden="1">#REF!</definedName>
    <definedName name="Z_B4899972_EBDC_11DA_B6F6_00609720E0A1_.wvu.PrintArea" hidden="1">#REF!</definedName>
    <definedName name="Z_B4899972_EBDC_11DA_B6F6_00609720E0A1_.wvu.PrintTitles" localSheetId="1" hidden="1">#REF!</definedName>
    <definedName name="Z_B4899972_EBDC_11DA_B6F6_00609720E0A1_.wvu.PrintTitles" hidden="1">#REF!</definedName>
    <definedName name="Z_B4899973_EBDC_11DA_B6F6_00609720E0A1_.wvu.FilterData" localSheetId="1" hidden="1">#REF!</definedName>
    <definedName name="Z_B4899973_EBDC_11DA_B6F6_00609720E0A1_.wvu.FilterData" hidden="1">#REF!</definedName>
    <definedName name="Z_B4899973_EBDC_11DA_B6F6_00609720E0A1_.wvu.PrintArea" localSheetId="1" hidden="1">#REF!</definedName>
    <definedName name="Z_B4899973_EBDC_11DA_B6F6_00609720E0A1_.wvu.PrintArea" hidden="1">#REF!</definedName>
    <definedName name="Z_B4899973_EBDC_11DA_B6F6_00609720E0A1_.wvu.PrintTitles" localSheetId="1" hidden="1">#REF!</definedName>
    <definedName name="Z_B4899973_EBDC_11DA_B6F6_00609720E0A1_.wvu.PrintTitles" hidden="1">#REF!</definedName>
    <definedName name="Z_B4899974_EBDC_11DA_B6F6_00609720E0A1_.wvu.FilterData" localSheetId="1" hidden="1">#REF!</definedName>
    <definedName name="Z_B4899974_EBDC_11DA_B6F6_00609720E0A1_.wvu.FilterData" hidden="1">#REF!</definedName>
    <definedName name="Z_B4899974_EBDC_11DA_B6F6_00609720E0A1_.wvu.PrintArea" localSheetId="1" hidden="1">#REF!</definedName>
    <definedName name="Z_B4899974_EBDC_11DA_B6F6_00609720E0A1_.wvu.PrintArea" hidden="1">#REF!</definedName>
    <definedName name="Z_B4899974_EBDC_11DA_B6F6_00609720E0A1_.wvu.PrintTitles" localSheetId="1" hidden="1">#REF!</definedName>
    <definedName name="Z_B4899974_EBDC_11DA_B6F6_00609720E0A1_.wvu.PrintTitles" hidden="1">#REF!</definedName>
    <definedName name="Z_B4899975_EBDC_11DA_B6F6_00609720E0A1_.wvu.FilterData" localSheetId="1" hidden="1">#REF!</definedName>
    <definedName name="Z_B4899975_EBDC_11DA_B6F6_00609720E0A1_.wvu.FilterData" hidden="1">#REF!</definedName>
    <definedName name="Z_B4899975_EBDC_11DA_B6F6_00609720E0A1_.wvu.PrintArea" localSheetId="1" hidden="1">#REF!</definedName>
    <definedName name="Z_B4899975_EBDC_11DA_B6F6_00609720E0A1_.wvu.PrintArea" hidden="1">#REF!</definedName>
    <definedName name="Z_B4899975_EBDC_11DA_B6F6_00609720E0A1_.wvu.PrintTitles" localSheetId="1" hidden="1">#REF!</definedName>
    <definedName name="Z_B4899975_EBDC_11DA_B6F6_00609720E0A1_.wvu.PrintTitles" hidden="1">#REF!</definedName>
    <definedName name="Z_B4899976_EBDC_11DA_B6F6_00609720E0A1_.wvu.FilterData" localSheetId="1" hidden="1">#REF!</definedName>
    <definedName name="Z_B4899976_EBDC_11DA_B6F6_00609720E0A1_.wvu.FilterData" hidden="1">#REF!</definedName>
    <definedName name="Z_B4899976_EBDC_11DA_B6F6_00609720E0A1_.wvu.PrintArea" localSheetId="1" hidden="1">#REF!</definedName>
    <definedName name="Z_B4899976_EBDC_11DA_B6F6_00609720E0A1_.wvu.PrintArea" hidden="1">#REF!</definedName>
    <definedName name="Z_B4899976_EBDC_11DA_B6F6_00609720E0A1_.wvu.PrintTitles" localSheetId="1" hidden="1">#REF!</definedName>
    <definedName name="Z_B4899976_EBDC_11DA_B6F6_00609720E0A1_.wvu.PrintTitles" hidden="1">#REF!</definedName>
    <definedName name="Z_C24E6469_C4CC_430B_8814_72DD019DF2C8_.wvu.FilterData" localSheetId="1" hidden="1">#REF!</definedName>
    <definedName name="Z_C24E6469_C4CC_430B_8814_72DD019DF2C8_.wvu.FilterData" hidden="1">#REF!</definedName>
    <definedName name="Z_C24E6469_C4CC_430B_8814_72DD019DF2C8_.wvu.PrintArea" localSheetId="1" hidden="1">#REF!</definedName>
    <definedName name="Z_C24E6469_C4CC_430B_8814_72DD019DF2C8_.wvu.PrintArea" hidden="1">#REF!</definedName>
    <definedName name="Z_C24E6469_C4CC_430B_8814_72DD019DF2C8_.wvu.PrintTitles" localSheetId="1" hidden="1">#REF!</definedName>
    <definedName name="Z_C24E6469_C4CC_430B_8814_72DD019DF2C8_.wvu.PrintTitles" hidden="1">#REF!</definedName>
    <definedName name="Z_CA61CA57_E7CE_4A4D_974A_F3124BCA2797_.wvu.FilterData" localSheetId="1" hidden="1">#REF!</definedName>
    <definedName name="Z_CA61CA57_E7CE_4A4D_974A_F3124BCA2797_.wvu.FilterData" hidden="1">#REF!</definedName>
    <definedName name="Z_CA61CA57_E7CE_4A4D_974A_F3124BCA2797_.wvu.PrintArea" localSheetId="1" hidden="1">#REF!</definedName>
    <definedName name="Z_CA61CA57_E7CE_4A4D_974A_F3124BCA2797_.wvu.PrintArea" hidden="1">#REF!</definedName>
    <definedName name="Z_CA61CA57_E7CE_4A4D_974A_F3124BCA2797_.wvu.PrintTitles" localSheetId="1" hidden="1">#REF!</definedName>
    <definedName name="Z_CA61CA57_E7CE_4A4D_974A_F3124BCA2797_.wvu.PrintTitles" hidden="1">#REF!</definedName>
    <definedName name="Z_D55C8B2E_861A_459E_9D09_3AF38A1DE99E_.wvu.Rows" localSheetId="1" hidden="1">[33]Presentacion!#REF!</definedName>
    <definedName name="Z_D55C8B2E_861A_459E_9D09_3AF38A1DE99E_.wvu.Rows" hidden="1">[33]Presentacion!#REF!</definedName>
    <definedName name="Z_DA4D5A8F_12FA_42F5_A8BB_526600E97433_.wvu.FilterData" localSheetId="1" hidden="1">#REF!</definedName>
    <definedName name="Z_DA4D5A8F_12FA_42F5_A8BB_526600E97433_.wvu.FilterData" hidden="1">#REF!</definedName>
    <definedName name="Z_DA4D5A8F_12FA_42F5_A8BB_526600E97433_.wvu.PrintArea" localSheetId="1" hidden="1">#REF!</definedName>
    <definedName name="Z_DA4D5A8F_12FA_42F5_A8BB_526600E97433_.wvu.PrintArea" hidden="1">#REF!</definedName>
    <definedName name="Z_DA4D5A8F_12FA_42F5_A8BB_526600E97433_.wvu.PrintTitles" localSheetId="1" hidden="1">#REF!</definedName>
    <definedName name="Z_DA4D5A8F_12FA_42F5_A8BB_526600E97433_.wvu.PrintTitles" hidden="1">#REF!</definedName>
    <definedName name="Z_DFB4C5EB_A8D3_475E_B627_EA98F95F9220_.wvu.FilterData" localSheetId="1" hidden="1">#REF!</definedName>
    <definedName name="Z_DFB4C5EB_A8D3_475E_B627_EA98F95F9220_.wvu.FilterData" hidden="1">#REF!</definedName>
    <definedName name="Z_DFB4C5EB_A8D3_475E_B627_EA98F95F9220_.wvu.PrintArea" localSheetId="1" hidden="1">#REF!</definedName>
    <definedName name="Z_DFB4C5EB_A8D3_475E_B627_EA98F95F9220_.wvu.PrintArea" hidden="1">#REF!</definedName>
    <definedName name="Z_DFB4C5EB_A8D3_475E_B627_EA98F95F9220_.wvu.PrintTitles" localSheetId="1" hidden="1">#REF!</definedName>
    <definedName name="Z_DFB4C5EB_A8D3_475E_B627_EA98F95F9220_.wvu.PrintTitles" hidden="1">#REF!</definedName>
    <definedName name="Z_F2B990A1_57B3_4766_8C3D_4D3A5265BAEF_.wvu.FilterData" localSheetId="1" hidden="1">#REF!</definedName>
    <definedName name="Z_F2B990A1_57B3_4766_8C3D_4D3A5265BAEF_.wvu.FilterData" hidden="1">#REF!</definedName>
    <definedName name="Z_F2B990A1_57B3_4766_8C3D_4D3A5265BAEF_.wvu.PrintArea" localSheetId="1" hidden="1">#REF!</definedName>
    <definedName name="Z_F2B990A1_57B3_4766_8C3D_4D3A5265BAEF_.wvu.PrintArea" hidden="1">#REF!</definedName>
    <definedName name="Z_F2B990A1_57B3_4766_8C3D_4D3A5265BAEF_.wvu.PrintTitles" localSheetId="1" hidden="1">#REF!</definedName>
    <definedName name="Z_F2B990A1_57B3_4766_8C3D_4D3A5265BAEF_.wvu.PrintTitles" hidden="1">#REF!</definedName>
    <definedName name="Z_F540D718_D9AA_403F_AE49_60D937FD77E5_.wvu.Rows" localSheetId="1" hidden="1">[33]Presentacion!#REF!</definedName>
    <definedName name="Z_F540D718_D9AA_403F_AE49_60D937FD77E5_.wvu.Rows" hidden="1">[33]Presentacion!#REF!</definedName>
    <definedName name="Z_F9482E1F_92B8_43D8_949A_7DDCF2E63A19_.wvu.FilterData" localSheetId="1" hidden="1">#REF!</definedName>
    <definedName name="Z_F9482E1F_92B8_43D8_949A_7DDCF2E63A19_.wvu.FilterData" hidden="1">#REF!</definedName>
    <definedName name="Z_F9482E1F_92B8_43D8_949A_7DDCF2E63A19_.wvu.PrintArea" localSheetId="1" hidden="1">#REF!</definedName>
    <definedName name="Z_F9482E1F_92B8_43D8_949A_7DDCF2E63A19_.wvu.PrintArea" hidden="1">#REF!</definedName>
    <definedName name="Z_F9482E1F_92B8_43D8_949A_7DDCF2E63A19_.wvu.PrintTitles" localSheetId="1" hidden="1">#REF!</definedName>
    <definedName name="Z_F9482E1F_92B8_43D8_949A_7DDCF2E63A19_.wvu.PrintTitles" hidden="1">#REF!</definedName>
    <definedName name="Z_L_I_T_E_N">#N/A</definedName>
    <definedName name="zz" localSheetId="1">#REF!</definedName>
    <definedName name="zz">#REF!</definedName>
    <definedName name="ZZZZZZZZZZZ" localSheetId="1">'[70]A. P. U.'!#REF!</definedName>
    <definedName name="ZZZZZZZZZZZ">'[70]A. P. U.'!#REF!</definedName>
    <definedName name="ㄱ" localSheetId="1">#REF!</definedName>
    <definedName name="ㄱ">#REF!</definedName>
    <definedName name="강1" localSheetId="1">#REF!</definedName>
    <definedName name="강1">#REF!</definedName>
    <definedName name="강2" localSheetId="1">#REF!</definedName>
    <definedName name="강2">#REF!</definedName>
    <definedName name="강3" localSheetId="1">#REF!</definedName>
    <definedName name="강3">#REF!</definedName>
    <definedName name="건">#N/A</definedName>
    <definedName name="건축" localSheetId="1">#REF!</definedName>
    <definedName name="건축">#REF!</definedName>
    <definedName name="견적비교" localSheetId="1">#REF!</definedName>
    <definedName name="견적비교">#REF!</definedName>
    <definedName name="계획" localSheetId="1">#REF!</definedName>
    <definedName name="계획">#REF!</definedName>
    <definedName name="공일" localSheetId="1">#REF!</definedName>
    <definedName name="공일">#REF!</definedName>
    <definedName name="기계" localSheetId="1">#REF!</definedName>
    <definedName name="기계">#REF!</definedName>
    <definedName name="기계1" localSheetId="1">#REF!</definedName>
    <definedName name="기계1">#REF!</definedName>
    <definedName name="기타" localSheetId="1">#REF!</definedName>
    <definedName name="기타">#REF!</definedName>
    <definedName name="김1" localSheetId="1">#REF!</definedName>
    <definedName name="김1">#REF!</definedName>
    <definedName name="김2" localSheetId="1">#REF!</definedName>
    <definedName name="김2">#REF!</definedName>
    <definedName name="김3" localSheetId="1">#REF!</definedName>
    <definedName name="김3">#REF!</definedName>
    <definedName name="김김김" localSheetId="1">#REF!</definedName>
    <definedName name="김김김">#REF!</definedName>
    <definedName name="김성배_상무" localSheetId="1">#REF!</definedName>
    <definedName name="김성배_상무">#REF!</definedName>
    <definedName name="김전진행" localSheetId="1">#REF!</definedName>
    <definedName name="김전진행">#REF!</definedName>
    <definedName name="김전진행2" localSheetId="1">#REF!</definedName>
    <definedName name="김전진행2">#REF!</definedName>
    <definedName name="김전청산" localSheetId="1">#REF!</definedName>
    <definedName name="김전청산">#REF!</definedName>
    <definedName name="김희진행" localSheetId="1">#REF!</definedName>
    <definedName name="김희진행">#REF!</definedName>
    <definedName name="김희진행2" localSheetId="1">#REF!</definedName>
    <definedName name="김희진행2">#REF!</definedName>
    <definedName name="김희청산" localSheetId="1">#REF!</definedName>
    <definedName name="김희청산">#REF!</definedName>
    <definedName name="ㄴㄴㄴ">#N/A</definedName>
    <definedName name="ㄴㄴㄴㄴㅇ">#N/A</definedName>
    <definedName name="ㄴㅁㅁㄴㄴㅁ">#N/A</definedName>
    <definedName name="ㄴㅁㅇㄹ" hidden="1">{#N/A,#N/A,FALSE,"CCTV"}</definedName>
    <definedName name="내장1" localSheetId="1">#REF!</definedName>
    <definedName name="내장1">#REF!</definedName>
    <definedName name="내장2" localSheetId="1">#REF!</definedName>
    <definedName name="내장2">#REF!</definedName>
    <definedName name="내장3" localSheetId="1">#REF!</definedName>
    <definedName name="내장3">#REF!</definedName>
    <definedName name="내장4" localSheetId="1">#REF!</definedName>
    <definedName name="내장4">#REF!</definedName>
    <definedName name="내장5" localSheetId="1">#REF!</definedName>
    <definedName name="내장5">#REF!</definedName>
    <definedName name="내장6" localSheetId="1">#REF!</definedName>
    <definedName name="내장6">#REF!</definedName>
    <definedName name="내장7" localSheetId="1">#REF!</definedName>
    <definedName name="내장7">#REF!</definedName>
    <definedName name="년초99" localSheetId="1">#REF!</definedName>
    <definedName name="년초99">#REF!</definedName>
    <definedName name="ㄷㄷ">#N/A</definedName>
    <definedName name="당초계획" localSheetId="1" hidden="1">#REF!</definedName>
    <definedName name="당초계획" hidden="1">#REF!</definedName>
    <definedName name="ㄹㄹㄹㄹㅀㅎ">#N/A</definedName>
    <definedName name="ㅁ">#N/A</definedName>
    <definedName name="ㅁ139" localSheetId="1">#REF!</definedName>
    <definedName name="ㅁ139">#REF!</definedName>
    <definedName name="ㅁ835" localSheetId="1">#REF!</definedName>
    <definedName name="ㅁ835">#REF!</definedName>
    <definedName name="ㅁㄴㅁㅁ">#N/A</definedName>
    <definedName name="ㅁㅁㅁ" localSheetId="1">#REF!</definedName>
    <definedName name="ㅁㅁㅁ">#REF!</definedName>
    <definedName name="문1" localSheetId="1">#REF!</definedName>
    <definedName name="문1">#REF!</definedName>
    <definedName name="문10" localSheetId="1">#REF!</definedName>
    <definedName name="문10">#REF!</definedName>
    <definedName name="문11" localSheetId="1">#REF!</definedName>
    <definedName name="문11">#REF!</definedName>
    <definedName name="문12" localSheetId="1">#REF!</definedName>
    <definedName name="문12">#REF!</definedName>
    <definedName name="문13" localSheetId="1">#REF!</definedName>
    <definedName name="문13">#REF!</definedName>
    <definedName name="문14" localSheetId="1">#REF!</definedName>
    <definedName name="문14">#REF!</definedName>
    <definedName name="문15" localSheetId="1">#REF!</definedName>
    <definedName name="문15">#REF!</definedName>
    <definedName name="문16" localSheetId="1">#REF!</definedName>
    <definedName name="문16">#REF!</definedName>
    <definedName name="문17" localSheetId="1">#REF!</definedName>
    <definedName name="문17">#REF!</definedName>
    <definedName name="문18" localSheetId="1">#REF!</definedName>
    <definedName name="문18">#REF!</definedName>
    <definedName name="문19" localSheetId="1">#REF!</definedName>
    <definedName name="문19">#REF!</definedName>
    <definedName name="문2" localSheetId="1">#REF!</definedName>
    <definedName name="문2">#REF!</definedName>
    <definedName name="문20" localSheetId="1">#REF!</definedName>
    <definedName name="문20">#REF!</definedName>
    <definedName name="문21" localSheetId="1">#REF!</definedName>
    <definedName name="문21">#REF!</definedName>
    <definedName name="문22" localSheetId="1">#REF!</definedName>
    <definedName name="문22">#REF!</definedName>
    <definedName name="문3" localSheetId="1">#REF!</definedName>
    <definedName name="문3">#REF!</definedName>
    <definedName name="문4" localSheetId="1">#REF!</definedName>
    <definedName name="문4">#REF!</definedName>
    <definedName name="문5" localSheetId="1">#REF!</definedName>
    <definedName name="문5">#REF!</definedName>
    <definedName name="문7" localSheetId="1">#REF!</definedName>
    <definedName name="문7">#REF!</definedName>
    <definedName name="문8" localSheetId="1">#REF!</definedName>
    <definedName name="문8">#REF!</definedName>
    <definedName name="문9" localSheetId="1">#REF!</definedName>
    <definedName name="문9">#REF!</definedName>
    <definedName name="물품대" localSheetId="1">#REF!</definedName>
    <definedName name="물품대">#REF!</definedName>
    <definedName name="미장1" localSheetId="1">#REF!</definedName>
    <definedName name="미장1">#REF!</definedName>
    <definedName name="미장2" localSheetId="1">#REF!</definedName>
    <definedName name="미장2">#REF!</definedName>
    <definedName name="미장3" localSheetId="1">#REF!</definedName>
    <definedName name="미장3">#REF!</definedName>
    <definedName name="미장5" localSheetId="1">#REF!</definedName>
    <definedName name="미장5">#REF!</definedName>
    <definedName name="ㅂ">#N/A</definedName>
    <definedName name="ㅂㅂㅂ">#N/A</definedName>
    <definedName name="ㅂㅂㅂㅂㅂ">#N/A</definedName>
    <definedName name="바보" localSheetId="1">#REF!</definedName>
    <definedName name="바보">#REF!</definedName>
    <definedName name="발표양식">#N/A</definedName>
    <definedName name="방수1" localSheetId="1">#REF!</definedName>
    <definedName name="방수1">#REF!</definedName>
    <definedName name="방수2" localSheetId="1">#REF!</definedName>
    <definedName name="방수2">#REF!</definedName>
    <definedName name="방수3" localSheetId="1">#REF!</definedName>
    <definedName name="방수3">#REF!</definedName>
    <definedName name="방수4" localSheetId="1">#REF!</definedName>
    <definedName name="방수4">#REF!</definedName>
    <definedName name="방수5" localSheetId="1">#REF!</definedName>
    <definedName name="방수5">#REF!</definedName>
    <definedName name="방수7" localSheetId="1">#REF!</definedName>
    <definedName name="방수7">#REF!</definedName>
    <definedName name="방수8" localSheetId="1">#REF!</definedName>
    <definedName name="방수8">#REF!</definedName>
    <definedName name="보고양식1" localSheetId="1">#REF!</definedName>
    <definedName name="보고양식1">#REF!</definedName>
    <definedName name="보고양식2" localSheetId="1">#REF!</definedName>
    <definedName name="보고양식2">#REF!</definedName>
    <definedName name="보고양식3" localSheetId="1">#REF!</definedName>
    <definedName name="보고양식3">#REF!</definedName>
    <definedName name="보충" localSheetId="1" hidden="1">#REF!</definedName>
    <definedName name="보충" hidden="1">#REF!</definedName>
    <definedName name="부대공사" localSheetId="1" hidden="1">#REF!</definedName>
    <definedName name="부대공사" hidden="1">#REF!</definedName>
    <definedName name="빈칸" localSheetId="1">#REF!</definedName>
    <definedName name="빈칸">#REF!</definedName>
    <definedName name="사업계획" localSheetId="1">#REF!</definedName>
    <definedName name="사업계획">#REF!</definedName>
    <definedName name="사업부양식2" localSheetId="1" hidden="1">#REF!</definedName>
    <definedName name="사업부양식2" hidden="1">#REF!</definedName>
    <definedName name="선투입추정" localSheetId="1">#REF!</definedName>
    <definedName name="선투입추정">#REF!</definedName>
    <definedName name="소모비" localSheetId="1">#REF!</definedName>
    <definedName name="소모비">#REF!</definedName>
    <definedName name="손익계산서" localSheetId="1" hidden="1">#REF!</definedName>
    <definedName name="손익계산서" hidden="1">#REF!</definedName>
    <definedName name="수">#N/A</definedName>
    <definedName name="수수">#N/A</definedName>
    <definedName name="수수수">#N/A</definedName>
    <definedName name="수수실적7월">#N/A</definedName>
    <definedName name="신규" localSheetId="1">#REF!</definedName>
    <definedName name="신규">#REF!</definedName>
    <definedName name="신규계획97" localSheetId="1">#REF!</definedName>
    <definedName name="신규계획97">#REF!</definedName>
    <definedName name="신규사업97" localSheetId="1">#REF!</definedName>
    <definedName name="신규사업97">#REF!</definedName>
    <definedName name="신진공사" localSheetId="1">#REF!</definedName>
    <definedName name="신진공사">#REF!</definedName>
    <definedName name="신진자금" localSheetId="1">#REF!</definedName>
    <definedName name="신진자금">#REF!</definedName>
    <definedName name="실적">#N/A</definedName>
    <definedName name="ㅇ">#N/A</definedName>
    <definedName name="ㅇㄴㅁㄴㅁㄴㅇㄴㅇㅁㄴㅇㅁㄴㅇㅁㄴㅇㅇㄴㄴㅇㅇㄴㅁ">#N/A</definedName>
    <definedName name="ㅇㄴㅇ">#N/A</definedName>
    <definedName name="ㅇㄹㄹ">#N/A</definedName>
    <definedName name="ㅇㅇ">#N/A</definedName>
    <definedName name="ㅇㅇㅇ">#N/A</definedName>
    <definedName name="ㅇㅇㅇㅇ">#N/A</definedName>
    <definedName name="안성진행" localSheetId="1">#REF!</definedName>
    <definedName name="안성진행">#REF!</definedName>
    <definedName name="안성진행2" localSheetId="1">#REF!</definedName>
    <definedName name="안성진행2">#REF!</definedName>
    <definedName name="안성청산" localSheetId="1">#REF!</definedName>
    <definedName name="안성청산">#REF!</definedName>
    <definedName name="안효진행" localSheetId="1">#REF!</definedName>
    <definedName name="안효진행">#REF!</definedName>
    <definedName name="안효청산" localSheetId="1">#REF!</definedName>
    <definedName name="안효청산">#REF!</definedName>
    <definedName name="연결1" localSheetId="1">#REF!</definedName>
    <definedName name="연결1">#REF!</definedName>
    <definedName name="연결2" localSheetId="1">#REF!</definedName>
    <definedName name="연결2">#REF!</definedName>
    <definedName name="연결3" localSheetId="1">#REF!</definedName>
    <definedName name="연결3">#REF!</definedName>
    <definedName name="연결4" localSheetId="1">#REF!</definedName>
    <definedName name="연결4">#REF!</definedName>
    <definedName name="연습" localSheetId="1">#REF!</definedName>
    <definedName name="연습">#REF!</definedName>
    <definedName name="오1" localSheetId="1">#REF!</definedName>
    <definedName name="오1">#REF!</definedName>
    <definedName name="오2" localSheetId="1">#REF!</definedName>
    <definedName name="오2">#REF!</definedName>
    <definedName name="오3" localSheetId="1">#REF!</definedName>
    <definedName name="오3">#REF!</definedName>
    <definedName name="완공" localSheetId="1">#REF!</definedName>
    <definedName name="완공">#REF!</definedName>
    <definedName name="우성공사" localSheetId="1">#REF!</definedName>
    <definedName name="우성공사">#REF!</definedName>
    <definedName name="월별영업" localSheetId="1">#REF!</definedName>
    <definedName name="월별영업">#REF!</definedName>
    <definedName name="유1" localSheetId="1">#REF!</definedName>
    <definedName name="유1">#REF!</definedName>
    <definedName name="유2" localSheetId="1">#REF!</definedName>
    <definedName name="유2">#REF!</definedName>
    <definedName name="유3" localSheetId="1">#REF!</definedName>
    <definedName name="유3">#REF!</definedName>
    <definedName name="이1" localSheetId="1">#REF!</definedName>
    <definedName name="이1">#REF!</definedName>
    <definedName name="이2" localSheetId="1">#REF!</definedName>
    <definedName name="이2">#REF!</definedName>
    <definedName name="이3" localSheetId="1">#REF!</definedName>
    <definedName name="이3">#REF!</definedName>
    <definedName name="이름" hidden="1">{#N/A,#N/A,FALSE,"CCTV"}</definedName>
    <definedName name="인력투입" localSheetId="1">#REF!</definedName>
    <definedName name="인력투입">#REF!</definedName>
    <definedName name="입찰현장조직" localSheetId="1">#REF!</definedName>
    <definedName name="입찰현장조직">#REF!</definedName>
    <definedName name="ㅈㄷㅈㄷ">#N/A</definedName>
    <definedName name="자금수급" localSheetId="1">#REF!</definedName>
    <definedName name="자금수급">#REF!</definedName>
    <definedName name="작성" localSheetId="1">#REF!</definedName>
    <definedName name="작성">#REF!</definedName>
    <definedName name="잡철1" localSheetId="1">#REF!</definedName>
    <definedName name="잡철1">#REF!</definedName>
    <definedName name="잡철2" localSheetId="1">#REF!</definedName>
    <definedName name="잡철2">#REF!</definedName>
    <definedName name="잡철3" localSheetId="1">#REF!</definedName>
    <definedName name="잡철3">#REF!</definedName>
    <definedName name="잡철4" localSheetId="1">#REF!</definedName>
    <definedName name="잡철4">#REF!</definedName>
    <definedName name="잡철5" localSheetId="1">#REF!</definedName>
    <definedName name="잡철5">#REF!</definedName>
    <definedName name="잡철6" localSheetId="1">#REF!</definedName>
    <definedName name="잡철6">#REF!</definedName>
    <definedName name="재정부" localSheetId="1">#REF!</definedName>
    <definedName name="재정부">#REF!</definedName>
    <definedName name="전">#N/A</definedName>
    <definedName name="전기">#N/A</definedName>
    <definedName name="전기계장" localSheetId="1">#REF!</definedName>
    <definedName name="전기계장">#REF!</definedName>
    <definedName name="전기공사" localSheetId="1">#REF!</definedName>
    <definedName name="전기공사">#REF!</definedName>
    <definedName name="정전무사업" localSheetId="1">#REF!</definedName>
    <definedName name="정전무사업">#REF!</definedName>
    <definedName name="정전무사업계획97" localSheetId="1">#REF!</definedName>
    <definedName name="정전무사업계획97">#REF!</definedName>
    <definedName name="제목" localSheetId="1">#REF!</definedName>
    <definedName name="제목">#REF!</definedName>
    <definedName name="조적1" localSheetId="1">#REF!</definedName>
    <definedName name="조적1">#REF!</definedName>
    <definedName name="조적2" localSheetId="1">#REF!</definedName>
    <definedName name="조적2">#REF!</definedName>
    <definedName name="조적3" localSheetId="1">#REF!</definedName>
    <definedName name="조적3">#REF!</definedName>
    <definedName name="조적4" localSheetId="1">#REF!</definedName>
    <definedName name="조적4">#REF!</definedName>
    <definedName name="조적5" localSheetId="1">#REF!</definedName>
    <definedName name="조적5">#REF!</definedName>
    <definedName name="조적6" localSheetId="1">#REF!</definedName>
    <definedName name="조적6">#REF!</definedName>
    <definedName name="주택사업본부" localSheetId="1">#REF!</definedName>
    <definedName name="주택사업본부">#REF!</definedName>
    <definedName name="중기" localSheetId="1">#REF!</definedName>
    <definedName name="중기">#REF!</definedName>
    <definedName name="중단공사" localSheetId="1">#REF!</definedName>
    <definedName name="중단공사">#REF!</definedName>
    <definedName name="지붕1" localSheetId="1">#REF!</definedName>
    <definedName name="지붕1">#REF!</definedName>
    <definedName name="지붕10" localSheetId="1">#REF!</definedName>
    <definedName name="지붕10">#REF!</definedName>
    <definedName name="지붕11" localSheetId="1">#REF!</definedName>
    <definedName name="지붕11">#REF!</definedName>
    <definedName name="지붕2" localSheetId="1">#REF!</definedName>
    <definedName name="지붕2">#REF!</definedName>
    <definedName name="지붕3" localSheetId="1">#REF!</definedName>
    <definedName name="지붕3">#REF!</definedName>
    <definedName name="지붕4" localSheetId="1">#REF!</definedName>
    <definedName name="지붕4">#REF!</definedName>
    <definedName name="지붕5" localSheetId="1">#REF!</definedName>
    <definedName name="지붕5">#REF!</definedName>
    <definedName name="지붕6" localSheetId="1">#REF!</definedName>
    <definedName name="지붕6">#REF!</definedName>
    <definedName name="지붕7" localSheetId="1">#REF!</definedName>
    <definedName name="지붕7">#REF!</definedName>
    <definedName name="지붕8" localSheetId="1">#REF!</definedName>
    <definedName name="지붕8">#REF!</definedName>
    <definedName name="지붕9" localSheetId="1">#REF!</definedName>
    <definedName name="지붕9">#REF!</definedName>
    <definedName name="진행" localSheetId="1">#REF!</definedName>
    <definedName name="진행">#REF!</definedName>
    <definedName name="진행1" localSheetId="1">#REF!</definedName>
    <definedName name="진행1">#REF!</definedName>
    <definedName name="창1" localSheetId="1">#REF!</definedName>
    <definedName name="창1">#REF!</definedName>
    <definedName name="창10" localSheetId="1">#REF!</definedName>
    <definedName name="창10">#REF!</definedName>
    <definedName name="창11" localSheetId="1">#REF!</definedName>
    <definedName name="창11">#REF!</definedName>
    <definedName name="창2" localSheetId="1">#REF!</definedName>
    <definedName name="창2">#REF!</definedName>
    <definedName name="창3" localSheetId="1">#REF!</definedName>
    <definedName name="창3">#REF!</definedName>
    <definedName name="창4" localSheetId="1">#REF!</definedName>
    <definedName name="창4">#REF!</definedName>
    <definedName name="창5" localSheetId="1">#REF!</definedName>
    <definedName name="창5">#REF!</definedName>
    <definedName name="창6" localSheetId="1">#REF!</definedName>
    <definedName name="창6">#REF!</definedName>
    <definedName name="창7" localSheetId="1">#REF!</definedName>
    <definedName name="창7">#REF!</definedName>
    <definedName name="창8" localSheetId="1">#REF!</definedName>
    <definedName name="창8">#REF!</definedName>
    <definedName name="창9" localSheetId="1">#REF!</definedName>
    <definedName name="창9">#REF!</definedName>
    <definedName name="철구사업본부" localSheetId="1">#REF!</definedName>
    <definedName name="철구사업본부">#REF!</definedName>
    <definedName name="청상과부" localSheetId="1">#REF!</definedName>
    <definedName name="청상과부">#REF!</definedName>
    <definedName name="청상과부1" localSheetId="1">#REF!</definedName>
    <definedName name="청상과부1">#REF!</definedName>
    <definedName name="최건진행" localSheetId="1">#REF!</definedName>
    <definedName name="최건진행">#REF!</definedName>
    <definedName name="최건청산" localSheetId="1">#REF!</definedName>
    <definedName name="최건청산">#REF!</definedName>
    <definedName name="최건청산2" localSheetId="1">#REF!</definedName>
    <definedName name="최건청산2">#REF!</definedName>
    <definedName name="추정사업계획" localSheetId="1">#REF!</definedName>
    <definedName name="추정사업계획">#REF!</definedName>
    <definedName name="추진" localSheetId="1">#REF!</definedName>
    <definedName name="추진">#REF!</definedName>
    <definedName name="칠1" localSheetId="1">#REF!</definedName>
    <definedName name="칠1">#REF!</definedName>
    <definedName name="칠2" localSheetId="1">#REF!</definedName>
    <definedName name="칠2">#REF!</definedName>
    <definedName name="칠3" localSheetId="1">#REF!</definedName>
    <definedName name="칠3">#REF!</definedName>
    <definedName name="칠4" localSheetId="1">#REF!</definedName>
    <definedName name="칠4">#REF!</definedName>
    <definedName name="칠5" localSheetId="1">#REF!</definedName>
    <definedName name="칠5">#REF!</definedName>
    <definedName name="칠6" localSheetId="1">#REF!</definedName>
    <definedName name="칠6">#REF!</definedName>
    <definedName name="칠7" localSheetId="1">#REF!</definedName>
    <definedName name="칠7">#REF!</definedName>
    <definedName name="칠8" localSheetId="1">#REF!</definedName>
    <definedName name="칠8">#REF!</definedName>
    <definedName name="클_레_임">#N/A</definedName>
    <definedName name="타일1" localSheetId="1">#REF!</definedName>
    <definedName name="타일1">#REF!</definedName>
    <definedName name="타일2" localSheetId="1">#REF!</definedName>
    <definedName name="타일2">#REF!</definedName>
    <definedName name="타일3" localSheetId="1">#REF!</definedName>
    <definedName name="타일3">#REF!</definedName>
    <definedName name="타일4" localSheetId="1">#REF!</definedName>
    <definedName name="타일4">#REF!</definedName>
    <definedName name="타일5" localSheetId="1">#REF!</definedName>
    <definedName name="타일5">#REF!</definedName>
    <definedName name="타일6" localSheetId="1">#REF!</definedName>
    <definedName name="타일6">#REF!</definedName>
    <definedName name="태광공사" localSheetId="1">#REF!</definedName>
    <definedName name="태광공사">#REF!</definedName>
    <definedName name="토">#N/A</definedName>
    <definedName name="토목" localSheetId="1">#REF!</definedName>
    <definedName name="토목">#REF!</definedName>
    <definedName name="토목p" localSheetId="1">#REF!</definedName>
    <definedName name="토목p">#REF!</definedName>
    <definedName name="토목이월" localSheetId="1">#REF!</definedName>
    <definedName name="토목이월">#REF!</definedName>
    <definedName name="토목이월1" localSheetId="1">#REF!</definedName>
    <definedName name="토목이월1">#REF!</definedName>
    <definedName name="ㅍㅍㅍ">#N/A</definedName>
    <definedName name="플">#N/A</definedName>
    <definedName name="ㅎㅎ">#N/A</definedName>
    <definedName name="ㅏㅏ" localSheetId="1">#REF!</definedName>
    <definedName name="ㅏㅏ">#REF!</definedName>
    <definedName name="ㅏㅏㅏㅏㅏ">#N/A</definedName>
    <definedName name="ㅐ1236" localSheetId="1">#REF!</definedName>
    <definedName name="ㅐ1236">#REF!</definedName>
    <definedName name="ㅑ3081" localSheetId="1">#REF!</definedName>
    <definedName name="ㅑ3081">#REF!</definedName>
    <definedName name="ㅓㅓㅓㅓㅓ">#N/A</definedName>
    <definedName name="ㅓㅓㅗ라ㅓㄴ오라ㅓㅁㄴ오라넘오람ㄴ엄ㄴㅇㅇㄴㅁㅁㄴㅇㅇㄴㄴㅇㅁ">#N/A</definedName>
    <definedName name="ㅗㅗㅗㅗ">#N/A</definedName>
    <definedName name="ㅛㅕㅕㅕ">#N/A</definedName>
    <definedName name="ㅜㅜㅜ">#N/A</definedName>
    <definedName name="ㅠㅜㅠㅜㅜㅜ">#N/A</definedName>
    <definedName name="ㅣ1191" localSheetId="1">#REF!</definedName>
    <definedName name="ㅣ1191">#REF!</definedName>
    <definedName name="ㅣㅣ" localSheetId="1">#REF!</definedName>
    <definedName name="ㅣㅣ">#REF!</definedName>
    <definedName name="中斷工事__小計" localSheetId="1">#REF!</definedName>
    <definedName name="中斷工事__小計">#REF!</definedName>
    <definedName name="全体" localSheetId="1">#REF!</definedName>
    <definedName name="全体">#REF!</definedName>
    <definedName name="全体１" localSheetId="1">#REF!</definedName>
    <definedName name="全体１">#REF!</definedName>
    <definedName name="合____計">#N/A</definedName>
    <definedName name="完工工事_計">#N/A</definedName>
    <definedName name="新規工事__小計" localSheetId="1">#REF!</definedName>
    <definedName name="新規工事__小計">#REF!</definedName>
    <definedName name="新規工事_小計" localSheetId="1">#REF!</definedName>
    <definedName name="新規工事_小計">#REF!</definedName>
    <definedName name="新規工事_計">#N/A</definedName>
    <definedName name="新規推進__小計" localSheetId="1">#REF!</definedName>
    <definedName name="新規推進__小計">#REF!</definedName>
    <definedName name="有價__券.1.A" localSheetId="1">#REF!</definedName>
    <definedName name="有價__券.1.A">#REF!</definedName>
    <definedName name="淸算工事__小計" localSheetId="1">#REF!</definedName>
    <definedName name="淸算工事__小計">#REF!</definedName>
    <definedName name="移越工事__小計" localSheetId="1">#REF!</definedName>
    <definedName name="移越工事__小計">#REF!</definedName>
    <definedName name="行見出し" localSheetId="1">#REF!</definedName>
    <definedName name="行見出し">#REF!</definedName>
    <definedName name="進行工事__小計" localSheetId="1">#REF!</definedName>
    <definedName name="進行工事__小計">#REF!</definedName>
    <definedName name="進行工事__小計1" localSheetId="1">#REF!</definedName>
    <definedName name="進行工事__小計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9" i="1" l="1"/>
  <c r="F126" i="1"/>
  <c r="F124" i="1"/>
  <c r="E124" i="1"/>
  <c r="E123" i="1"/>
  <c r="F123" i="1" s="1"/>
  <c r="E122" i="1"/>
  <c r="F122" i="1" s="1"/>
  <c r="E121" i="1"/>
  <c r="F121" i="1" s="1"/>
  <c r="F120" i="1"/>
  <c r="E120" i="1"/>
  <c r="E119" i="1"/>
  <c r="F119" i="1" s="1"/>
  <c r="E118" i="1"/>
  <c r="F118" i="1" s="1"/>
  <c r="E117" i="1"/>
  <c r="F117" i="1" s="1"/>
  <c r="F125" i="1" s="1"/>
  <c r="E113" i="1"/>
  <c r="E112" i="1"/>
  <c r="F111" i="1"/>
  <c r="E108" i="1"/>
  <c r="D108" i="1"/>
  <c r="F108" i="1" s="1"/>
  <c r="C108" i="1"/>
  <c r="B108" i="1"/>
  <c r="E107" i="1"/>
  <c r="D107" i="1"/>
  <c r="F107" i="1" s="1"/>
  <c r="C107" i="1"/>
  <c r="B107" i="1"/>
  <c r="F106" i="1"/>
  <c r="E106" i="1"/>
  <c r="D106" i="1"/>
  <c r="C106" i="1"/>
  <c r="B106" i="1"/>
  <c r="E105" i="1"/>
  <c r="F105" i="1" s="1"/>
  <c r="D105" i="1"/>
  <c r="C105" i="1"/>
  <c r="B105" i="1"/>
  <c r="E101" i="1"/>
  <c r="D101" i="1"/>
  <c r="F101" i="1" s="1"/>
  <c r="C101" i="1"/>
  <c r="B101" i="1"/>
  <c r="E97" i="1"/>
  <c r="D97" i="1"/>
  <c r="F97" i="1" s="1"/>
  <c r="C97" i="1"/>
  <c r="B97" i="1"/>
  <c r="E93" i="1"/>
  <c r="D93" i="1"/>
  <c r="F93" i="1" s="1"/>
  <c r="C93" i="1"/>
  <c r="B93" i="1"/>
  <c r="F92" i="1"/>
  <c r="E92" i="1"/>
  <c r="D92" i="1"/>
  <c r="C92" i="1"/>
  <c r="B92" i="1"/>
  <c r="F91" i="1"/>
  <c r="E91" i="1"/>
  <c r="D91" i="1"/>
  <c r="C91" i="1"/>
  <c r="B91" i="1"/>
  <c r="E90" i="1"/>
  <c r="D90" i="1"/>
  <c r="F90" i="1" s="1"/>
  <c r="C90" i="1"/>
  <c r="B90" i="1"/>
  <c r="E89" i="1"/>
  <c r="D89" i="1"/>
  <c r="F89" i="1" s="1"/>
  <c r="C89" i="1"/>
  <c r="B89" i="1"/>
  <c r="E88" i="1"/>
  <c r="F88" i="1" s="1"/>
  <c r="D88" i="1"/>
  <c r="C88" i="1"/>
  <c r="B88" i="1"/>
  <c r="E84" i="1"/>
  <c r="F84" i="1" s="1"/>
  <c r="D84" i="1"/>
  <c r="C84" i="1"/>
  <c r="B84" i="1"/>
  <c r="F83" i="1"/>
  <c r="E83" i="1"/>
  <c r="D83" i="1"/>
  <c r="C83" i="1"/>
  <c r="B83" i="1"/>
  <c r="E82" i="1"/>
  <c r="D82" i="1"/>
  <c r="F82" i="1" s="1"/>
  <c r="C82" i="1"/>
  <c r="B82" i="1"/>
  <c r="E81" i="1"/>
  <c r="D81" i="1"/>
  <c r="F81" i="1" s="1"/>
  <c r="C81" i="1"/>
  <c r="B81" i="1"/>
  <c r="E79" i="1"/>
  <c r="D79" i="1"/>
  <c r="F79" i="1" s="1"/>
  <c r="C79" i="1"/>
  <c r="B79" i="1"/>
  <c r="F78" i="1"/>
  <c r="E78" i="1"/>
  <c r="D78" i="1"/>
  <c r="C78" i="1"/>
  <c r="B78" i="1"/>
  <c r="E77" i="1"/>
  <c r="D77" i="1"/>
  <c r="F77" i="1" s="1"/>
  <c r="C77" i="1"/>
  <c r="B77" i="1"/>
  <c r="E76" i="1"/>
  <c r="D76" i="1"/>
  <c r="F76" i="1" s="1"/>
  <c r="C76" i="1"/>
  <c r="B76" i="1"/>
  <c r="E75" i="1"/>
  <c r="D75" i="1"/>
  <c r="F75" i="1" s="1"/>
  <c r="C75" i="1"/>
  <c r="B75" i="1"/>
  <c r="F74" i="1"/>
  <c r="E74" i="1"/>
  <c r="D74" i="1"/>
  <c r="C74" i="1"/>
  <c r="B74" i="1"/>
  <c r="E72" i="1"/>
  <c r="D72" i="1"/>
  <c r="F72" i="1" s="1"/>
  <c r="C72" i="1"/>
  <c r="B72" i="1"/>
  <c r="E71" i="1"/>
  <c r="D71" i="1"/>
  <c r="F71" i="1" s="1"/>
  <c r="C71" i="1"/>
  <c r="B71" i="1"/>
  <c r="E70" i="1"/>
  <c r="D70" i="1"/>
  <c r="F70" i="1" s="1"/>
  <c r="C70" i="1"/>
  <c r="B70" i="1"/>
  <c r="F69" i="1"/>
  <c r="E69" i="1"/>
  <c r="D69" i="1"/>
  <c r="C69" i="1"/>
  <c r="B69" i="1"/>
  <c r="E67" i="1"/>
  <c r="D67" i="1"/>
  <c r="F67" i="1" s="1"/>
  <c r="C67" i="1"/>
  <c r="B67" i="1"/>
  <c r="E66" i="1"/>
  <c r="D66" i="1"/>
  <c r="F66" i="1" s="1"/>
  <c r="C66" i="1"/>
  <c r="B66" i="1"/>
  <c r="E65" i="1"/>
  <c r="D65" i="1"/>
  <c r="F65" i="1" s="1"/>
  <c r="C65" i="1"/>
  <c r="B65" i="1"/>
  <c r="F64" i="1"/>
  <c r="E64" i="1"/>
  <c r="D64" i="1"/>
  <c r="C64" i="1"/>
  <c r="B64" i="1"/>
  <c r="E63" i="1"/>
  <c r="D63" i="1"/>
  <c r="F63" i="1" s="1"/>
  <c r="C63" i="1"/>
  <c r="B63" i="1"/>
  <c r="E62" i="1"/>
  <c r="D62" i="1"/>
  <c r="F62" i="1" s="1"/>
  <c r="C62" i="1"/>
  <c r="B62" i="1"/>
  <c r="E61" i="1"/>
  <c r="D61" i="1"/>
  <c r="F61" i="1" s="1"/>
  <c r="C61" i="1"/>
  <c r="B61" i="1"/>
  <c r="F60" i="1"/>
  <c r="E60" i="1"/>
  <c r="D60" i="1"/>
  <c r="C60" i="1"/>
  <c r="B60" i="1"/>
  <c r="E59" i="1"/>
  <c r="D59" i="1"/>
  <c r="F59" i="1" s="1"/>
  <c r="C59" i="1"/>
  <c r="B59" i="1"/>
  <c r="E58" i="1"/>
  <c r="D58" i="1"/>
  <c r="F58" i="1" s="1"/>
  <c r="C58" i="1"/>
  <c r="B58" i="1"/>
  <c r="E57" i="1"/>
  <c r="D57" i="1"/>
  <c r="F57" i="1" s="1"/>
  <c r="C57" i="1"/>
  <c r="B57" i="1"/>
  <c r="F56" i="1"/>
  <c r="E56" i="1"/>
  <c r="D56" i="1"/>
  <c r="C56" i="1"/>
  <c r="B56" i="1"/>
  <c r="E55" i="1"/>
  <c r="D55" i="1"/>
  <c r="F55" i="1" s="1"/>
  <c r="C55" i="1"/>
  <c r="B55" i="1"/>
  <c r="E54" i="1"/>
  <c r="D54" i="1"/>
  <c r="F54" i="1" s="1"/>
  <c r="C54" i="1"/>
  <c r="B54" i="1"/>
  <c r="E53" i="1"/>
  <c r="D53" i="1"/>
  <c r="F53" i="1" s="1"/>
  <c r="C53" i="1"/>
  <c r="B53" i="1"/>
  <c r="F52" i="1"/>
  <c r="E52" i="1"/>
  <c r="D52" i="1"/>
  <c r="C52" i="1"/>
  <c r="B52" i="1"/>
  <c r="E51" i="1"/>
  <c r="D51" i="1"/>
  <c r="F51" i="1" s="1"/>
  <c r="C51" i="1"/>
  <c r="B51" i="1"/>
  <c r="E50" i="1"/>
  <c r="D50" i="1"/>
  <c r="F50" i="1" s="1"/>
  <c r="C50" i="1"/>
  <c r="B50" i="1"/>
  <c r="E49" i="1"/>
  <c r="D49" i="1"/>
  <c r="F49" i="1" s="1"/>
  <c r="C49" i="1"/>
  <c r="B49" i="1"/>
  <c r="E48" i="1"/>
  <c r="F48" i="1" s="1"/>
  <c r="D48" i="1"/>
  <c r="C48" i="1"/>
  <c r="B48" i="1"/>
  <c r="E47" i="1"/>
  <c r="D47" i="1"/>
  <c r="F47" i="1" s="1"/>
  <c r="C47" i="1"/>
  <c r="B47" i="1"/>
  <c r="E46" i="1"/>
  <c r="D46" i="1"/>
  <c r="F46" i="1" s="1"/>
  <c r="C46" i="1"/>
  <c r="B46" i="1"/>
  <c r="E45" i="1"/>
  <c r="D45" i="1"/>
  <c r="F45" i="1" s="1"/>
  <c r="C45" i="1"/>
  <c r="B45" i="1"/>
  <c r="E44" i="1"/>
  <c r="F44" i="1" s="1"/>
  <c r="D44" i="1"/>
  <c r="C44" i="1"/>
  <c r="B44" i="1"/>
  <c r="E43" i="1"/>
  <c r="D43" i="1"/>
  <c r="F43" i="1" s="1"/>
  <c r="C43" i="1"/>
  <c r="B43" i="1"/>
  <c r="E40" i="1"/>
  <c r="D40" i="1"/>
  <c r="F40" i="1" s="1"/>
  <c r="C40" i="1"/>
  <c r="B40" i="1"/>
  <c r="I39" i="1"/>
  <c r="F39" i="1"/>
  <c r="E39" i="1"/>
  <c r="D39" i="1"/>
  <c r="C39" i="1"/>
  <c r="B39" i="1"/>
  <c r="E38" i="1"/>
  <c r="D38" i="1"/>
  <c r="F38" i="1" s="1"/>
  <c r="C38" i="1"/>
  <c r="B38" i="1"/>
  <c r="F37" i="1"/>
  <c r="I37" i="1" s="1"/>
  <c r="E37" i="1"/>
  <c r="D37" i="1"/>
  <c r="C37" i="1"/>
  <c r="B37" i="1"/>
  <c r="E36" i="1"/>
  <c r="F36" i="1" s="1"/>
  <c r="D36" i="1"/>
  <c r="C36" i="1"/>
  <c r="B36" i="1"/>
  <c r="E35" i="1"/>
  <c r="D35" i="1"/>
  <c r="F35" i="1" s="1"/>
  <c r="C35" i="1"/>
  <c r="B35" i="1"/>
  <c r="E34" i="1"/>
  <c r="D34" i="1"/>
  <c r="F34" i="1" s="1"/>
  <c r="C34" i="1"/>
  <c r="B34" i="1"/>
  <c r="Q33" i="1"/>
  <c r="Q34" i="1" s="1"/>
  <c r="E33" i="1"/>
  <c r="D33" i="1"/>
  <c r="F33" i="1" s="1"/>
  <c r="C33" i="1"/>
  <c r="B33" i="1"/>
  <c r="S32" i="1"/>
  <c r="E32" i="1"/>
  <c r="D32" i="1"/>
  <c r="F32" i="1" s="1"/>
  <c r="C32" i="1"/>
  <c r="B32" i="1"/>
  <c r="E28" i="1"/>
  <c r="D28" i="1"/>
  <c r="F28" i="1" s="1"/>
  <c r="C28" i="1"/>
  <c r="B28" i="1"/>
  <c r="E26" i="1"/>
  <c r="D26" i="1"/>
  <c r="F26" i="1" s="1"/>
  <c r="C26" i="1"/>
  <c r="B26" i="1"/>
  <c r="E24" i="1"/>
  <c r="D24" i="1"/>
  <c r="F24" i="1" s="1"/>
  <c r="C24" i="1"/>
  <c r="B24" i="1"/>
  <c r="E23" i="1"/>
  <c r="F23" i="1" s="1"/>
  <c r="D23" i="1"/>
  <c r="C23" i="1"/>
  <c r="B23" i="1"/>
  <c r="E21" i="1"/>
  <c r="D21" i="1"/>
  <c r="F21" i="1" s="1"/>
  <c r="C21" i="1"/>
  <c r="B21" i="1"/>
  <c r="E20" i="1"/>
  <c r="D20" i="1"/>
  <c r="F20" i="1" s="1"/>
  <c r="C20" i="1"/>
  <c r="B20" i="1"/>
  <c r="E18" i="1"/>
  <c r="D18" i="1"/>
  <c r="F18" i="1" s="1"/>
  <c r="C18" i="1"/>
  <c r="B18" i="1"/>
  <c r="E17" i="1"/>
  <c r="F17" i="1" s="1"/>
  <c r="D17" i="1"/>
  <c r="C17" i="1"/>
  <c r="B17" i="1"/>
  <c r="E16" i="1"/>
  <c r="D16" i="1"/>
  <c r="F16" i="1" s="1"/>
  <c r="C16" i="1"/>
  <c r="B16" i="1"/>
  <c r="E14" i="1"/>
  <c r="D14" i="1"/>
  <c r="F14" i="1" s="1"/>
  <c r="C14" i="1"/>
  <c r="B14" i="1"/>
  <c r="E12" i="1"/>
  <c r="D12" i="1"/>
  <c r="F12" i="1" s="1"/>
  <c r="C12" i="1"/>
  <c r="B12" i="1"/>
  <c r="E11" i="1"/>
  <c r="F11" i="1" s="1"/>
  <c r="D11" i="1"/>
  <c r="C11" i="1"/>
  <c r="B11" i="1"/>
  <c r="I35" i="1" l="1"/>
  <c r="F94" i="1"/>
  <c r="F98" i="1"/>
  <c r="F85" i="1"/>
  <c r="M85" i="1" s="1"/>
  <c r="I32" i="1"/>
  <c r="F109" i="1"/>
  <c r="F127" i="1"/>
  <c r="E126" i="1"/>
  <c r="F29" i="1"/>
  <c r="I36" i="1"/>
  <c r="F102" i="1"/>
  <c r="I33" i="1"/>
  <c r="I34" i="1"/>
  <c r="I38" i="1"/>
  <c r="F110" i="1" l="1"/>
  <c r="F130" i="1"/>
  <c r="F131" i="1" s="1"/>
  <c r="G92" i="1" l="1"/>
  <c r="G106" i="1"/>
  <c r="F113" i="1"/>
  <c r="F114" i="1" s="1"/>
  <c r="E111" i="1"/>
  <c r="F112" i="1"/>
  <c r="F115" i="1" s="1"/>
  <c r="G50" i="1"/>
  <c r="G54" i="1"/>
  <c r="G75" i="1"/>
  <c r="G107" i="1"/>
  <c r="G71" i="1"/>
  <c r="G36" i="1"/>
  <c r="G101" i="1"/>
  <c r="G49" i="1"/>
  <c r="G57" i="1"/>
  <c r="G63" i="1"/>
  <c r="G16" i="1"/>
  <c r="G40" i="1"/>
  <c r="G89" i="1"/>
  <c r="G108" i="1"/>
  <c r="G82" i="1"/>
  <c r="G23" i="1"/>
  <c r="G44" i="1"/>
  <c r="G93" i="1"/>
  <c r="G58" i="1"/>
  <c r="G66" i="1"/>
  <c r="G67" i="1"/>
  <c r="G70" i="1"/>
  <c r="G77" i="1"/>
  <c r="G32" i="1"/>
  <c r="G46" i="1"/>
  <c r="G84" i="1"/>
  <c r="G51" i="1"/>
  <c r="G12" i="1"/>
  <c r="G74" i="1"/>
  <c r="G69" i="1"/>
  <c r="G18" i="1"/>
  <c r="G53" i="1"/>
  <c r="G24" i="1"/>
  <c r="G64" i="1"/>
  <c r="G61" i="1"/>
  <c r="G78" i="1"/>
  <c r="G72" i="1"/>
  <c r="G56" i="1"/>
  <c r="G45" i="1"/>
  <c r="G65" i="1"/>
  <c r="G59" i="1"/>
  <c r="G33" i="1"/>
  <c r="G60" i="1"/>
  <c r="G81" i="1"/>
  <c r="G20" i="1"/>
  <c r="G37" i="1"/>
  <c r="G55" i="1"/>
  <c r="G28" i="1"/>
  <c r="G105" i="1"/>
  <c r="G38" i="1"/>
  <c r="G90" i="1"/>
  <c r="G83" i="1"/>
  <c r="G97" i="1"/>
  <c r="G62" i="1"/>
  <c r="G26" i="1"/>
  <c r="G88" i="1"/>
  <c r="G14" i="1"/>
  <c r="G79" i="1"/>
  <c r="G76" i="1"/>
  <c r="G17" i="1"/>
  <c r="G21" i="1"/>
  <c r="G11" i="1"/>
  <c r="G34" i="1"/>
  <c r="G52" i="1"/>
  <c r="G47" i="1"/>
  <c r="G39" i="1"/>
  <c r="G35" i="1"/>
  <c r="G91" i="1"/>
  <c r="G48" i="1"/>
  <c r="G43" i="1"/>
  <c r="F11" i="3" l="1"/>
  <c r="F13" i="3" s="1"/>
  <c r="I16" i="3" s="1"/>
  <c r="F128" i="1"/>
  <c r="E129" i="1"/>
  <c r="G110" i="1"/>
  <c r="I19" i="3" l="1"/>
  <c r="I18" i="3"/>
  <c r="F132" i="1"/>
  <c r="F134" i="1" s="1"/>
  <c r="I137" i="1" s="1"/>
  <c r="E131" i="1"/>
  <c r="I140" i="1" l="1"/>
  <c r="I139" i="1"/>
</calcChain>
</file>

<file path=xl/sharedStrings.xml><?xml version="1.0" encoding="utf-8"?>
<sst xmlns="http://schemas.openxmlformats.org/spreadsheetml/2006/main" count="237" uniqueCount="182">
  <si>
    <t>EMPRESA  DE OBRAS SANITARIAS DE CALDAS EMPOCALDAS S.A. E.S.P.</t>
  </si>
  <si>
    <t xml:space="preserve">SECCIONAL  CHINCHINÁ - CALDAS </t>
  </si>
  <si>
    <t>OBJETO: REHABILITACIÓN DE LAS ADUCCIONES CAMPOALEGRE Y LOS CUERVOS, MUNICIPIO DE CHINCHINÁ, CALDAS</t>
  </si>
  <si>
    <t>ESPECIFICACIONES</t>
  </si>
  <si>
    <t>CHINCHINÁ, CALDAS</t>
  </si>
  <si>
    <t>FECHA: ENERO 2023</t>
  </si>
  <si>
    <t>FORMULARIO  DE  CANTIDADES Y PRECIOS UNITARIOS</t>
  </si>
  <si>
    <t>ITEMS</t>
  </si>
  <si>
    <t xml:space="preserve">DESCRIPCION </t>
  </si>
  <si>
    <t>UNID</t>
  </si>
  <si>
    <t>CANTIDAD</t>
  </si>
  <si>
    <t>VR Unitario</t>
  </si>
  <si>
    <t xml:space="preserve">VR. TOTAL </t>
  </si>
  <si>
    <t>% Costo Directo</t>
  </si>
  <si>
    <t>CAPITULO I PRELIMINARES MOVIMIENTO DE TIERRA</t>
  </si>
  <si>
    <t>PRELIMINARES</t>
  </si>
  <si>
    <t>1.1.</t>
  </si>
  <si>
    <t>1.1</t>
  </si>
  <si>
    <t>1.2.</t>
  </si>
  <si>
    <t>1.2</t>
  </si>
  <si>
    <t>DEMOLICIONES</t>
  </si>
  <si>
    <t>2.1.</t>
  </si>
  <si>
    <t>2.1</t>
  </si>
  <si>
    <t xml:space="preserve">EXCAVACIONES </t>
  </si>
  <si>
    <t>3.1.</t>
  </si>
  <si>
    <t>3.1</t>
  </si>
  <si>
    <t>3.2.</t>
  </si>
  <si>
    <t>3.2</t>
  </si>
  <si>
    <t>3.3.</t>
  </si>
  <si>
    <t>3.3</t>
  </si>
  <si>
    <t>RETIRO DE MATERIAL SOBRANTE DE LA EXCAVACIÓN</t>
  </si>
  <si>
    <t>4.1.</t>
  </si>
  <si>
    <t>4.1</t>
  </si>
  <si>
    <t>4.2.</t>
  </si>
  <si>
    <t>4.2</t>
  </si>
  <si>
    <t>RELLENOS CON MATERIAL SELECCIONADO DE LA EXCAVACIÓN</t>
  </si>
  <si>
    <t>5.1.</t>
  </si>
  <si>
    <t>5.1</t>
  </si>
  <si>
    <t>5.2.</t>
  </si>
  <si>
    <t>5.2</t>
  </si>
  <si>
    <t>SUB BASE</t>
  </si>
  <si>
    <t>6.1.</t>
  </si>
  <si>
    <t>6.1</t>
  </si>
  <si>
    <t>AFIRMADO PARA SUSTITUCIÓN DE TERRENO</t>
  </si>
  <si>
    <t>7.1.</t>
  </si>
  <si>
    <t>7.1</t>
  </si>
  <si>
    <t>TOTAL CAPÍTULO I</t>
  </si>
  <si>
    <t>CAPÍTULO II TUBERÍA Y ACCESORIOS ACUEDUCTO</t>
  </si>
  <si>
    <t>TUBERÍA DE ACUEDUCTO</t>
  </si>
  <si>
    <t>8.1.</t>
  </si>
  <si>
    <t>8.1</t>
  </si>
  <si>
    <t>8.2.</t>
  </si>
  <si>
    <t>8.3.</t>
  </si>
  <si>
    <t>8.2</t>
  </si>
  <si>
    <t>8.4.</t>
  </si>
  <si>
    <t>8.5.</t>
  </si>
  <si>
    <t>8.6.</t>
  </si>
  <si>
    <t>8.3</t>
  </si>
  <si>
    <t>8.7.</t>
  </si>
  <si>
    <t>8.4</t>
  </si>
  <si>
    <t>8.8.</t>
  </si>
  <si>
    <t>8.9.</t>
  </si>
  <si>
    <t>8.5</t>
  </si>
  <si>
    <t>ACCESORIOS ACUEDUCTO</t>
  </si>
  <si>
    <t>CODOS Y UNIONES</t>
  </si>
  <si>
    <t>9.1.</t>
  </si>
  <si>
    <t>9.1</t>
  </si>
  <si>
    <t>9.2.</t>
  </si>
  <si>
    <t>9.2</t>
  </si>
  <si>
    <t>9.3.</t>
  </si>
  <si>
    <t>9.3</t>
  </si>
  <si>
    <t>9.4.</t>
  </si>
  <si>
    <t>9.5.</t>
  </si>
  <si>
    <t>9.6.</t>
  </si>
  <si>
    <t>9.7.</t>
  </si>
  <si>
    <t>9.8.</t>
  </si>
  <si>
    <t>9.9.</t>
  </si>
  <si>
    <t>9.10.</t>
  </si>
  <si>
    <t>9.11.</t>
  </si>
  <si>
    <t>9.4</t>
  </si>
  <si>
    <t>9.12.</t>
  </si>
  <si>
    <t>9.13.</t>
  </si>
  <si>
    <t>9.14.</t>
  </si>
  <si>
    <t>9.5</t>
  </si>
  <si>
    <t>9.15.</t>
  </si>
  <si>
    <t>9.16.</t>
  </si>
  <si>
    <t>9.6</t>
  </si>
  <si>
    <t>9.17.</t>
  </si>
  <si>
    <t>9.18.</t>
  </si>
  <si>
    <t>9.19.</t>
  </si>
  <si>
    <t>9.20.</t>
  </si>
  <si>
    <t>9.7</t>
  </si>
  <si>
    <t>9.21.</t>
  </si>
  <si>
    <t>9.22.</t>
  </si>
  <si>
    <t>9.23.</t>
  </si>
  <si>
    <t>9.8</t>
  </si>
  <si>
    <t>9.24.</t>
  </si>
  <si>
    <t>9.25.</t>
  </si>
  <si>
    <t>9.9</t>
  </si>
  <si>
    <t>REDUCCIONES</t>
  </si>
  <si>
    <t>9.26.</t>
  </si>
  <si>
    <t>9.27.</t>
  </si>
  <si>
    <t>10.1</t>
  </si>
  <si>
    <t>9.28.</t>
  </si>
  <si>
    <t>10.2</t>
  </si>
  <si>
    <t>9.29.</t>
  </si>
  <si>
    <t>10.3</t>
  </si>
  <si>
    <t>PORTAFLANCHES Y FLANCHES</t>
  </si>
  <si>
    <t>9.30.</t>
  </si>
  <si>
    <t>11.1</t>
  </si>
  <si>
    <t>9.31.</t>
  </si>
  <si>
    <t>9.32.</t>
  </si>
  <si>
    <t>9.33.</t>
  </si>
  <si>
    <t>11.2</t>
  </si>
  <si>
    <t>9.34.</t>
  </si>
  <si>
    <t>9.35.</t>
  </si>
  <si>
    <t>VENTOSAS</t>
  </si>
  <si>
    <t>10.1.</t>
  </si>
  <si>
    <t>12.1</t>
  </si>
  <si>
    <t>10.2.</t>
  </si>
  <si>
    <t>12.2</t>
  </si>
  <si>
    <t>10.3.</t>
  </si>
  <si>
    <t>12.3</t>
  </si>
  <si>
    <t>10.4.</t>
  </si>
  <si>
    <t>TOTAL CAPÍTULO II</t>
  </si>
  <si>
    <t>CAPÍTULO III CONCRETOS</t>
  </si>
  <si>
    <t>ESTRUCTURAS DE CONCRETO</t>
  </si>
  <si>
    <t>11.1.</t>
  </si>
  <si>
    <t>13.1</t>
  </si>
  <si>
    <t>11.2.</t>
  </si>
  <si>
    <t>13.3</t>
  </si>
  <si>
    <t>11.3.</t>
  </si>
  <si>
    <t>13.4</t>
  </si>
  <si>
    <t>11.4.</t>
  </si>
  <si>
    <t>13.5</t>
  </si>
  <si>
    <t>11.5.</t>
  </si>
  <si>
    <t>13.6</t>
  </si>
  <si>
    <t>11.6.</t>
  </si>
  <si>
    <t>TOTAL CAPÍTULO III</t>
  </si>
  <si>
    <t>CAPÍTULO IV ACERO DE REFUERZO</t>
  </si>
  <si>
    <t>ACERO ESTRUCTURAL PARA REFUERZO</t>
  </si>
  <si>
    <t>12.1.</t>
  </si>
  <si>
    <t>14.1</t>
  </si>
  <si>
    <t>TOTAL CAPÍTULO IV</t>
  </si>
  <si>
    <t>CAPÍTULO V OBRAS ESTABILIDAD GEOTÉCNICA</t>
  </si>
  <si>
    <t>DRENES SUBHORIZONTALES</t>
  </si>
  <si>
    <t>13.1.</t>
  </si>
  <si>
    <t>CAPÍTULO VI PUNTOS DE MEDICIÓN DE PRESIÓN</t>
  </si>
  <si>
    <t xml:space="preserve">PUNTOS DE MEDICIÓN DE PRESIÓN </t>
  </si>
  <si>
    <t>14.1.</t>
  </si>
  <si>
    <t>14.2.</t>
  </si>
  <si>
    <t>14.3.</t>
  </si>
  <si>
    <t>14.4.</t>
  </si>
  <si>
    <t>COSTO DIRECTO</t>
  </si>
  <si>
    <t>ADMINISTRACIÓN</t>
  </si>
  <si>
    <t>%</t>
  </si>
  <si>
    <t>IMPREVISTO</t>
  </si>
  <si>
    <t>UTILIDADES</t>
  </si>
  <si>
    <t>I.V.A  SOBRE UTILIDADES</t>
  </si>
  <si>
    <t>COSTO  TOTAL + AIU</t>
  </si>
  <si>
    <t>SUMINISTRO TUBERÍA</t>
  </si>
  <si>
    <t>Suministro Tuberia PVC-P SEGÚN NORMA NTC 382, NTC 2295 RDE 41 (PR 100 psi) Ø (18")</t>
  </si>
  <si>
    <t>ML</t>
  </si>
  <si>
    <t>Suministro Tuberia PVC-P SEGÚN NORMA NTC 382, NTC 2295 RDE 41 RDE 41 (PR 100 psi) Ø (14")</t>
  </si>
  <si>
    <t>Suministro Tuberia PVC-P SEGÚN NORMA NTC 382, NTC 2295 RDE 26 (PR 160 psi) Ø (16")</t>
  </si>
  <si>
    <t>Suministro Tuberia PVC-P SEGÚN NORMA NTC 382, NTC 2295 RDE 26 (PR 160 psi) Ø (14")</t>
  </si>
  <si>
    <t>Suministro Tuberia PVC-P SEGÚN NORMA NTC 382, NTC 2295 RDE 26 (PR 160 psi) Ø (12")</t>
  </si>
  <si>
    <t xml:space="preserve">Suministro Tuberia Polietileno Diam. Nominal 400 mm (16")  PEAD PE 100 - PN 8 </t>
  </si>
  <si>
    <t>ml</t>
  </si>
  <si>
    <t xml:space="preserve">Suministro Tuberia Polietileno Diam. Nominal 355 mm (14")  PEAD PE 100 - PN 10 </t>
  </si>
  <si>
    <t>Suministro Tuberia Polietileno Diam. Nominal 250 mm (10")  PEAD PE 100 - PN 10</t>
  </si>
  <si>
    <t>SUBTOTAL SUMINISTROS</t>
  </si>
  <si>
    <t>ADMINISTRACIÓN SUMINISTROS</t>
  </si>
  <si>
    <t>TOTAL SUMINISTRO TUBERÍA</t>
  </si>
  <si>
    <t>COSTO  TOTAL  OBRA CIVIL+ AIU + SUMINISTROS</t>
  </si>
  <si>
    <t>INTERVENTORÍA OBRA CIVIL</t>
  </si>
  <si>
    <t>INTERVENTORÍA SUMINISTRO</t>
  </si>
  <si>
    <t>TOTAL INTERVENTORIA</t>
  </si>
  <si>
    <t>COSTO  TOTAL  OBRA CIVIL+ AIU + SUMINISTROS + INTERVENTORÍA</t>
  </si>
  <si>
    <t xml:space="preserve">SEGUIMIENTO DEL MVCT </t>
  </si>
  <si>
    <t>COSTO  TOTAL  OBRA CIVIL+ AIU + SUMINISTROS + PROTOCOLO DE COVID + INTERVENTORÍA+ SEGUIMIENTO MVCT</t>
  </si>
  <si>
    <t>COSTOS INTERVENTORÍA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</si>
</sst>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 #,##0_-;\-&quot;$&quot;\ * #,##0_-;_-&quot;$&quot;\ * &quot;-&quot;_-;_-@_-"/>
    <numFmt numFmtId="44" formatCode="_-&quot;$&quot;\ * #,##0.00_-;\-&quot;$&quot;\ * #,##0.00_-;_-&quot;$&quot;\ * &quot;-&quot;??_-;_-@_-"/>
    <numFmt numFmtId="164" formatCode="_(&quot;$&quot;\ * #.##0.00_);_(&quot;$&quot;\ * \(#.##0.00\);_(&quot;$&quot;\ * &quot;-&quot;??_);_(@_)"/>
    <numFmt numFmtId="165" formatCode="_(&quot;$&quot;\ * #,##0_);_(&quot;$&quot;\ * \(#,##0\);_(&quot;$&quot;\ * &quot;-&quot;??_);_(@_)"/>
    <numFmt numFmtId="166" formatCode="_ &quot;$&quot;\ * #,##0.00_ ;_ &quot;$&quot;\ * \-#,##0.00_ ;_ &quot;$&quot;\ * &quot;-&quot;??_ ;_ @_ "/>
    <numFmt numFmtId="167" formatCode="0.0"/>
    <numFmt numFmtId="168" formatCode="0.0%"/>
    <numFmt numFmtId="169" formatCode="_(&quot;$&quot;\ * #,##0.00_);_(&quot;$&quot;\ * \(#,##0.00\);_(&quot;$&quot;\ * &quot;-&quot;??_);_(@_)"/>
    <numFmt numFmtId="170" formatCode="_ &quot;$&quot;\ * #,##0_ ;_ &quot;$&quot;\ * \-#,##0_ ;_ &quot;$&quot;\ * &quot;-&quot;??_ ;_ @_ "/>
    <numFmt numFmtId="171" formatCode="_ &quot;$&quot;\ * #,##0.000_ ;_ &quot;$&quot;\ * \-#,##0.000_ ;_ &quot;$&quot;\ * &quot;-&quot;??_ ;_ @_ "/>
    <numFmt numFmtId="172" formatCode="_ &quot;$&quot;\ * #,##0.0000_ ;_ &quot;$&quot;\ * \-#,##0.0000_ ;_ &quot;$&quot;\ * &quot;-&quot;??_ ;_ @_ "/>
  </numFmts>
  <fonts count="17" x14ac:knownFonts="1">
    <font>
      <sz val="10"/>
      <name val="Arial"/>
    </font>
    <font>
      <sz val="11"/>
      <color theme="1"/>
      <name val="Calibri"/>
      <family val="2"/>
      <scheme val="minor"/>
    </font>
    <font>
      <sz val="11"/>
      <color theme="1"/>
      <name val="Calibri"/>
      <family val="2"/>
      <scheme val="minor"/>
    </font>
    <font>
      <b/>
      <sz val="12"/>
      <color theme="0"/>
      <name val="Arial Narrow"/>
      <family val="2"/>
    </font>
    <font>
      <sz val="12"/>
      <color theme="1"/>
      <name val="Arial Narrow"/>
      <family val="2"/>
    </font>
    <font>
      <b/>
      <sz val="10"/>
      <color theme="1"/>
      <name val="Arial Narrow"/>
      <family val="2"/>
    </font>
    <font>
      <b/>
      <sz val="12"/>
      <color theme="1"/>
      <name val="Arial Narrow"/>
      <family val="2"/>
    </font>
    <font>
      <sz val="10"/>
      <name val="Arial"/>
      <family val="2"/>
    </font>
    <font>
      <b/>
      <sz val="14"/>
      <color theme="0"/>
      <name val="Arial Narrow"/>
      <family val="2"/>
    </font>
    <font>
      <sz val="14"/>
      <color theme="1"/>
      <name val="Arial Narrow"/>
      <family val="2"/>
    </font>
    <font>
      <sz val="14"/>
      <name val="Arial Narrow"/>
      <family val="2"/>
    </font>
    <font>
      <u/>
      <sz val="14"/>
      <color theme="1"/>
      <name val="Arial Narrow"/>
      <family val="2"/>
    </font>
    <font>
      <sz val="12"/>
      <name val="Arial Narrow"/>
      <family val="2"/>
    </font>
    <font>
      <b/>
      <sz val="20"/>
      <color theme="0"/>
      <name val="Arial Narrow"/>
      <family val="2"/>
    </font>
    <font>
      <sz val="12"/>
      <color theme="0"/>
      <name val="Arial Narrow"/>
      <family val="2"/>
    </font>
    <font>
      <b/>
      <sz val="16"/>
      <color theme="0"/>
      <name val="Arial Narrow"/>
      <family val="2"/>
    </font>
    <font>
      <b/>
      <sz val="12"/>
      <name val="Arial Narrow"/>
      <family val="2"/>
    </font>
  </fonts>
  <fills count="12">
    <fill>
      <patternFill patternType="none"/>
    </fill>
    <fill>
      <patternFill patternType="gray125"/>
    </fill>
    <fill>
      <patternFill patternType="solid">
        <fgColor theme="4" tint="-0.499984740745262"/>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0070C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s>
  <cellStyleXfs count="9">
    <xf numFmtId="0" fontId="0" fillId="0" borderId="0"/>
    <xf numFmtId="166"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2" fillId="0" borderId="0"/>
    <xf numFmtId="0" fontId="7" fillId="0" borderId="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180">
    <xf numFmtId="0" fontId="0" fillId="0" borderId="0" xfId="0"/>
    <xf numFmtId="0" fontId="3" fillId="2" borderId="1" xfId="4" applyFont="1" applyFill="1" applyBorder="1" applyAlignment="1">
      <alignment horizontal="center"/>
    </xf>
    <xf numFmtId="0" fontId="3" fillId="2" borderId="2" xfId="4" applyFont="1" applyFill="1" applyBorder="1" applyAlignment="1">
      <alignment horizontal="center"/>
    </xf>
    <xf numFmtId="0" fontId="3" fillId="2" borderId="3" xfId="4" applyFont="1" applyFill="1" applyBorder="1" applyAlignment="1">
      <alignment horizontal="center"/>
    </xf>
    <xf numFmtId="0" fontId="4" fillId="0" borderId="0" xfId="4" applyFont="1"/>
    <xf numFmtId="0" fontId="3" fillId="2" borderId="4" xfId="4" applyFont="1" applyFill="1" applyBorder="1" applyAlignment="1">
      <alignment horizontal="center"/>
    </xf>
    <xf numFmtId="0" fontId="3" fillId="2" borderId="5" xfId="4" applyFont="1" applyFill="1" applyBorder="1" applyAlignment="1">
      <alignment horizontal="center"/>
    </xf>
    <xf numFmtId="0" fontId="3" fillId="2" borderId="6" xfId="4" applyFont="1" applyFill="1" applyBorder="1" applyAlignment="1">
      <alignment horizontal="center"/>
    </xf>
    <xf numFmtId="0" fontId="3" fillId="3" borderId="1" xfId="4" applyFont="1" applyFill="1" applyBorder="1" applyAlignment="1">
      <alignment horizontal="left"/>
    </xf>
    <xf numFmtId="0" fontId="3" fillId="3" borderId="1" xfId="4" applyFont="1" applyFill="1" applyBorder="1"/>
    <xf numFmtId="0" fontId="3" fillId="3" borderId="2" xfId="4" applyFont="1" applyFill="1" applyBorder="1"/>
    <xf numFmtId="0" fontId="3" fillId="3" borderId="2" xfId="4" applyFont="1" applyFill="1" applyBorder="1" applyAlignment="1">
      <alignment vertical="center"/>
    </xf>
    <xf numFmtId="49" fontId="5" fillId="4" borderId="7" xfId="4" applyNumberFormat="1" applyFont="1" applyFill="1" applyBorder="1" applyAlignment="1">
      <alignment horizontal="center" vertical="center" textRotation="90"/>
    </xf>
    <xf numFmtId="0" fontId="3" fillId="3" borderId="8" xfId="4" applyFont="1" applyFill="1" applyBorder="1" applyAlignment="1">
      <alignment horizontal="left"/>
    </xf>
    <xf numFmtId="0" fontId="3" fillId="3" borderId="8" xfId="4" applyFont="1" applyFill="1" applyBorder="1"/>
    <xf numFmtId="0" fontId="3" fillId="3" borderId="0" xfId="4" applyFont="1" applyFill="1"/>
    <xf numFmtId="0" fontId="3" fillId="3" borderId="0" xfId="4" applyFont="1" applyFill="1" applyAlignment="1">
      <alignment vertical="center"/>
    </xf>
    <xf numFmtId="49" fontId="5" fillId="4" borderId="9" xfId="4" applyNumberFormat="1" applyFont="1" applyFill="1" applyBorder="1" applyAlignment="1">
      <alignment horizontal="center" vertical="center" textRotation="90"/>
    </xf>
    <xf numFmtId="0" fontId="3" fillId="3" borderId="4" xfId="4" applyFont="1" applyFill="1" applyBorder="1" applyAlignment="1">
      <alignment horizontal="left"/>
    </xf>
    <xf numFmtId="0" fontId="3" fillId="3" borderId="4" xfId="4" applyFont="1" applyFill="1" applyBorder="1"/>
    <xf numFmtId="0" fontId="3" fillId="3" borderId="5" xfId="4" applyFont="1" applyFill="1" applyBorder="1"/>
    <xf numFmtId="0" fontId="3" fillId="3" borderId="5" xfId="4" applyFont="1" applyFill="1" applyBorder="1" applyAlignment="1">
      <alignment vertical="center"/>
    </xf>
    <xf numFmtId="0" fontId="3" fillId="3" borderId="10" xfId="4" applyFont="1" applyFill="1" applyBorder="1" applyAlignment="1">
      <alignment horizontal="center" vertical="justify"/>
    </xf>
    <xf numFmtId="0" fontId="3" fillId="3" borderId="11" xfId="4" applyFont="1" applyFill="1" applyBorder="1" applyAlignment="1">
      <alignment horizontal="center" vertical="justify"/>
    </xf>
    <xf numFmtId="0" fontId="3" fillId="3" borderId="11" xfId="4" applyFont="1" applyFill="1" applyBorder="1" applyAlignment="1">
      <alignment vertical="justify"/>
    </xf>
    <xf numFmtId="0" fontId="4" fillId="0" borderId="0" xfId="4" applyFont="1" applyAlignment="1">
      <alignment horizontal="justify" vertical="justify"/>
    </xf>
    <xf numFmtId="0" fontId="6" fillId="5" borderId="12" xfId="4" applyFont="1" applyFill="1" applyBorder="1" applyAlignment="1">
      <alignment horizontal="center" vertical="justify"/>
    </xf>
    <xf numFmtId="0" fontId="6" fillId="5" borderId="13" xfId="4" applyFont="1" applyFill="1" applyBorder="1" applyAlignment="1">
      <alignment horizontal="center" vertical="justify"/>
    </xf>
    <xf numFmtId="0" fontId="6" fillId="5" borderId="14" xfId="4" applyFont="1" applyFill="1" applyBorder="1" applyAlignment="1">
      <alignment horizontal="center" vertical="center"/>
    </xf>
    <xf numFmtId="0" fontId="6" fillId="5" borderId="14" xfId="4" applyFont="1" applyFill="1" applyBorder="1" applyAlignment="1">
      <alignment horizontal="center" vertical="center" wrapText="1"/>
    </xf>
    <xf numFmtId="0" fontId="6" fillId="5" borderId="15" xfId="4" applyFont="1" applyFill="1" applyBorder="1" applyAlignment="1">
      <alignment horizontal="center" vertical="center" wrapText="1"/>
    </xf>
    <xf numFmtId="0" fontId="4" fillId="6" borderId="12" xfId="4" applyFont="1" applyFill="1" applyBorder="1" applyAlignment="1">
      <alignment horizontal="center" vertical="justify"/>
    </xf>
    <xf numFmtId="0" fontId="8" fillId="6" borderId="13" xfId="5" applyFont="1" applyFill="1" applyBorder="1" applyAlignment="1">
      <alignment horizontal="justify" vertical="justify" wrapText="1"/>
    </xf>
    <xf numFmtId="0" fontId="6" fillId="5" borderId="16" xfId="4" applyFont="1" applyFill="1" applyBorder="1" applyAlignment="1">
      <alignment horizontal="center" vertical="center"/>
    </xf>
    <xf numFmtId="0" fontId="6" fillId="5" borderId="16" xfId="4" applyFont="1" applyFill="1" applyBorder="1" applyAlignment="1">
      <alignment horizontal="center" vertical="center" wrapText="1"/>
    </xf>
    <xf numFmtId="0" fontId="6" fillId="5" borderId="17" xfId="4" applyFont="1" applyFill="1" applyBorder="1" applyAlignment="1">
      <alignment horizontal="center" vertical="center" wrapText="1"/>
    </xf>
    <xf numFmtId="0" fontId="6" fillId="5" borderId="13" xfId="4" applyFont="1" applyFill="1" applyBorder="1" applyAlignment="1">
      <alignment horizontal="left" vertical="justify"/>
    </xf>
    <xf numFmtId="0" fontId="6" fillId="5" borderId="18" xfId="4" applyFont="1" applyFill="1" applyBorder="1" applyAlignment="1">
      <alignment horizontal="center" vertical="center"/>
    </xf>
    <xf numFmtId="0" fontId="6" fillId="5" borderId="18" xfId="4" applyFont="1" applyFill="1" applyBorder="1" applyAlignment="1">
      <alignment horizontal="center" vertical="center" wrapText="1"/>
    </xf>
    <xf numFmtId="0" fontId="6" fillId="5" borderId="19" xfId="4" applyFont="1" applyFill="1" applyBorder="1" applyAlignment="1">
      <alignment horizontal="center" vertical="center" wrapText="1"/>
    </xf>
    <xf numFmtId="49" fontId="5" fillId="4" borderId="20" xfId="4" applyNumberFormat="1" applyFont="1" applyFill="1" applyBorder="1" applyAlignment="1">
      <alignment horizontal="center" vertical="center" textRotation="90"/>
    </xf>
    <xf numFmtId="0" fontId="4" fillId="0" borderId="12" xfId="4" applyFont="1" applyBorder="1" applyAlignment="1">
      <alignment horizontal="center" vertical="center"/>
    </xf>
    <xf numFmtId="0" fontId="4" fillId="0" borderId="13" xfId="5" applyFont="1" applyBorder="1" applyAlignment="1">
      <alignment horizontal="justify" vertical="justify" wrapText="1"/>
    </xf>
    <xf numFmtId="0" fontId="9" fillId="0" borderId="13" xfId="4" applyFont="1" applyBorder="1" applyAlignment="1">
      <alignment horizontal="center" vertical="center"/>
    </xf>
    <xf numFmtId="2" fontId="9" fillId="0" borderId="13" xfId="4" applyNumberFormat="1" applyFont="1" applyBorder="1" applyAlignment="1">
      <alignment horizontal="center" vertical="center"/>
    </xf>
    <xf numFmtId="165" fontId="10" fillId="0" borderId="13" xfId="6" applyNumberFormat="1" applyFont="1" applyFill="1" applyBorder="1" applyAlignment="1">
      <alignment horizontal="center" vertical="center"/>
    </xf>
    <xf numFmtId="165" fontId="9" fillId="0" borderId="13" xfId="6" applyNumberFormat="1" applyFont="1" applyFill="1" applyBorder="1" applyAlignment="1">
      <alignment horizontal="center" vertical="center"/>
    </xf>
    <xf numFmtId="10" fontId="9" fillId="0" borderId="21" xfId="7" applyNumberFormat="1" applyFont="1" applyFill="1" applyBorder="1" applyAlignment="1">
      <alignment horizontal="center" vertical="center"/>
    </xf>
    <xf numFmtId="2" fontId="9" fillId="0" borderId="21" xfId="4" applyNumberFormat="1" applyFont="1" applyBorder="1" applyAlignment="1">
      <alignment horizontal="center" vertical="center"/>
    </xf>
    <xf numFmtId="0" fontId="6" fillId="5" borderId="12" xfId="4" applyFont="1" applyFill="1" applyBorder="1" applyAlignment="1">
      <alignment horizontal="center" vertical="center"/>
    </xf>
    <xf numFmtId="0" fontId="6" fillId="5" borderId="13" xfId="4" applyFont="1" applyFill="1" applyBorder="1" applyAlignment="1">
      <alignment horizontal="justify" vertical="justify"/>
    </xf>
    <xf numFmtId="0" fontId="9" fillId="5" borderId="13" xfId="4" applyFont="1" applyFill="1" applyBorder="1" applyAlignment="1">
      <alignment horizontal="center" vertical="center"/>
    </xf>
    <xf numFmtId="2" fontId="9" fillId="5" borderId="13" xfId="4" applyNumberFormat="1" applyFont="1" applyFill="1" applyBorder="1" applyAlignment="1">
      <alignment horizontal="justify" vertical="center"/>
    </xf>
    <xf numFmtId="3" fontId="9" fillId="5" borderId="13" xfId="4" applyNumberFormat="1" applyFont="1" applyFill="1" applyBorder="1" applyAlignment="1">
      <alignment horizontal="justify" vertical="justify"/>
    </xf>
    <xf numFmtId="3" fontId="9" fillId="5" borderId="21" xfId="4" applyNumberFormat="1" applyFont="1" applyFill="1" applyBorder="1" applyAlignment="1">
      <alignment horizontal="justify" vertical="justify"/>
    </xf>
    <xf numFmtId="2" fontId="9" fillId="5" borderId="21" xfId="4" applyNumberFormat="1" applyFont="1" applyFill="1" applyBorder="1" applyAlignment="1">
      <alignment horizontal="justify" vertical="justify"/>
    </xf>
    <xf numFmtId="2" fontId="9" fillId="0" borderId="21" xfId="4" applyNumberFormat="1" applyFont="1" applyBorder="1" applyAlignment="1">
      <alignment horizontal="center" vertical="justify"/>
    </xf>
    <xf numFmtId="166" fontId="4" fillId="0" borderId="0" xfId="1" applyFont="1" applyAlignment="1">
      <alignment horizontal="justify" vertical="justify"/>
    </xf>
    <xf numFmtId="167" fontId="9" fillId="0" borderId="13" xfId="8" applyNumberFormat="1" applyFont="1" applyBorder="1" applyAlignment="1">
      <alignment horizontal="center" vertical="center"/>
    </xf>
    <xf numFmtId="167" fontId="9" fillId="0" borderId="21" xfId="8" applyNumberFormat="1" applyFont="1" applyBorder="1" applyAlignment="1">
      <alignment horizontal="center" vertical="center"/>
    </xf>
    <xf numFmtId="0" fontId="4" fillId="0" borderId="12" xfId="4" applyFont="1" applyBorder="1" applyAlignment="1">
      <alignment horizontal="center" vertical="justify"/>
    </xf>
    <xf numFmtId="0" fontId="3" fillId="6" borderId="13" xfId="5" applyFont="1" applyFill="1" applyBorder="1" applyAlignment="1">
      <alignment horizontal="justify" vertical="justify" wrapText="1"/>
    </xf>
    <xf numFmtId="0" fontId="9" fillId="6" borderId="13" xfId="4" applyFont="1" applyFill="1" applyBorder="1" applyAlignment="1">
      <alignment horizontal="center" vertical="center"/>
    </xf>
    <xf numFmtId="2" fontId="11" fillId="6" borderId="13" xfId="4" applyNumberFormat="1" applyFont="1" applyFill="1" applyBorder="1" applyAlignment="1">
      <alignment horizontal="center" vertical="center"/>
    </xf>
    <xf numFmtId="165" fontId="10" fillId="6" borderId="13" xfId="6" applyNumberFormat="1" applyFont="1" applyFill="1" applyBorder="1" applyAlignment="1">
      <alignment horizontal="center" vertical="center"/>
    </xf>
    <xf numFmtId="165" fontId="8" fillId="6" borderId="13" xfId="6" applyNumberFormat="1" applyFont="1" applyFill="1" applyBorder="1" applyAlignment="1">
      <alignment horizontal="center" vertical="center"/>
    </xf>
    <xf numFmtId="10" fontId="9" fillId="6" borderId="21" xfId="7" applyNumberFormat="1" applyFont="1" applyFill="1" applyBorder="1" applyAlignment="1">
      <alignment horizontal="center" vertical="center"/>
    </xf>
    <xf numFmtId="2" fontId="11" fillId="6" borderId="21" xfId="4" applyNumberFormat="1" applyFont="1" applyFill="1" applyBorder="1" applyAlignment="1">
      <alignment horizontal="center" vertical="center"/>
    </xf>
    <xf numFmtId="165" fontId="4" fillId="0" borderId="0" xfId="4" applyNumberFormat="1" applyFont="1" applyAlignment="1">
      <alignment horizontal="justify" vertical="justify"/>
    </xf>
    <xf numFmtId="167" fontId="9" fillId="5" borderId="13" xfId="8" applyNumberFormat="1" applyFont="1" applyFill="1" applyBorder="1" applyAlignment="1">
      <alignment horizontal="justify" vertical="center"/>
    </xf>
    <xf numFmtId="167" fontId="9" fillId="5" borderId="21" xfId="8" applyNumberFormat="1" applyFont="1" applyFill="1" applyBorder="1" applyAlignment="1">
      <alignment horizontal="justify" vertical="justify"/>
    </xf>
    <xf numFmtId="167" fontId="9" fillId="7" borderId="21" xfId="8" applyNumberFormat="1" applyFont="1" applyFill="1" applyBorder="1" applyAlignment="1">
      <alignment horizontal="center" vertical="center"/>
    </xf>
    <xf numFmtId="0" fontId="6" fillId="8" borderId="12" xfId="4" applyFont="1" applyFill="1" applyBorder="1" applyAlignment="1">
      <alignment horizontal="center" vertical="justify"/>
    </xf>
    <xf numFmtId="0" fontId="6" fillId="8" borderId="13" xfId="4" applyFont="1" applyFill="1" applyBorder="1" applyAlignment="1">
      <alignment horizontal="justify" vertical="justify"/>
    </xf>
    <xf numFmtId="0" fontId="9" fillId="8" borderId="13" xfId="4" applyFont="1" applyFill="1" applyBorder="1" applyAlignment="1">
      <alignment horizontal="center" vertical="center"/>
    </xf>
    <xf numFmtId="167" fontId="9" fillId="8" borderId="13" xfId="8" applyNumberFormat="1" applyFont="1" applyFill="1" applyBorder="1" applyAlignment="1">
      <alignment horizontal="justify" vertical="center"/>
    </xf>
    <xf numFmtId="3" fontId="9" fillId="8" borderId="13" xfId="4" applyNumberFormat="1" applyFont="1" applyFill="1" applyBorder="1" applyAlignment="1">
      <alignment horizontal="justify" vertical="justify"/>
    </xf>
    <xf numFmtId="3" fontId="9" fillId="8" borderId="21" xfId="4" applyNumberFormat="1" applyFont="1" applyFill="1" applyBorder="1" applyAlignment="1">
      <alignment horizontal="justify" vertical="justify"/>
    </xf>
    <xf numFmtId="167" fontId="9" fillId="8" borderId="21" xfId="8" applyNumberFormat="1" applyFont="1" applyFill="1" applyBorder="1" applyAlignment="1">
      <alignment horizontal="justify" vertical="justify"/>
    </xf>
    <xf numFmtId="0" fontId="4" fillId="7" borderId="13" xfId="5" applyFont="1" applyFill="1" applyBorder="1" applyAlignment="1">
      <alignment horizontal="justify" vertical="justify" wrapText="1"/>
    </xf>
    <xf numFmtId="0" fontId="4" fillId="9" borderId="0" xfId="4" applyFont="1" applyFill="1" applyAlignment="1">
      <alignment horizontal="justify" vertical="justify"/>
    </xf>
    <xf numFmtId="0" fontId="4" fillId="7" borderId="13" xfId="5" applyFont="1" applyFill="1" applyBorder="1" applyAlignment="1">
      <alignment horizontal="justify" vertical="justify"/>
    </xf>
    <xf numFmtId="165" fontId="10" fillId="6" borderId="22" xfId="6" applyNumberFormat="1" applyFont="1" applyFill="1" applyBorder="1" applyAlignment="1">
      <alignment horizontal="center" vertical="center"/>
    </xf>
    <xf numFmtId="0" fontId="4" fillId="0" borderId="8" xfId="4" applyFont="1" applyBorder="1" applyAlignment="1">
      <alignment horizontal="center" vertical="justify"/>
    </xf>
    <xf numFmtId="165" fontId="9" fillId="0" borderId="13" xfId="6" applyNumberFormat="1" applyFont="1" applyFill="1" applyBorder="1" applyAlignment="1">
      <alignment horizontal="center" vertical="justify"/>
    </xf>
    <xf numFmtId="10" fontId="9" fillId="0" borderId="21" xfId="7" applyNumberFormat="1" applyFont="1" applyFill="1" applyBorder="1" applyAlignment="1">
      <alignment horizontal="center" vertical="justify"/>
    </xf>
    <xf numFmtId="0" fontId="4" fillId="0" borderId="8" xfId="4" applyFont="1" applyBorder="1" applyAlignment="1">
      <alignment horizontal="left" vertical="justify"/>
    </xf>
    <xf numFmtId="0" fontId="4" fillId="6" borderId="23" xfId="4" applyFont="1" applyFill="1" applyBorder="1" applyAlignment="1">
      <alignment horizontal="center" vertical="justify"/>
    </xf>
    <xf numFmtId="0" fontId="3" fillId="6" borderId="24" xfId="5" applyFont="1" applyFill="1" applyBorder="1" applyAlignment="1">
      <alignment horizontal="justify" vertical="justify" wrapText="1"/>
    </xf>
    <xf numFmtId="0" fontId="9" fillId="6" borderId="24" xfId="4" applyFont="1" applyFill="1" applyBorder="1" applyAlignment="1">
      <alignment horizontal="center" vertical="center"/>
    </xf>
    <xf numFmtId="2" fontId="11" fillId="6" borderId="24" xfId="4" applyNumberFormat="1" applyFont="1" applyFill="1" applyBorder="1" applyAlignment="1">
      <alignment horizontal="center" vertical="center"/>
    </xf>
    <xf numFmtId="165" fontId="10" fillId="6" borderId="24" xfId="6" applyNumberFormat="1" applyFont="1" applyFill="1" applyBorder="1" applyAlignment="1">
      <alignment horizontal="center" vertical="center"/>
    </xf>
    <xf numFmtId="165" fontId="8" fillId="6" borderId="24" xfId="6" applyNumberFormat="1" applyFont="1" applyFill="1" applyBorder="1" applyAlignment="1">
      <alignment horizontal="center" vertical="center"/>
    </xf>
    <xf numFmtId="2" fontId="11" fillId="6" borderId="25" xfId="4" applyNumberFormat="1" applyFont="1" applyFill="1" applyBorder="1" applyAlignment="1">
      <alignment horizontal="center" vertical="center"/>
    </xf>
    <xf numFmtId="0" fontId="12" fillId="10" borderId="13" xfId="0" applyFont="1" applyFill="1" applyBorder="1" applyAlignment="1">
      <alignment horizontal="center" vertical="center"/>
    </xf>
    <xf numFmtId="2" fontId="12" fillId="10" borderId="26" xfId="0" applyNumberFormat="1" applyFont="1" applyFill="1" applyBorder="1" applyAlignment="1">
      <alignment horizontal="center" vertical="center"/>
    </xf>
    <xf numFmtId="167" fontId="9" fillId="0" borderId="27" xfId="8" applyNumberFormat="1" applyFont="1" applyBorder="1" applyAlignment="1">
      <alignment horizontal="center" vertical="center"/>
    </xf>
    <xf numFmtId="0" fontId="3" fillId="3" borderId="28" xfId="4" applyFont="1" applyFill="1" applyBorder="1" applyAlignment="1">
      <alignment horizontal="center" vertical="justify"/>
    </xf>
    <xf numFmtId="0" fontId="3" fillId="3" borderId="18" xfId="4" applyFont="1" applyFill="1" applyBorder="1" applyAlignment="1">
      <alignment horizontal="justify" vertical="justify"/>
    </xf>
    <xf numFmtId="0" fontId="3" fillId="3" borderId="0" xfId="4" applyFont="1" applyFill="1" applyAlignment="1">
      <alignment horizontal="justify" vertical="justify"/>
    </xf>
    <xf numFmtId="2" fontId="3" fillId="3" borderId="0" xfId="4" applyNumberFormat="1" applyFont="1" applyFill="1" applyAlignment="1">
      <alignment horizontal="justify" vertical="center"/>
    </xf>
    <xf numFmtId="3" fontId="3" fillId="3" borderId="0" xfId="4" applyNumberFormat="1" applyFont="1" applyFill="1" applyAlignment="1">
      <alignment horizontal="justify" vertical="justify"/>
    </xf>
    <xf numFmtId="164" fontId="3" fillId="3" borderId="29" xfId="6" applyFont="1" applyFill="1" applyBorder="1" applyAlignment="1">
      <alignment horizontal="justify" vertical="justify"/>
    </xf>
    <xf numFmtId="9" fontId="13" fillId="3" borderId="1" xfId="3" applyFont="1" applyFill="1" applyBorder="1" applyAlignment="1">
      <alignment vertical="center"/>
    </xf>
    <xf numFmtId="9" fontId="13" fillId="3" borderId="2" xfId="3" applyFont="1" applyFill="1" applyBorder="1" applyAlignment="1">
      <alignment vertical="center"/>
    </xf>
    <xf numFmtId="10" fontId="4" fillId="0" borderId="0" xfId="3" applyNumberFormat="1" applyFont="1" applyAlignment="1">
      <alignment horizontal="justify" vertical="justify"/>
    </xf>
    <xf numFmtId="0" fontId="14" fillId="11" borderId="12" xfId="4" applyFont="1" applyFill="1" applyBorder="1" applyAlignment="1">
      <alignment horizontal="center" vertical="justify"/>
    </xf>
    <xf numFmtId="0" fontId="14" fillId="11" borderId="13" xfId="4" applyFont="1" applyFill="1" applyBorder="1" applyAlignment="1">
      <alignment horizontal="justify" vertical="justify"/>
    </xf>
    <xf numFmtId="0" fontId="4" fillId="11" borderId="13" xfId="4" applyFont="1" applyFill="1" applyBorder="1" applyAlignment="1">
      <alignment horizontal="justify" vertical="justify"/>
    </xf>
    <xf numFmtId="0" fontId="8" fillId="11" borderId="13" xfId="4" applyFont="1" applyFill="1" applyBorder="1" applyAlignment="1">
      <alignment horizontal="center" vertical="center"/>
    </xf>
    <xf numFmtId="10" fontId="8" fillId="11" borderId="13" xfId="7" applyNumberFormat="1" applyFont="1" applyFill="1" applyBorder="1" applyAlignment="1">
      <alignment horizontal="center" vertical="justify"/>
    </xf>
    <xf numFmtId="164" fontId="3" fillId="11" borderId="21" xfId="6" applyFont="1" applyFill="1" applyBorder="1" applyAlignment="1">
      <alignment horizontal="justify" vertical="justify"/>
    </xf>
    <xf numFmtId="9" fontId="13" fillId="3" borderId="8" xfId="3" applyFont="1" applyFill="1" applyBorder="1" applyAlignment="1">
      <alignment vertical="center"/>
    </xf>
    <xf numFmtId="9" fontId="13" fillId="3" borderId="0" xfId="3" applyFont="1" applyFill="1" applyBorder="1" applyAlignment="1">
      <alignment vertical="center"/>
    </xf>
    <xf numFmtId="168" fontId="4" fillId="0" borderId="0" xfId="3" applyNumberFormat="1" applyFont="1" applyAlignment="1">
      <alignment horizontal="center" vertical="justify"/>
    </xf>
    <xf numFmtId="9" fontId="8" fillId="11" borderId="13" xfId="4" applyNumberFormat="1" applyFont="1" applyFill="1" applyBorder="1" applyAlignment="1">
      <alignment horizontal="center" vertical="justify"/>
    </xf>
    <xf numFmtId="0" fontId="14" fillId="11" borderId="13" xfId="4" applyFont="1" applyFill="1" applyBorder="1" applyAlignment="1">
      <alignment horizontal="right" vertical="justify"/>
    </xf>
    <xf numFmtId="0" fontId="3" fillId="3" borderId="23" xfId="4" applyFont="1" applyFill="1" applyBorder="1" applyAlignment="1">
      <alignment horizontal="center" vertical="justify"/>
    </xf>
    <xf numFmtId="0" fontId="3" fillId="3" borderId="24" xfId="4" applyFont="1" applyFill="1" applyBorder="1" applyAlignment="1">
      <alignment horizontal="justify" vertical="justify"/>
    </xf>
    <xf numFmtId="0" fontId="3" fillId="3" borderId="5" xfId="4" applyFont="1" applyFill="1" applyBorder="1" applyAlignment="1">
      <alignment horizontal="justify" vertical="justify"/>
    </xf>
    <xf numFmtId="2" fontId="3" fillId="3" borderId="5" xfId="4" applyNumberFormat="1" applyFont="1" applyFill="1" applyBorder="1" applyAlignment="1">
      <alignment horizontal="justify" vertical="center"/>
    </xf>
    <xf numFmtId="3" fontId="3" fillId="3" borderId="5" xfId="4" applyNumberFormat="1" applyFont="1" applyFill="1" applyBorder="1" applyAlignment="1">
      <alignment horizontal="justify" vertical="justify"/>
    </xf>
    <xf numFmtId="164" fontId="3" fillId="3" borderId="25" xfId="6" applyFont="1" applyFill="1" applyBorder="1" applyAlignment="1">
      <alignment horizontal="justify" vertical="justify"/>
    </xf>
    <xf numFmtId="0" fontId="3" fillId="3" borderId="26" xfId="4" applyFont="1" applyFill="1" applyBorder="1" applyAlignment="1">
      <alignment horizontal="center" vertical="justify"/>
    </xf>
    <xf numFmtId="0" fontId="3" fillId="3" borderId="14" xfId="4" applyFont="1" applyFill="1" applyBorder="1" applyAlignment="1">
      <alignment horizontal="justify" vertical="justify"/>
    </xf>
    <xf numFmtId="165" fontId="3" fillId="3" borderId="15" xfId="6" applyNumberFormat="1" applyFont="1" applyFill="1" applyBorder="1" applyAlignment="1">
      <alignment horizontal="justify" vertical="justify"/>
    </xf>
    <xf numFmtId="0" fontId="3" fillId="0" borderId="26" xfId="4" applyFont="1" applyBorder="1" applyAlignment="1">
      <alignment horizontal="center" vertical="justify"/>
    </xf>
    <xf numFmtId="0" fontId="12" fillId="0" borderId="14" xfId="5" applyFont="1" applyBorder="1" applyAlignment="1">
      <alignment horizontal="justify" vertical="justify" wrapText="1"/>
    </xf>
    <xf numFmtId="0" fontId="3" fillId="11" borderId="26" xfId="4" applyFont="1" applyFill="1" applyBorder="1" applyAlignment="1">
      <alignment horizontal="center" vertical="justify"/>
    </xf>
    <xf numFmtId="0" fontId="14" fillId="11" borderId="22" xfId="5" applyFont="1" applyFill="1" applyBorder="1" applyAlignment="1">
      <alignment horizontal="left" vertical="justify" wrapText="1"/>
    </xf>
    <xf numFmtId="0" fontId="14" fillId="11" borderId="30" xfId="5" applyFont="1" applyFill="1" applyBorder="1" applyAlignment="1">
      <alignment horizontal="left" vertical="justify" wrapText="1"/>
    </xf>
    <xf numFmtId="0" fontId="14" fillId="11" borderId="31" xfId="5" applyFont="1" applyFill="1" applyBorder="1" applyAlignment="1">
      <alignment horizontal="left" vertical="justify" wrapText="1"/>
    </xf>
    <xf numFmtId="165" fontId="8" fillId="11" borderId="13" xfId="6" applyNumberFormat="1" applyFont="1" applyFill="1" applyBorder="1" applyAlignment="1">
      <alignment horizontal="center" vertical="justify"/>
    </xf>
    <xf numFmtId="42" fontId="4" fillId="0" borderId="0" xfId="2" applyFont="1" applyAlignment="1">
      <alignment horizontal="justify" vertical="justify"/>
    </xf>
    <xf numFmtId="0" fontId="14" fillId="11" borderId="22" xfId="5" applyFont="1" applyFill="1" applyBorder="1" applyAlignment="1">
      <alignment horizontal="left" vertical="justify" wrapText="1"/>
    </xf>
    <xf numFmtId="0" fontId="3" fillId="11" borderId="30" xfId="5" applyFont="1" applyFill="1" applyBorder="1" applyAlignment="1">
      <alignment horizontal="left" vertical="justify" wrapText="1"/>
    </xf>
    <xf numFmtId="0" fontId="3" fillId="11" borderId="30" xfId="5" applyFont="1" applyFill="1" applyBorder="1" applyAlignment="1">
      <alignment horizontal="center" vertical="center" wrapText="1"/>
    </xf>
    <xf numFmtId="168" fontId="14" fillId="11" borderId="31" xfId="5" applyNumberFormat="1" applyFont="1" applyFill="1" applyBorder="1" applyAlignment="1">
      <alignment horizontal="center" vertical="justify" wrapText="1"/>
    </xf>
    <xf numFmtId="164" fontId="8" fillId="11" borderId="13" xfId="6" applyFont="1" applyFill="1" applyBorder="1" applyAlignment="1">
      <alignment horizontal="center" vertical="justify"/>
    </xf>
    <xf numFmtId="0" fontId="3" fillId="3" borderId="13" xfId="4" applyFont="1" applyFill="1" applyBorder="1" applyAlignment="1">
      <alignment horizontal="justify" vertical="justify"/>
    </xf>
    <xf numFmtId="0" fontId="3" fillId="3" borderId="13" xfId="4" applyFont="1" applyFill="1" applyBorder="1" applyAlignment="1">
      <alignment horizontal="justify" vertical="center"/>
    </xf>
    <xf numFmtId="169" fontId="3" fillId="3" borderId="14" xfId="4" applyNumberFormat="1" applyFont="1" applyFill="1" applyBorder="1" applyAlignment="1">
      <alignment horizontal="justify" vertical="justify"/>
    </xf>
    <xf numFmtId="2" fontId="3" fillId="3" borderId="13" xfId="4" applyNumberFormat="1" applyFont="1" applyFill="1" applyBorder="1" applyAlignment="1">
      <alignment horizontal="justify" vertical="center"/>
    </xf>
    <xf numFmtId="3" fontId="3" fillId="3" borderId="13" xfId="4" applyNumberFormat="1" applyFont="1" applyFill="1" applyBorder="1" applyAlignment="1">
      <alignment horizontal="justify" vertical="justify"/>
    </xf>
    <xf numFmtId="0" fontId="14" fillId="11" borderId="18" xfId="4" applyFont="1" applyFill="1" applyBorder="1" applyAlignment="1">
      <alignment horizontal="justify" vertical="justify"/>
    </xf>
    <xf numFmtId="0" fontId="8" fillId="11" borderId="18" xfId="4" applyFont="1" applyFill="1" applyBorder="1" applyAlignment="1">
      <alignment horizontal="center" vertical="center"/>
    </xf>
    <xf numFmtId="10" fontId="8" fillId="11" borderId="18" xfId="4" applyNumberFormat="1" applyFont="1" applyFill="1" applyBorder="1" applyAlignment="1">
      <alignment horizontal="center" vertical="justify"/>
    </xf>
    <xf numFmtId="168" fontId="8" fillId="11" borderId="13" xfId="4" applyNumberFormat="1" applyFont="1" applyFill="1" applyBorder="1" applyAlignment="1">
      <alignment horizontal="center" vertical="justify"/>
    </xf>
    <xf numFmtId="10" fontId="3" fillId="3" borderId="13" xfId="3" applyNumberFormat="1" applyFont="1" applyFill="1" applyBorder="1" applyAlignment="1">
      <alignment horizontal="center" vertical="justify"/>
    </xf>
    <xf numFmtId="0" fontId="14" fillId="11" borderId="32" xfId="4" applyFont="1" applyFill="1" applyBorder="1" applyAlignment="1">
      <alignment horizontal="center" vertical="justify"/>
    </xf>
    <xf numFmtId="0" fontId="14" fillId="11" borderId="14" xfId="4" applyFont="1" applyFill="1" applyBorder="1" applyAlignment="1">
      <alignment horizontal="justify" vertical="justify"/>
    </xf>
    <xf numFmtId="0" fontId="14" fillId="11" borderId="0" xfId="4" applyFont="1" applyFill="1" applyAlignment="1">
      <alignment horizontal="justify" vertical="justify"/>
    </xf>
    <xf numFmtId="9" fontId="8" fillId="11" borderId="0" xfId="4" applyNumberFormat="1" applyFont="1" applyFill="1" applyAlignment="1">
      <alignment horizontal="center" vertical="justify"/>
    </xf>
    <xf numFmtId="164" fontId="3" fillId="11" borderId="27" xfId="6" applyFont="1" applyFill="1" applyBorder="1" applyAlignment="1">
      <alignment horizontal="justify" vertical="justify"/>
    </xf>
    <xf numFmtId="0" fontId="15" fillId="3" borderId="24" xfId="4" applyFont="1" applyFill="1" applyBorder="1" applyAlignment="1">
      <alignment horizontal="justify" vertical="justify"/>
    </xf>
    <xf numFmtId="0" fontId="15" fillId="3" borderId="5" xfId="4" applyFont="1" applyFill="1" applyBorder="1" applyAlignment="1">
      <alignment horizontal="justify" vertical="justify"/>
    </xf>
    <xf numFmtId="2" fontId="15" fillId="3" borderId="5" xfId="4" applyNumberFormat="1" applyFont="1" applyFill="1" applyBorder="1" applyAlignment="1">
      <alignment horizontal="justify" vertical="center"/>
    </xf>
    <xf numFmtId="3" fontId="15" fillId="3" borderId="5" xfId="4" applyNumberFormat="1" applyFont="1" applyFill="1" applyBorder="1" applyAlignment="1">
      <alignment horizontal="justify" vertical="justify"/>
    </xf>
    <xf numFmtId="164" fontId="15" fillId="3" borderId="25" xfId="6" applyFont="1" applyFill="1" applyBorder="1" applyAlignment="1">
      <alignment horizontal="justify" vertical="justify"/>
    </xf>
    <xf numFmtId="42" fontId="4" fillId="0" borderId="0" xfId="2" applyFont="1" applyAlignment="1">
      <alignment horizontal="left"/>
    </xf>
    <xf numFmtId="0" fontId="4" fillId="0" borderId="0" xfId="4" applyFont="1" applyAlignment="1">
      <alignment horizontal="center"/>
    </xf>
    <xf numFmtId="0" fontId="4" fillId="0" borderId="0" xfId="4" applyFont="1" applyAlignment="1">
      <alignment vertical="center"/>
    </xf>
    <xf numFmtId="169" fontId="4" fillId="0" borderId="0" xfId="4" applyNumberFormat="1" applyFont="1"/>
    <xf numFmtId="166" fontId="4" fillId="0" borderId="0" xfId="1" applyFont="1"/>
    <xf numFmtId="10" fontId="4" fillId="0" borderId="0" xfId="4" applyNumberFormat="1" applyFont="1"/>
    <xf numFmtId="170" fontId="4" fillId="0" borderId="0" xfId="1" applyNumberFormat="1" applyFont="1"/>
    <xf numFmtId="0" fontId="16" fillId="0" borderId="0" xfId="0" applyFont="1" applyAlignment="1">
      <alignment vertical="center"/>
    </xf>
    <xf numFmtId="0" fontId="6" fillId="0" borderId="0" xfId="4" applyFont="1" applyAlignment="1">
      <alignment horizontal="left"/>
    </xf>
    <xf numFmtId="165" fontId="4" fillId="0" borderId="0" xfId="4" applyNumberFormat="1" applyFont="1"/>
    <xf numFmtId="0" fontId="16" fillId="0" borderId="0" xfId="0" applyFont="1" applyAlignment="1">
      <alignment horizontal="left" vertical="center"/>
    </xf>
    <xf numFmtId="0" fontId="6" fillId="0" borderId="0" xfId="4" applyFont="1"/>
    <xf numFmtId="171" fontId="4" fillId="0" borderId="0" xfId="1" applyNumberFormat="1" applyFont="1"/>
    <xf numFmtId="172" fontId="4" fillId="0" borderId="0" xfId="1" applyNumberFormat="1" applyFont="1"/>
    <xf numFmtId="44" fontId="4" fillId="0" borderId="0" xfId="4" applyNumberFormat="1" applyFont="1"/>
    <xf numFmtId="166" fontId="3" fillId="11" borderId="21" xfId="1" applyFont="1" applyFill="1" applyBorder="1" applyAlignment="1">
      <alignment horizontal="justify" vertical="justify"/>
    </xf>
    <xf numFmtId="166" fontId="3" fillId="3" borderId="14" xfId="1" applyFont="1" applyFill="1" applyBorder="1" applyAlignment="1">
      <alignment horizontal="justify" vertical="justify"/>
    </xf>
    <xf numFmtId="0" fontId="3" fillId="3" borderId="0" xfId="4" applyFont="1" applyFill="1" applyBorder="1"/>
    <xf numFmtId="49" fontId="5" fillId="4" borderId="0" xfId="4" applyNumberFormat="1" applyFont="1" applyFill="1" applyBorder="1" applyAlignment="1">
      <alignment horizontal="center" vertical="center" textRotation="90"/>
    </xf>
    <xf numFmtId="0" fontId="3" fillId="3" borderId="1" xfId="4" applyFont="1" applyFill="1" applyBorder="1" applyAlignment="1">
      <alignment horizontal="center"/>
    </xf>
    <xf numFmtId="0" fontId="3" fillId="3" borderId="2" xfId="4" applyFont="1" applyFill="1" applyBorder="1" applyAlignment="1">
      <alignment horizontal="center"/>
    </xf>
  </cellXfs>
  <cellStyles count="9">
    <cellStyle name="Moneda" xfId="1" builtinId="4"/>
    <cellStyle name="Moneda [0]" xfId="2" builtinId="7"/>
    <cellStyle name="Moneda 5 2" xfId="6"/>
    <cellStyle name="Normal" xfId="0" builtinId="0"/>
    <cellStyle name="Normal 10" xfId="5"/>
    <cellStyle name="Normal 22" xfId="8"/>
    <cellStyle name="Normal 22 2" xfId="4"/>
    <cellStyle name="Porcentaje" xfId="3" builtinId="5"/>
    <cellStyle name="Porcentaje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15.xml"/><Relationship Id="rId21" Type="http://schemas.openxmlformats.org/officeDocument/2006/relationships/externalLink" Target="externalLinks/externalLink19.xml"/><Relationship Id="rId42" Type="http://schemas.openxmlformats.org/officeDocument/2006/relationships/externalLink" Target="externalLinks/externalLink40.xml"/><Relationship Id="rId63" Type="http://schemas.openxmlformats.org/officeDocument/2006/relationships/externalLink" Target="externalLinks/externalLink61.xml"/><Relationship Id="rId84" Type="http://schemas.openxmlformats.org/officeDocument/2006/relationships/externalLink" Target="externalLinks/externalLink82.xml"/><Relationship Id="rId138" Type="http://schemas.openxmlformats.org/officeDocument/2006/relationships/externalLink" Target="externalLinks/externalLink136.xml"/><Relationship Id="rId107" Type="http://schemas.openxmlformats.org/officeDocument/2006/relationships/externalLink" Target="externalLinks/externalLink105.xml"/><Relationship Id="rId11" Type="http://schemas.openxmlformats.org/officeDocument/2006/relationships/externalLink" Target="externalLinks/externalLink9.xml"/><Relationship Id="rId32" Type="http://schemas.openxmlformats.org/officeDocument/2006/relationships/externalLink" Target="externalLinks/externalLink30.xml"/><Relationship Id="rId53" Type="http://schemas.openxmlformats.org/officeDocument/2006/relationships/externalLink" Target="externalLinks/externalLink51.xml"/><Relationship Id="rId74" Type="http://schemas.openxmlformats.org/officeDocument/2006/relationships/externalLink" Target="externalLinks/externalLink72.xml"/><Relationship Id="rId128" Type="http://schemas.openxmlformats.org/officeDocument/2006/relationships/externalLink" Target="externalLinks/externalLink126.xml"/><Relationship Id="rId149" Type="http://schemas.openxmlformats.org/officeDocument/2006/relationships/externalLink" Target="externalLinks/externalLink147.xml"/><Relationship Id="rId5" Type="http://schemas.openxmlformats.org/officeDocument/2006/relationships/externalLink" Target="externalLinks/externalLink3.xml"/><Relationship Id="rId95" Type="http://schemas.openxmlformats.org/officeDocument/2006/relationships/externalLink" Target="externalLinks/externalLink93.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113" Type="http://schemas.openxmlformats.org/officeDocument/2006/relationships/externalLink" Target="externalLinks/externalLink111.xml"/><Relationship Id="rId118" Type="http://schemas.openxmlformats.org/officeDocument/2006/relationships/externalLink" Target="externalLinks/externalLink116.xml"/><Relationship Id="rId134" Type="http://schemas.openxmlformats.org/officeDocument/2006/relationships/externalLink" Target="externalLinks/externalLink132.xml"/><Relationship Id="rId139" Type="http://schemas.openxmlformats.org/officeDocument/2006/relationships/externalLink" Target="externalLinks/externalLink137.xml"/><Relationship Id="rId80" Type="http://schemas.openxmlformats.org/officeDocument/2006/relationships/externalLink" Target="externalLinks/externalLink78.xml"/><Relationship Id="rId85" Type="http://schemas.openxmlformats.org/officeDocument/2006/relationships/externalLink" Target="externalLinks/externalLink83.xml"/><Relationship Id="rId150" Type="http://schemas.openxmlformats.org/officeDocument/2006/relationships/externalLink" Target="externalLinks/externalLink148.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59" Type="http://schemas.openxmlformats.org/officeDocument/2006/relationships/externalLink" Target="externalLinks/externalLink57.xml"/><Relationship Id="rId103" Type="http://schemas.openxmlformats.org/officeDocument/2006/relationships/externalLink" Target="externalLinks/externalLink101.xml"/><Relationship Id="rId108" Type="http://schemas.openxmlformats.org/officeDocument/2006/relationships/externalLink" Target="externalLinks/externalLink106.xml"/><Relationship Id="rId124" Type="http://schemas.openxmlformats.org/officeDocument/2006/relationships/externalLink" Target="externalLinks/externalLink122.xml"/><Relationship Id="rId129" Type="http://schemas.openxmlformats.org/officeDocument/2006/relationships/externalLink" Target="externalLinks/externalLink127.xml"/><Relationship Id="rId54" Type="http://schemas.openxmlformats.org/officeDocument/2006/relationships/externalLink" Target="externalLinks/externalLink52.xml"/><Relationship Id="rId70" Type="http://schemas.openxmlformats.org/officeDocument/2006/relationships/externalLink" Target="externalLinks/externalLink68.xml"/><Relationship Id="rId75" Type="http://schemas.openxmlformats.org/officeDocument/2006/relationships/externalLink" Target="externalLinks/externalLink73.xml"/><Relationship Id="rId91" Type="http://schemas.openxmlformats.org/officeDocument/2006/relationships/externalLink" Target="externalLinks/externalLink89.xml"/><Relationship Id="rId96" Type="http://schemas.openxmlformats.org/officeDocument/2006/relationships/externalLink" Target="externalLinks/externalLink94.xml"/><Relationship Id="rId140" Type="http://schemas.openxmlformats.org/officeDocument/2006/relationships/externalLink" Target="externalLinks/externalLink138.xml"/><Relationship Id="rId145" Type="http://schemas.openxmlformats.org/officeDocument/2006/relationships/externalLink" Target="externalLinks/externalLink143.xml"/><Relationship Id="rId1" Type="http://schemas.openxmlformats.org/officeDocument/2006/relationships/worksheet" Target="worksheets/sheet1.xml"/><Relationship Id="rId6" Type="http://schemas.openxmlformats.org/officeDocument/2006/relationships/externalLink" Target="externalLinks/externalLink4.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49" Type="http://schemas.openxmlformats.org/officeDocument/2006/relationships/externalLink" Target="externalLinks/externalLink47.xml"/><Relationship Id="rId114" Type="http://schemas.openxmlformats.org/officeDocument/2006/relationships/externalLink" Target="externalLinks/externalLink112.xml"/><Relationship Id="rId119" Type="http://schemas.openxmlformats.org/officeDocument/2006/relationships/externalLink" Target="externalLinks/externalLink117.xml"/><Relationship Id="rId44" Type="http://schemas.openxmlformats.org/officeDocument/2006/relationships/externalLink" Target="externalLinks/externalLink42.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81" Type="http://schemas.openxmlformats.org/officeDocument/2006/relationships/externalLink" Target="externalLinks/externalLink79.xml"/><Relationship Id="rId86" Type="http://schemas.openxmlformats.org/officeDocument/2006/relationships/externalLink" Target="externalLinks/externalLink84.xml"/><Relationship Id="rId130" Type="http://schemas.openxmlformats.org/officeDocument/2006/relationships/externalLink" Target="externalLinks/externalLink128.xml"/><Relationship Id="rId135" Type="http://schemas.openxmlformats.org/officeDocument/2006/relationships/externalLink" Target="externalLinks/externalLink133.xml"/><Relationship Id="rId151" Type="http://schemas.openxmlformats.org/officeDocument/2006/relationships/theme" Target="theme/theme1.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 Id="rId109" Type="http://schemas.openxmlformats.org/officeDocument/2006/relationships/externalLink" Target="externalLinks/externalLink107.xml"/><Relationship Id="rId34" Type="http://schemas.openxmlformats.org/officeDocument/2006/relationships/externalLink" Target="externalLinks/externalLink32.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6" Type="http://schemas.openxmlformats.org/officeDocument/2006/relationships/externalLink" Target="externalLinks/externalLink74.xml"/><Relationship Id="rId97" Type="http://schemas.openxmlformats.org/officeDocument/2006/relationships/externalLink" Target="externalLinks/externalLink95.xml"/><Relationship Id="rId104" Type="http://schemas.openxmlformats.org/officeDocument/2006/relationships/externalLink" Target="externalLinks/externalLink102.xml"/><Relationship Id="rId120" Type="http://schemas.openxmlformats.org/officeDocument/2006/relationships/externalLink" Target="externalLinks/externalLink118.xml"/><Relationship Id="rId125" Type="http://schemas.openxmlformats.org/officeDocument/2006/relationships/externalLink" Target="externalLinks/externalLink123.xml"/><Relationship Id="rId141" Type="http://schemas.openxmlformats.org/officeDocument/2006/relationships/externalLink" Target="externalLinks/externalLink139.xml"/><Relationship Id="rId146" Type="http://schemas.openxmlformats.org/officeDocument/2006/relationships/externalLink" Target="externalLinks/externalLink144.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92" Type="http://schemas.openxmlformats.org/officeDocument/2006/relationships/externalLink" Target="externalLinks/externalLink90.xml"/><Relationship Id="rId2" Type="http://schemas.openxmlformats.org/officeDocument/2006/relationships/worksheet" Target="worksheets/sheet2.xml"/><Relationship Id="rId29" Type="http://schemas.openxmlformats.org/officeDocument/2006/relationships/externalLink" Target="externalLinks/externalLink27.xml"/><Relationship Id="rId24" Type="http://schemas.openxmlformats.org/officeDocument/2006/relationships/externalLink" Target="externalLinks/externalLink22.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66" Type="http://schemas.openxmlformats.org/officeDocument/2006/relationships/externalLink" Target="externalLinks/externalLink64.xml"/><Relationship Id="rId87" Type="http://schemas.openxmlformats.org/officeDocument/2006/relationships/externalLink" Target="externalLinks/externalLink85.xml"/><Relationship Id="rId110" Type="http://schemas.openxmlformats.org/officeDocument/2006/relationships/externalLink" Target="externalLinks/externalLink108.xml"/><Relationship Id="rId115" Type="http://schemas.openxmlformats.org/officeDocument/2006/relationships/externalLink" Target="externalLinks/externalLink113.xml"/><Relationship Id="rId131" Type="http://schemas.openxmlformats.org/officeDocument/2006/relationships/externalLink" Target="externalLinks/externalLink129.xml"/><Relationship Id="rId136" Type="http://schemas.openxmlformats.org/officeDocument/2006/relationships/externalLink" Target="externalLinks/externalLink134.xml"/><Relationship Id="rId61" Type="http://schemas.openxmlformats.org/officeDocument/2006/relationships/externalLink" Target="externalLinks/externalLink59.xml"/><Relationship Id="rId82" Type="http://schemas.openxmlformats.org/officeDocument/2006/relationships/externalLink" Target="externalLinks/externalLink80.xml"/><Relationship Id="rId152" Type="http://schemas.openxmlformats.org/officeDocument/2006/relationships/styles" Target="styles.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56" Type="http://schemas.openxmlformats.org/officeDocument/2006/relationships/externalLink" Target="externalLinks/externalLink54.xml"/><Relationship Id="rId77" Type="http://schemas.openxmlformats.org/officeDocument/2006/relationships/externalLink" Target="externalLinks/externalLink75.xml"/><Relationship Id="rId100" Type="http://schemas.openxmlformats.org/officeDocument/2006/relationships/externalLink" Target="externalLinks/externalLink98.xml"/><Relationship Id="rId105" Type="http://schemas.openxmlformats.org/officeDocument/2006/relationships/externalLink" Target="externalLinks/externalLink103.xml"/><Relationship Id="rId126" Type="http://schemas.openxmlformats.org/officeDocument/2006/relationships/externalLink" Target="externalLinks/externalLink124.xml"/><Relationship Id="rId147" Type="http://schemas.openxmlformats.org/officeDocument/2006/relationships/externalLink" Target="externalLinks/externalLink145.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93" Type="http://schemas.openxmlformats.org/officeDocument/2006/relationships/externalLink" Target="externalLinks/externalLink91.xml"/><Relationship Id="rId98" Type="http://schemas.openxmlformats.org/officeDocument/2006/relationships/externalLink" Target="externalLinks/externalLink96.xml"/><Relationship Id="rId121" Type="http://schemas.openxmlformats.org/officeDocument/2006/relationships/externalLink" Target="externalLinks/externalLink119.xml"/><Relationship Id="rId142" Type="http://schemas.openxmlformats.org/officeDocument/2006/relationships/externalLink" Target="externalLinks/externalLink140.xml"/><Relationship Id="rId3" Type="http://schemas.openxmlformats.org/officeDocument/2006/relationships/externalLink" Target="externalLinks/externalLink1.xml"/><Relationship Id="rId25" Type="http://schemas.openxmlformats.org/officeDocument/2006/relationships/externalLink" Target="externalLinks/externalLink23.xml"/><Relationship Id="rId46" Type="http://schemas.openxmlformats.org/officeDocument/2006/relationships/externalLink" Target="externalLinks/externalLink44.xml"/><Relationship Id="rId67" Type="http://schemas.openxmlformats.org/officeDocument/2006/relationships/externalLink" Target="externalLinks/externalLink65.xml"/><Relationship Id="rId116" Type="http://schemas.openxmlformats.org/officeDocument/2006/relationships/externalLink" Target="externalLinks/externalLink114.xml"/><Relationship Id="rId137" Type="http://schemas.openxmlformats.org/officeDocument/2006/relationships/externalLink" Target="externalLinks/externalLink135.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62" Type="http://schemas.openxmlformats.org/officeDocument/2006/relationships/externalLink" Target="externalLinks/externalLink60.xml"/><Relationship Id="rId83" Type="http://schemas.openxmlformats.org/officeDocument/2006/relationships/externalLink" Target="externalLinks/externalLink81.xml"/><Relationship Id="rId88" Type="http://schemas.openxmlformats.org/officeDocument/2006/relationships/externalLink" Target="externalLinks/externalLink86.xml"/><Relationship Id="rId111" Type="http://schemas.openxmlformats.org/officeDocument/2006/relationships/externalLink" Target="externalLinks/externalLink109.xml"/><Relationship Id="rId132" Type="http://schemas.openxmlformats.org/officeDocument/2006/relationships/externalLink" Target="externalLinks/externalLink130.xml"/><Relationship Id="rId153" Type="http://schemas.openxmlformats.org/officeDocument/2006/relationships/sharedStrings" Target="sharedStrings.xml"/><Relationship Id="rId15" Type="http://schemas.openxmlformats.org/officeDocument/2006/relationships/externalLink" Target="externalLinks/externalLink13.xml"/><Relationship Id="rId36" Type="http://schemas.openxmlformats.org/officeDocument/2006/relationships/externalLink" Target="externalLinks/externalLink34.xml"/><Relationship Id="rId57" Type="http://schemas.openxmlformats.org/officeDocument/2006/relationships/externalLink" Target="externalLinks/externalLink55.xml"/><Relationship Id="rId106" Type="http://schemas.openxmlformats.org/officeDocument/2006/relationships/externalLink" Target="externalLinks/externalLink104.xml"/><Relationship Id="rId127" Type="http://schemas.openxmlformats.org/officeDocument/2006/relationships/externalLink" Target="externalLinks/externalLink125.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52" Type="http://schemas.openxmlformats.org/officeDocument/2006/relationships/externalLink" Target="externalLinks/externalLink50.xml"/><Relationship Id="rId73" Type="http://schemas.openxmlformats.org/officeDocument/2006/relationships/externalLink" Target="externalLinks/externalLink71.xml"/><Relationship Id="rId78" Type="http://schemas.openxmlformats.org/officeDocument/2006/relationships/externalLink" Target="externalLinks/externalLink76.xml"/><Relationship Id="rId94" Type="http://schemas.openxmlformats.org/officeDocument/2006/relationships/externalLink" Target="externalLinks/externalLink92.xml"/><Relationship Id="rId99" Type="http://schemas.openxmlformats.org/officeDocument/2006/relationships/externalLink" Target="externalLinks/externalLink97.xml"/><Relationship Id="rId101" Type="http://schemas.openxmlformats.org/officeDocument/2006/relationships/externalLink" Target="externalLinks/externalLink99.xml"/><Relationship Id="rId122" Type="http://schemas.openxmlformats.org/officeDocument/2006/relationships/externalLink" Target="externalLinks/externalLink120.xml"/><Relationship Id="rId143" Type="http://schemas.openxmlformats.org/officeDocument/2006/relationships/externalLink" Target="externalLinks/externalLink141.xml"/><Relationship Id="rId148" Type="http://schemas.openxmlformats.org/officeDocument/2006/relationships/externalLink" Target="externalLinks/externalLink146.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26" Type="http://schemas.openxmlformats.org/officeDocument/2006/relationships/externalLink" Target="externalLinks/externalLink24.xml"/><Relationship Id="rId47" Type="http://schemas.openxmlformats.org/officeDocument/2006/relationships/externalLink" Target="externalLinks/externalLink45.xml"/><Relationship Id="rId68" Type="http://schemas.openxmlformats.org/officeDocument/2006/relationships/externalLink" Target="externalLinks/externalLink66.xml"/><Relationship Id="rId89" Type="http://schemas.openxmlformats.org/officeDocument/2006/relationships/externalLink" Target="externalLinks/externalLink87.xml"/><Relationship Id="rId112" Type="http://schemas.openxmlformats.org/officeDocument/2006/relationships/externalLink" Target="externalLinks/externalLink110.xml"/><Relationship Id="rId133" Type="http://schemas.openxmlformats.org/officeDocument/2006/relationships/externalLink" Target="externalLinks/externalLink131.xml"/><Relationship Id="rId154" Type="http://schemas.openxmlformats.org/officeDocument/2006/relationships/calcChain" Target="calcChain.xml"/><Relationship Id="rId16" Type="http://schemas.openxmlformats.org/officeDocument/2006/relationships/externalLink" Target="externalLinks/externalLink14.xml"/><Relationship Id="rId37" Type="http://schemas.openxmlformats.org/officeDocument/2006/relationships/externalLink" Target="externalLinks/externalLink35.xml"/><Relationship Id="rId58" Type="http://schemas.openxmlformats.org/officeDocument/2006/relationships/externalLink" Target="externalLinks/externalLink56.xml"/><Relationship Id="rId79" Type="http://schemas.openxmlformats.org/officeDocument/2006/relationships/externalLink" Target="externalLinks/externalLink77.xml"/><Relationship Id="rId102" Type="http://schemas.openxmlformats.org/officeDocument/2006/relationships/externalLink" Target="externalLinks/externalLink100.xml"/><Relationship Id="rId123" Type="http://schemas.openxmlformats.org/officeDocument/2006/relationships/externalLink" Target="externalLinks/externalLink121.xml"/><Relationship Id="rId144" Type="http://schemas.openxmlformats.org/officeDocument/2006/relationships/externalLink" Target="externalLinks/externalLink142.xml"/><Relationship Id="rId90" Type="http://schemas.openxmlformats.org/officeDocument/2006/relationships/externalLink" Target="externalLinks/externalLink8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571502</xdr:colOff>
      <xdr:row>0</xdr:row>
      <xdr:rowOff>121117</xdr:rowOff>
    </xdr:from>
    <xdr:to>
      <xdr:col>5</xdr:col>
      <xdr:colOff>1722666</xdr:colOff>
      <xdr:row>5</xdr:row>
      <xdr:rowOff>142874</xdr:rowOff>
    </xdr:to>
    <xdr:pic>
      <xdr:nvPicPr>
        <xdr:cNvPr id="2" name="Imagen 1">
          <a:extLst>
            <a:ext uri="{FF2B5EF4-FFF2-40B4-BE49-F238E27FC236}">
              <a16:creationId xmlns="" xmlns:a16="http://schemas.microsoft.com/office/drawing/2014/main" id="{1986713E-973A-4A5C-8C18-82387BDAD3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202" y="121117"/>
          <a:ext cx="1151164" cy="1412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335107</xdr:colOff>
      <xdr:row>0</xdr:row>
      <xdr:rowOff>69273</xdr:rowOff>
    </xdr:from>
    <xdr:to>
      <xdr:col>1</xdr:col>
      <xdr:colOff>1853045</xdr:colOff>
      <xdr:row>2</xdr:row>
      <xdr:rowOff>402561</xdr:rowOff>
    </xdr:to>
    <xdr:pic>
      <xdr:nvPicPr>
        <xdr:cNvPr id="3" name="Imagen 2">
          <a:extLst>
            <a:ext uri="{FF2B5EF4-FFF2-40B4-BE49-F238E27FC236}">
              <a16:creationId xmlns="" xmlns:a16="http://schemas.microsoft.com/office/drawing/2014/main" id="{F9DEC807-ED92-48B1-BB1F-B2B6F02272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5107" y="69273"/>
          <a:ext cx="2089438" cy="8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135</xdr:row>
      <xdr:rowOff>0</xdr:rowOff>
    </xdr:from>
    <xdr:to>
      <xdr:col>5</xdr:col>
      <xdr:colOff>304800</xdr:colOff>
      <xdr:row>136</xdr:row>
      <xdr:rowOff>106680</xdr:rowOff>
    </xdr:to>
    <xdr:sp macro="" textlink="">
      <xdr:nvSpPr>
        <xdr:cNvPr id="5" name="AutoShape 2">
          <a:extLst>
            <a:ext uri="{FF2B5EF4-FFF2-40B4-BE49-F238E27FC236}">
              <a16:creationId xmlns="" xmlns:a16="http://schemas.microsoft.com/office/drawing/2014/main" id="{2A5E39AB-C403-7190-BBC6-E5E0CAEB4A63}"/>
            </a:ext>
          </a:extLst>
        </xdr:cNvPr>
        <xdr:cNvSpPr>
          <a:spLocks noChangeAspect="1" noChangeArrowheads="1"/>
        </xdr:cNvSpPr>
      </xdr:nvSpPr>
      <xdr:spPr bwMode="auto">
        <a:xfrm>
          <a:off x="9410700" y="41919525"/>
          <a:ext cx="304800" cy="3067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142</xdr:row>
      <xdr:rowOff>0</xdr:rowOff>
    </xdr:from>
    <xdr:to>
      <xdr:col>2</xdr:col>
      <xdr:colOff>304800</xdr:colOff>
      <xdr:row>143</xdr:row>
      <xdr:rowOff>106680</xdr:rowOff>
    </xdr:to>
    <xdr:sp macro="" textlink="">
      <xdr:nvSpPr>
        <xdr:cNvPr id="6" name="AutoShape 4">
          <a:extLst>
            <a:ext uri="{FF2B5EF4-FFF2-40B4-BE49-F238E27FC236}">
              <a16:creationId xmlns="" xmlns:a16="http://schemas.microsoft.com/office/drawing/2014/main" id="{A3C7AD56-BFCA-702A-F28A-775D6BA5D0F1}"/>
            </a:ext>
          </a:extLst>
        </xdr:cNvPr>
        <xdr:cNvSpPr>
          <a:spLocks noChangeAspect="1" noChangeArrowheads="1"/>
        </xdr:cNvSpPr>
      </xdr:nvSpPr>
      <xdr:spPr bwMode="auto">
        <a:xfrm>
          <a:off x="6743700" y="43319700"/>
          <a:ext cx="304800" cy="3067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571502</xdr:colOff>
      <xdr:row>0</xdr:row>
      <xdr:rowOff>121117</xdr:rowOff>
    </xdr:from>
    <xdr:to>
      <xdr:col>5</xdr:col>
      <xdr:colOff>1722666</xdr:colOff>
      <xdr:row>5</xdr:row>
      <xdr:rowOff>142874</xdr:rowOff>
    </xdr:to>
    <xdr:pic>
      <xdr:nvPicPr>
        <xdr:cNvPr id="2" name="Imagen 1">
          <a:extLst>
            <a:ext uri="{FF2B5EF4-FFF2-40B4-BE49-F238E27FC236}">
              <a16:creationId xmlns="" xmlns:a16="http://schemas.microsoft.com/office/drawing/2014/main" id="{1986713E-973A-4A5C-8C18-82387BDAD3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202" y="121117"/>
          <a:ext cx="1151164" cy="1412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335107</xdr:colOff>
      <xdr:row>0</xdr:row>
      <xdr:rowOff>69273</xdr:rowOff>
    </xdr:from>
    <xdr:to>
      <xdr:col>1</xdr:col>
      <xdr:colOff>1853045</xdr:colOff>
      <xdr:row>2</xdr:row>
      <xdr:rowOff>402561</xdr:rowOff>
    </xdr:to>
    <xdr:pic>
      <xdr:nvPicPr>
        <xdr:cNvPr id="3" name="Imagen 2">
          <a:extLst>
            <a:ext uri="{FF2B5EF4-FFF2-40B4-BE49-F238E27FC236}">
              <a16:creationId xmlns="" xmlns:a16="http://schemas.microsoft.com/office/drawing/2014/main" id="{F9DEC807-ED92-48B1-BB1F-B2B6F02272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5107" y="69273"/>
          <a:ext cx="2089438" cy="8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14</xdr:row>
      <xdr:rowOff>0</xdr:rowOff>
    </xdr:from>
    <xdr:to>
      <xdr:col>5</xdr:col>
      <xdr:colOff>304800</xdr:colOff>
      <xdr:row>15</xdr:row>
      <xdr:rowOff>106680</xdr:rowOff>
    </xdr:to>
    <xdr:sp macro="" textlink="">
      <xdr:nvSpPr>
        <xdr:cNvPr id="5" name="AutoShape 2">
          <a:extLst>
            <a:ext uri="{FF2B5EF4-FFF2-40B4-BE49-F238E27FC236}">
              <a16:creationId xmlns="" xmlns:a16="http://schemas.microsoft.com/office/drawing/2014/main" id="{2A5E39AB-C403-7190-BBC6-E5E0CAEB4A63}"/>
            </a:ext>
          </a:extLst>
        </xdr:cNvPr>
        <xdr:cNvSpPr>
          <a:spLocks noChangeAspect="1" noChangeArrowheads="1"/>
        </xdr:cNvSpPr>
      </xdr:nvSpPr>
      <xdr:spPr bwMode="auto">
        <a:xfrm>
          <a:off x="9410700" y="42433875"/>
          <a:ext cx="304800" cy="3067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21</xdr:row>
      <xdr:rowOff>0</xdr:rowOff>
    </xdr:from>
    <xdr:to>
      <xdr:col>2</xdr:col>
      <xdr:colOff>304800</xdr:colOff>
      <xdr:row>22</xdr:row>
      <xdr:rowOff>106680</xdr:rowOff>
    </xdr:to>
    <xdr:sp macro="" textlink="">
      <xdr:nvSpPr>
        <xdr:cNvPr id="6" name="AutoShape 4">
          <a:extLst>
            <a:ext uri="{FF2B5EF4-FFF2-40B4-BE49-F238E27FC236}">
              <a16:creationId xmlns="" xmlns:a16="http://schemas.microsoft.com/office/drawing/2014/main" id="{A3C7AD56-BFCA-702A-F28A-775D6BA5D0F1}"/>
            </a:ext>
          </a:extLst>
        </xdr:cNvPr>
        <xdr:cNvSpPr>
          <a:spLocks noChangeAspect="1" noChangeArrowheads="1"/>
        </xdr:cNvSpPr>
      </xdr:nvSpPr>
      <xdr:spPr bwMode="auto">
        <a:xfrm>
          <a:off x="6743700" y="43834050"/>
          <a:ext cx="304800" cy="3067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PTO%20ADUCCIONES%20CHINCHINA%201302202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mis%20documentos\A_Movar\A_Ghk\GHK%20004-99%20Mantenimiento%20de%20Vias\Modf-GHK-004%20_001\CONSTANTES%20DE%20LICITACION.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X:\Documents%20and%20Settings\CURIBE\trab\boot%20bolivia\casetas\santiva&#241;ez\zapatas.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Users/obci/AppData/Local/Temp/Trab/propuestas/formatos/Plantilla%20Valoraci&#243;n%20combinaci&#243;n%2016072003.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Users/Fidel/Desktop/Presupuesto%20via%20PDA%20-%20Ca&#241;o%20Chiquito%20-%20Azor%20-%20Centro%20Gaitan%20-%20Dorotea%20%20REV%20N.xlsx"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Pc-wvega\PROYECTOS%20EN%20EJECUCION\San_Juan_LaMaria\CD%20SAN%20JUAN%20LA%20MARIA\ANEXOS\Anexo%2014_PresupuestoSAN_JUAN_LA_MARIA-MARZO.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WINDOWS\TEMP\VILLA%20SAGRARIO%20NEGRAS%208.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WILMAR\Informaci&#243;n%202012\DOCUME~1\catastro\CONFIG~1\Temp\Rar$DI02.360\APU%20INVIAS%202.009%20MEDELL&#205;N.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Id037\usr\USR\Oferta%20Areva%20ampliaci&#243;n%205\ADENDOS%20AREVA\PROYECTO%20SUR\SE%20QUENCORO\Cantidades%20SE%20Quencoro-R0.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Giovanny\c\Copia%20Calidad\Mis%20documentos\Area%20Tecnica\Licitaciones\Epm\Actualizacion%20Guayabal\WINDOWS\TEMP\RELACI~1.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ADM%20VIAL%2003%20-%20CORDOBA/ESTADO%20DE%20RED/2103mar%20.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https://empocaldas1-my.sharepoint.com/TRABAJO%20EN%20DESARROLLO/HOSPITAL_ANIMALES/PRESUPUESTO%20ADECUACI&#211;N%20DEL%20TERRENO-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MOVAR\Licitaciones\PETROBRAS\licitacion%20de%20julio%2021%20de%201998.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Documents%20and%20Settings/Rocio_Gaviria/Configuraci&#243;n%20local/Archivos%20temporales%20de%20Internet/OLK14D/LVIAS%20CAMPO%20RUBIALES_REAJUSTE%202006.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sanearp1\DATOS\Informes%20y%20tareas\Estad&#237;sticas%20Rendimientos\Sur\Rendimientos_Sur%20(EEPPM)%2001.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Users/jairo/Downloads/CAMPOALEGRE_DESARENADOR.xlsm"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Isant01\gp-gerencia_proyectos\Temp\Modelo%20ingresos%20(19%20ago%2003).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H:\Contrataci&#243;n\B.%20Presupuestos\5.%20Presupuestos%202011\1.%20Aducci&#243;n%20Olivares%20Niza\3.%20Presupuesto%20Ingenier&#237;a%20definitivo\2.%20Presupuesto%20Olivares%20Niza%20version%2010%20Actualiz%20precios.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sanearp1\DATOS\HLOPEZA\GERONA\CANTIDADES%20REPOSICION\SUBCIRCUITO%207\REDES7.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a%20%20aaInformaci&#243;n%20GRUPO%204/A%20MInformes%20Mensuales/Informe%20de%20estado%20vial%20ene/aCCIDENTES%20DE%201995%20-%201996.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Mclondono\documentaci&#243;n\MisDocumentos\LABORATORIO\HOJASCALCULO\9%20TC%20SEPTBRE.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H:\1_PROYECTO%20PDA%20ANTIOQUIA\25_PDA-ANTIOQUIA\22_SANTA%20ROSA%20DE%20OSOS\1_AJUSTE%20SANTA%20ROSA%20(sept-2012)\11.%20Presupuesto%20general\PPTO%20REDES%20TURCO%20ministerio%20(Fade%20I).xlsx"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AMV-02-BOL/EST.V&#205;A%20CRIT.TECNICO%20AMB-BOL-02/DICIEMBRE-2008/EST.V&#205;A%20CRITERIO%20TECNICO%2090BL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c-sgallo\Proyectos%20Sandra%20Gallo\Proyectos%20varios\Valdivia\PRESUPUESTOS%20CORREGIDOS\PRESUPUESTO%20ACTO.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EST.V&#205;A%20CRITERIO%20TECNICO.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WILMAR\Informaci&#243;n%202012\Mis%20Documentos\AMV-02-BOL\EST.V&#205;A%20CRITERIO%20TECNICO.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F:\Empocaldas\PROYECTOS%20ACTUALES%202\2017\2017%20PLANTA%20UNICA%20DE%20ANSERMA\CANTIDADES%20DE%20OBRA%20Y%20PPTOS\ELECTRICO\PPT%202017%20ELECTRICO\Presupuesto%20Linea%2013.2kV%20ERIKA.xlsx"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H:\Users\user\Desktop\Modelo%20costos%20Ietek%20Abril%2030%20de%202012.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Users/obci/AppData/Local/Temp/Enintco/02%20-%20ESTIMACION/02-PROPUESTAS_CAT/06-Ofertas%202005/o-5039%20Pielstick%20CEMEX%20Panama/3.%20Presupuesto/CEMEX%20PANAMA_2x12CM32.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H:\Documents%20and%20Settings\jromana\Configuraci&#243;n%20local\Archivos%20temporales%20de%20Internet\OLK8\Informe%20de%20obra%20extra.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Ce240pda\pda%20carpeta%20compartida\Documentos%20Soporte\Documentos%20y%20Normas%20T&#233;cnicas\ANALISIS%20PRECIOS%20UNITARIOS%20AGUAS%20DE%20MANIZALES%20ENERO%202009.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CIPRES\ELECTMEC\Lineas\1999\ETECEN\LP-004-99-1\Presupuesto\Plani%20LP-004-99.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C:\Users\JHON\Documents\ALCALDIA%20NORCASIA\2.%20PLANEACI&#211;N\CONTRATACION\ANALISIS%20DE%20CONVENIENCIA\2013\13.%20Aliviadero%20Box\2.2%20Presupuesto%20Aliviadero.xlsx"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Sanear16\d\PERSONALES\FERNANDO\CURSO%20PTAP\PARSHALL%20AMAG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1_PROYECTO%20PDA%20ANTIOQUIA\25_PDA-ANTIOQUIA\11_BRICE&#209;O\1_AJUSTE%20BRICE&#209;O%20(abril-2012)\11.%20Presupuesto%20general\Ppto_completo_Brice&#241;o_octubre_2012.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https://empocaldas1-my.sharepoint.com/TRABAJO%20EN%20DESARROLLO/1GIMNASIO_BOXEO_UDP/PRESUPESTO%20ESCENARIO%20BOXEO.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V:\01-Antiguos\ESTIMACI&#211;N%20ANTIGUOS\04%20-%20OFERTAS%202003\o-1322%20Ecuador%20Tarapoa%20Block\3.%20Presupuesto\Presupuesto_2004\Ppto%20%20Tarapoa%202X16CM32_A.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Lblanco3\COMPARTIR\PLANOPERATIVO1754\INFORME\INFORME\Tablas%20y%20gr&#225;ficas%201750%2003-00.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Ardincoadmin\DZAPATA%20(10.10.10.253)\AASSA%20TECNICA%201-1\AMALFI\2012\PROYECTOS\COLECTORES%20AMALFI\AMALFI%20PROYECTO%20COLECTORES\BASE\HOJA%20BASE\BASE%20DE%20PRESUPUESTO.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H:\Documents%20and%20Settings\jromana\Configuraci&#243;n%20local\Archivos%20temporales%20de%20Internet\OLK8\Informe%20semanal%20de%20avance%20de%20obra%20civil.xls"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H:\Documents%20and%20Settings\jromana\Configuraci&#243;n%20local\Archivos%20temporales%20de%20Internet\OLK8\solicitud%20de%20servicio.xls"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C:\Users\jjaramillo\Downloads\PRESUPUESTO%20TUTELA%20GLADYS%20FASE%203.xlsx"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file:///H:\SIMULACI&#211;NEDIFICIO.ok.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H:\PAVICOL\MSOFFICE\LICITAR\analisis%20del%20AIU\AIU.xls"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Mis%20documentos\ACTAS\ACTA%2013\SAN%20BASILIO%20NEGRA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proyecto%20jerico\Presupuesto%20Sistema%20de%20Acueductojeric.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A:\RESUMEN.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Wilsonvega\PMAACAMPAMENTO\CD-CAMPAMENTO\DISE&#209;O\PRESUPUESTOS-DIS\ALCANTARILLADO\Presupuestos%20sistema%20de%20alcantarillado%20(Campamento).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H:\Documents%20and%20Settings\carolina.meza\Escritorio\HERRAMIENTAS%20DISE&#209;O\PROYECTOS%20MODELOS\Operadores%20de%20Servicios\Otros\Temporales\Proyecto%20Alcantarillado%20Caucasia\presupuesto_anza\Ppto%20Aldo%20EL%20Paraiso%20version%202.xls"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sanearp1\DATOS\WINNT\Profiles\mvelezs\Configuraci&#243;n%20local\Archivos%20temporales%20de%20Internet\OLK295\ConsolidadoSubcircuito1.xls"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H:\S.G.C%20Aguas\Proceso%20Interventor&#237;a\tEMPORALTRAMOS.xls"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01FC7894\Presuesto%20definitivo%20alcantarillado.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H:\Users\jmperez\Documents\TECNICA\DEPORTE%20Y%20RECREACION\02%20ESTANDARIZADO%20POLIDEPORTIVO\Presupuesto_750%20_Baja_Suelo%20AB%20actualizado%202015%20con%20ICCP.xlsx"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W000911cre22\publico\DOCUME~1\VALUED~1\LOCALS~1\Temp\Documents%20and%20Settings\CJARAMILLO\Mis%20documentos\Empresas\Riopaila\Proyecto%20RIOPAILA%20S.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Users\Cesar%20Uribe\Desktop\Mcpios%20Viabilizados%20Entrega%201\Ca&#241;asgordas\Presupuesto%20Sistema%20de%20Alcantarilladojuli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hi1fin/Acta/Acta/acta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Users\Cesar%20Uribe\Desktop\Mcpios%20Viabilizados%20Entrega%201\Ca&#241;asgordas\Presupuesto%20Sistema%20de%20Acueductojuli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PRESUPUESTO_SAN_JUAN_TANQUE_Y_PTAP_201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Javier_or_compa\zulma\Fin\Anexos\PRESUPUESTOS-RE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bci/AppData/Local/Temp/OFERTAS/PEREIRA/A"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Presupuesto%20Construcci&#243;n%20Puente%20Peatonal%20Manita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edisson.rincon/Documents/3.5%20LICITACIONES%20E%20INSCRIPCIONES%202013/11-%20Tabasco%20Oil%20Company%20-%20Consorcio%20con%20A&amp;P/oferta%20econ&#243;mica/ANEXO%202%20Y%203%20PRESUPUESTO%20Y%20APU%202013111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dmon\PORT&#193;TIL\MORENO%20VARGAS\LICITACIONES\HOCOL%20%20HCC0R-739-00\Limonero1presupuesto.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obci/AppData/Local/Temp/usr/excel/COTIZACIONES/MIAMI/ELECONWIRE/Amir/Catalogo/MV_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c-carenas\COMPARTIR\base010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c-wvega\PROYECTOS%20EN%20EJECUCION\HLOPEZA\CANTIDADES%20GERONA\Documents%20and%20Settings\swilches\Configuraci&#243;n%20local\Archivos%20temporales%20de%20Internet\OLK6\formulario%20bas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rdincoadmin\Informaci&#243;n%202013\PROYECTOS%202013\Plan%20Maestro%20Segunda%20Etapa%20EPM\Presupuesto%20EPM%201%25%20Porce%20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Id001\proyectos\603%20EEB%20Predisenos%20SE%20Nueva%20Esperanza\Calculos\AREVA%20-%20CODENSA\Torca%20Cantidade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rdincoadmin\OBRAS\Riveras%20del%20Hato%20II\PRESUPUESTO%20RIVERAS%20DEL%20HATO_20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c-eleal\PMAA%20VALDIVIA\PROYECTOS\BASE%20PRESUPUESTOS\PMAA\CD%20Zaragoza%20Bombeo\Presupuesto\PRESUPUESTO%20DEFINITIVO%20ZARAGOZ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7BB1E440\A.P.U%20ACU"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a%20%20aaInformaci&#243;n%20GRUPO%204\A%20MInformes%20Mensuales\Informe%20de%20estado%20vial%20ene\aCCIDENTES%20DE%201995%20-%20199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Id001\proyectos\603%20EEB%20Predisenos%20SE%20Nueva%20Esperanza\Calculos\AREVA%20-%20CODENSA\Cantidades%20SE%20Trujillo%20Norte%20opcion%202-R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Administracion/CARLOS/CARLOS%20GENERAL/LICITACIONES/VETRA%20PI&#209;005-6-71-10%20JUNIO%2022%20DE%202010/PROPUESTA%20ECON&#211;MICA/PROPUESTA%20ECON&#211;MICA/PROPUESTA%20ECONOMICA%20PI&#209;U&#209;A%205.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obci/AppData/Local/Temp/Documents%20and%20Settings/crendon.HMV/Local%20Settings/Temporary%20Internet%20Files/OLK3/8599.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H:\JMORALESG\CARLOS%20ANDR&#201;S\SEGUIMIENTO%20CONTRATOS%20OCCIDENTE-URAB&#193;%20(2009)\PRESUPUESTO%202010\Documents%20and%20Settings\David%20A\Mis%20documentos\LICITACIONES2008\VARIOS\AGUADULCE\APUs%20PuertoAguaDulce%20RAMV%203%202690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nearp1\DATOS\HLOPEZA\CANTIDADES%20GERONA\Documents%20and%20Settings\swilches\Configuraci&#243;n%20local\Archivos%20temporales%20de%20Internet\OLK6\formulario%20bas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omunicaciones\wgutierrez$\AASSA%20TECNICA%201-1\AMALFI\COLECTORES%20AMALFI%20A&#209;O%202008\ANEXO3_PRESUPUESTO%20ALCANTARILLADO.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H:\Documents%20and%20Settings\carolina.meza\Escritorio\HERRAMIENTAS%20DISE&#209;O\PROYECTOS%20MODELOS\Operadores%20de%20Servicios\Otros\Temporales\Plan%20de%20Choque%20V\REINALDO%20SEGURO\AASSA\VALDIVIA\PRESUPUESTO%20VALDIVIA%20PTAR.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H:\1_PROYECTO%20PDA%20ANTIOQUIA\25_PDA-ANTIOQUIA\22_SANTA%20ROSA%20DE%20OSOS\2_AJUSTE%20PPTO%20SANTA%20ROSA%20(15-marzo-2013)\PRESUPUESTOS%20AJUSTADOS%20(26-marzo-2013)\APU_AIU_Acue_Brice&#241;o_abril_2012.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J:\CTO%20641%20UT%20MAS\MODIFICACIONES\ACTA%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c-eleal\CA&#209;ASGORDAS\CORRECCION%20SEP%2019-07\PMAA\CD%20Zaragoza%20Bombeo\Presupuesto\PRESUPUESTO%20DEFINITIVO%20ZARAGOZA.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roansa01\red-datos\Area1\Proyectos\PROANSA\Ofertas%20A&#241;o%202002\Ofertas%20Ecuador\OF%20059%2001%20Cruce%20Rio%20Napo%20ECUADOR\PU%20Nov%2016.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Id037\usr\Documents%20and%20Settings\yceballos\Mis%20documentos\proyectos%20Ingedisa\Ofertas\Proyecto%20Sur\1%20Cantidades%20SE%20Quencoro-R0.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H:\Documents%20and%20Settings\jromana\Configuraci&#243;n%20local\Archivos%20temporales%20de%20Internet\OLK8\formato%20acometidas%20acueducto.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ervidor\PRESUPUESTO%20AC%20TIERRA%20DE%20PROMISION.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Isant01\gp-gerencia_proyectos\Crecimiento\Proyecciones\Presupuesto%20Abril\Escenario2%202,400\BI\Documents%20and%20Settings\carlos.ortiz\Mis%20documentos\ETBFiles\Tetra%207.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aquintero/AppData/Local/Microsoft/Windows/Temporary%20Internet%20Files/Content.Outlook/0WVZXWZL/Version%204%20Final%20V1%20Sin%20Cantidades.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Licitaciones1\c\Documents%20and%20Settings\Latinco%20S.A\Mis%20documentos\ARCHIVOS%20OSCAR\invias\corredores%20viales\PARTICIPAMOS\PRIMERA%20RONDA\analisis%20de%20precios%20unitarios%20-%20PLANTILLA.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K:\a%20%20aaInformaci&#243;n%20GRUPO%204\A%20MInformes%20Mensuales\Informe%20de%20estado%20vial%20ene\aCCIDENTES%20DE%201995%20-%201996.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sanearp1\DATOS\windows\TEMP\ADMINISTRATIVA\BAAN\lista%20de%20precios%20definitiva%20sep16-98.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H:\Users\jose.garcia\AppData\Local\Microsoft\Windows\Temporary%20Internet%20Files\Low\Content.IE5\G79VZ0P6\ANEXO%204%20PRESUPUESTO%20ACUEDUCTO_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34EA8AF2\A"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rdincoadmin\DZAPATA%20(10.10.10.253)\AASSA%20TECNICA%201-1\SUROESTE\2012\BOLOMBOLO\PROYECTOS\REUBICACION%20USUARIOS\Ultimo_Presupuesto.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Ardincoadmin\Informaci&#243;n%202013\LICITACI&#211;N%20PUBLICA\005%20Reposici&#243;n%20Red%20de%20Aguas%20Lluvias%20y%20Ca&#241;o%20Carrera%20Zea\PRESUPUESTO\PRESUPUESTOS_CANAL_CRIBADO.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Sanear16\d\Archivos%20viejos%20del%20disco%20D\Nuevos%20procesos\Proceso%20de%20Contrataci&#243;n%20009360\1-Elaboraci&#243;n%20Pliego\Formatos%20Elaboraci&#243;n%20Pliego\Cantidades%20de%20obra\Cantidades%20Zona%20Sur-Parras-Ajizal-Sabaneta.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I:\MANTENIMIENTO%20RUTA%201001_MARZO%20DE%202008\Documents%20and%20Settings\PEDRO%20GARCIA%20REALPE\Mis%20documentos\AMV_G1_2006_TUMACO\Actas%20AMV_G1_Tumaco\a%20%20aaInformaci&#243;n"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H:\Documents%20and%20Settings\jromana\Configuraci&#243;n%20local\Archivos%20temporales%20de%20Internet\OLK8\Formato%20acometidas%20alcantarillado.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Amd\documentos%20c\Documentos-Wilson\Advial-Cmarca\bimestral\06-dic-ene-99\03JUN-JUL-98\Acc%20Ago-Sep.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Servidor\JMD\La%20plata\LA%20UNION%20Y%20EL%20CARMEN\PRESUPUESTO.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Documents%20and%20Settings/Luis%20J%20Ramirez/Mis%20documentos/Consorcio%20Cantalejo/Obra/Ppto/Obra/MatrizPpto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Tecnica18\datos03\WINDOWS\TEMP\acuacar\Pres%20estacion%20Ma%20Auxiliadora%20(MPV).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J:\PRESUPUESTO%20%20Y%20APU%20TOTAL%20bombeo%20c&#225;cer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blanco3\CONTRATO5\REAJUSTE%20.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5C5FB9B5\a%20%20aaInformaci&#243;n%20GRUPO"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H:\Documents%20and%20Settings\jromana\Configuraci&#243;n%20local\Archivos%20temporales%20de%20Internet\OLK8\Planilla%20de%20impacto%20comunitario%20aspectos%20generale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Publico/CUERVA%208-CAROLINA/Dise&#241;o/DOCUME~1/nodo2529/CONFIG~1/Temp/Rar$DI00.813/Cup%20Nw/LEON/Costos/CantidadesyPreciosdeCupiaguaYZ.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Documents%20and%20Settings/Robert/Escritorio/Proyectos%20Planes%20Maestros/Plan%20Director-03/Cartagena/Cuadros%20Seccion%20III%20Alca.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J:\Z.OTROS\OBRAS\ENGATIVA\MODIFICACIONES\MODIFICACI&#224;N%204\VILLA%20SAGRARIO%20LLUVIAS%20mod.XLS" TargetMode="External"/></Relationships>
</file>

<file path=xl/externalLinks/_rels/externalLink65.xml.rels><?xml version="1.0" encoding="UTF-8" standalone="yes"?>
<Relationships xmlns="http://schemas.openxmlformats.org/package/2006/relationships"><Relationship Id="rId1" Type="http://schemas.microsoft.com/office/2006/relationships/xlExternalLinkPath/xlPathMissing" Target="Formato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Users/obci/AppData/Local/Temp/usr/excel/COTIZACIONES/MIAMI/ELECONWIRE/CATALOGO/BAJA%20TENSION/BT.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Users/Olozano/AppData/Local/Microsoft/Windows/Temporary%20Internet%20Files/Content.Outlook/X646U0VV/GEOPARK/1.%20Proyectos/CUERVA/VPA/Presupuesto%20via%20PDA%20-%20Ca&#241;o%20Chiquito%20-%20Azor%20-%20Centro%20Gaitan%20-%20Dorotea%20%2005.04.13.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Pc-wvega\PROYECTOS%20EN%20EJECUCION\AAS\BASE\HOJA%20BASE\BASE%20DE%20PRESUPUESTO.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A:\Mis%20documentos\BALANCE\resumen%20japon%20lluvias%20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742604D\PRESUPUESTO%20VALDIVIA%20PTAR.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Pc1\E\AMV-3005-2005\ADMON%20GRUPO%203%202004%20-2005\PRESUPUESTOS\Analisis%20de%20Precios%20Unitarios%20ASTRID.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J:\WINDOWS\TEMP\VILLA%20SAGRARIO%20NEGRAS%208.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https://empocaldas1-my.sharepoint.com/Empocaldas/PROYECTOS%20ACTUALES%202/2016/APU%202016/AGUAS%20FINALES%20FEBRERO%20Repartido%202016.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Users/Luz%20Helena/Desktop/PLANTILLA.xlsm"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Ardincoadmin\Documents%20and%20Settings\carenas\Escritorio\PRESUPUESTOS%20%20febr11\Copia%20de%20BASE%20DE%20PRESUPUEST(copia).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02%20NICOL&#193;S/CALDAS/CANTIDADES/OTROS%20TRABAJOS/FORMATO_CALDAS.xlsm"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Arlex\Ca&#241;asgordas\Campamento\Presupuesto\DEFINITIVOS\OPTIMIZACI&#211;N%20DE%20LA%20RED%20DE%20DISTRIBUCI&#211;N.xls" TargetMode="External"/></Relationships>
</file>

<file path=xl/externalLinks/_rels/externalLink77.xml.rels><?xml version="1.0" encoding="UTF-8" standalone="yes"?>
<Relationships xmlns="http://schemas.openxmlformats.org/package/2006/relationships"><Relationship Id="rId1" Type="http://schemas.microsoft.com/office/2006/relationships/xlExternalLinkPath/xlStartup" Target="Sanear9/d/PROYECTOS/CORANTIOQUIA/VENECIA/1.%20DIAGNOSTICO/ALCANTARILLADO/VENECI_AA_D_IN_01%20A%204.2%20RCH%20Alcantarillado.xls" TargetMode="External"/></Relationships>
</file>

<file path=xl/externalLinks/_rels/externalLink78.xml.rels><?xml version="1.0" encoding="UTF-8" standalone="yes"?>
<Relationships xmlns="http://schemas.openxmlformats.org/package/2006/relationships"><Relationship Id="rId1" Type="http://schemas.microsoft.com/office/2006/relationships/xlExternalLinkPath/xlStartup" Target="Pc3/d/PROYECTOS/CARAMANTA/2.%20ANTEPROYECTO/ANEXOS%20AL%20INFORME/CARAMA_AA_D_IN_1_Anexo%20x.xx%20REDES%20DE%20DISTRIBUCI&#211;N.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H:\Users\Usuario\Documents\PDA\ITUANGO\JORGE%20MANTILLA%20ABRIL%2017\PPTO__ITUANGO_DPTO_MAYO%201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95B2670\ANEXO%202(1).%20Presupuesto%20SISTEMA%20DE%20ALCANTA" TargetMode="External"/></Relationships>
</file>

<file path=xl/externalLinks/_rels/externalLink80.xml.rels><?xml version="1.0" encoding="UTF-8" standalone="yes"?>
<Relationships xmlns="http://schemas.openxmlformats.org/package/2006/relationships"><Relationship Id="rId1" Type="http://schemas.microsoft.com/office/2006/relationships/xlExternalLinkPath/xlStartup" Target="Sanearpc8/d/PROYECTOS/BUENOS%20AIRES/DISE&#209;O/Dise&#241;o%20hidraulico%20de%20componentes.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Pc1\Mis%20documentos\Datos\K1\03%20Grupo%2005\02%20Dise&#241;os\01%20Ahorcado\02%20Memorias\02%20Hojas\Cantidades%20de%20Obra\02%20VILLAHERMOSA.Chalo\01%20Dis_AC_VH_021114.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Gobernaci&#243;n%20Caldas%20-%20Secretar&#237;a%20de%20Vivienda/Ejecuci&#243;n%20Contrato%20Gobernaci&#243;n/Informaci&#243;n%20de%20Apoyo/Documentos%20Alcald&#237;a/APU'S%20CALDAS%20INFORME/PRECIOS%20UNITARIOS%20CALDAS/APU'S%20CALDAS%20NSH.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Servidor\JMD\La%20plata\LA%20UNION%20Y%20EL%20CARMEN\PRESUPUESTO%201.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principal\VIGENTES\vigentes\PROPUESTAS\RESIDENTE%20CONST%20SADEP\formularios\A.P.U.%20BASE.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sanearp1\DATOS\Estad.%20Da&#241;os\Rendimientos_Sur%2003-00(JC).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Y:\INVPROG\SIS-DA&#209;OS\Acueducto\2000\Sur\Rendimientos_Sur%2012-99.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CIUDAD%20BOLIVAR/FRENTE%201CB/replanteos/MARLO/CB%205/5921.FLORIDA%20PRUEBA.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Mis%20documentos\ACTAS\ACTA%2015\VILLA%20SAGRARIO%20NEGRAS.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H:\Users\jhonatanmauricio\Downloads\F:\VILLA%20TAKOA\Presupuesto\APUS%20VILLA%20TAKO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obci/AppData/Local/Temp/Trab/personal/Lista%20de%20precios%20para%20gabinetes%20de%20control%20y%20protecci&#243;n.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WILMAR\Informaci&#243;n%202012\Users\Usuario\AppData\Local\Temp\Rar$DI05.444\APU%20-%20Inv..GRUPO%20I.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Users/USERS/Desktop/Presupuesto%20Suesca%20251017.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10.0.0.4\tecnico\Documents%20and%20Settings\67370\Configuraci&#243;n%20local\Archivos%20temporales%20de%20Internet\Content.IE5\UOTNRVQZ\Presupuesto%20correigio%20nora%20morales(1).xls" TargetMode="External"/></Relationships>
</file>

<file path=xl/externalLinks/_rels/externalLink93.xml.rels><?xml version="1.0" encoding="UTF-8" standalone="yes"?>
<Relationships xmlns="http://schemas.openxmlformats.org/package/2006/relationships"><Relationship Id="rId1" Type="http://schemas.microsoft.com/office/2006/relationships/xlExternalLinkPath/xlPathMissing" Target="MATRIZ%20PARA%20EL%20CALCULO%20DEL%20AIU%202009.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Estacion2\d\DOCUME~1\USER05~1\CONFIG~1\TEMP\ADMINISTRACION%20VIAL%20G2\PRESUPUESTOS\Presupuesto%20remoci&#243;n%20de%20derrumbes.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H:\Documents%20and%20Settings\jromana\Configuraci&#243;n%20local\Archivos%20temporales%20de%20Internet\OLK8\formato%20liquidaci&#243;n%20de%20obra%20por%20administraci&#243;n.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Concol/REVISION%20CANTIDADES%20CALDAS/04%20FLORENCIA/ALCANTARILLADO/PRESUPUESTO%20REDES%20ALC%20FLORENCIA.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H:\Users\jmperez\Documents\TECNICA\DEPORTE%20Y%20RECREACION\02%20ESTANDARIZADO%20POLIDEPORTIVO\05%20HOJA%20CALCULO%20ESTANDARIZADO\PRESUPUESTO%20DEL%20POLIDEPORTIVO%20COMPLETO.xlsx"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H:\Documents%20and%20Settings\Administrator\My%20Documents\ZAR07\Apu051b.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Users/obci/AppData/Local/Temp/Trab/PROP/47L8%20Siemens%20FCS%20Mexico/47L80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sheetName val="APU-HE"/>
      <sheetName val="CRONOGR Y FLUJO "/>
      <sheetName val="BIOS OBRA CIVIL"/>
      <sheetName val="BIOS INTERVENTORIA"/>
      <sheetName val="Cantidades"/>
      <sheetName val="CANT ANCLAJES"/>
      <sheetName val="A.I.U para obra civil"/>
      <sheetName val="AD SUM"/>
      <sheetName val="FM Consultoria e interventoria"/>
      <sheetName val="INTERVENTORÍA"/>
      <sheetName val="LP-HE"/>
      <sheetName val="Analisis Factor Prestacionall"/>
      <sheetName val="Analisis Factor Prestacional"/>
      <sheetName val="CONSOLIDADO1"/>
      <sheetName val="Analisis Mano de Obra"/>
      <sheetName val="CONSOLIDADO2"/>
      <sheetName val="Análisis Mano de Obra"/>
      <sheetName val="Procec"/>
      <sheetName val="CADENA-VALOR"/>
      <sheetName val="Análisis Precios Básicos"/>
      <sheetName val="TRAZADOS"/>
      <sheetName val="AIU SUM"/>
      <sheetName val="A.I.U"/>
      <sheetName val="Valor Materiales"/>
      <sheetName val="Cotas"/>
      <sheetName val="AIU-SUM"/>
      <sheetName val="AIU-OC"/>
      <sheetName val="A Precios Básicos"/>
      <sheetName val="A Prestacional"/>
      <sheetName val="A Mano de Obra"/>
      <sheetName val="Presupuesto Respaldo"/>
    </sheetNames>
    <sheetDataSet>
      <sheetData sheetId="0"/>
      <sheetData sheetId="1">
        <row r="1">
          <cell r="B1" t="str">
            <v>CAPITULO I: PRELIMINARES MOVIMIENTO DE TIERRAS</v>
          </cell>
        </row>
        <row r="3">
          <cell r="B3" t="str">
            <v>1. PRELIMINAR</v>
          </cell>
        </row>
        <row r="4">
          <cell r="B4" t="str">
            <v xml:space="preserve"> </v>
          </cell>
        </row>
        <row r="5">
          <cell r="B5" t="str">
            <v>ITEM No.</v>
          </cell>
          <cell r="C5" t="str">
            <v>Concepto</v>
          </cell>
          <cell r="D5" t="str">
            <v>Unidad</v>
          </cell>
          <cell r="E5" t="str">
            <v>Costo Directo</v>
          </cell>
          <cell r="G5" t="str">
            <v>H y E</v>
          </cell>
          <cell r="H5" t="str">
            <v>Materiales</v>
          </cell>
          <cell r="I5" t="str">
            <v>Mano de Obra</v>
          </cell>
          <cell r="J5" t="str">
            <v>Otros</v>
          </cell>
        </row>
        <row r="6">
          <cell r="B6" t="str">
            <v>1.1.</v>
          </cell>
          <cell r="C6" t="str">
            <v>Localización y replanteo (Incluye: topografía y plano record)</v>
          </cell>
          <cell r="D6" t="str">
            <v>ml</v>
          </cell>
          <cell r="E6">
            <v>3286</v>
          </cell>
          <cell r="G6">
            <v>0</v>
          </cell>
          <cell r="H6">
            <v>0</v>
          </cell>
          <cell r="I6">
            <v>3286</v>
          </cell>
          <cell r="J6">
            <v>0</v>
          </cell>
        </row>
        <row r="7">
          <cell r="B7" t="str">
            <v>Código</v>
          </cell>
          <cell r="C7" t="str">
            <v>Descripción</v>
          </cell>
          <cell r="D7" t="str">
            <v>Unidad</v>
          </cell>
          <cell r="E7" t="str">
            <v>Costo. Unitario</v>
          </cell>
          <cell r="F7" t="str">
            <v>Cantidad</v>
          </cell>
          <cell r="G7" t="str">
            <v>H y E</v>
          </cell>
          <cell r="H7" t="str">
            <v>Materiales</v>
          </cell>
          <cell r="I7" t="str">
            <v>Mano de Obra</v>
          </cell>
          <cell r="J7" t="str">
            <v>Otros</v>
          </cell>
        </row>
        <row r="8">
          <cell r="B8" t="str">
            <v>AE-9</v>
          </cell>
          <cell r="C8" t="str">
            <v xml:space="preserve">Comisión de Topografía con Equipos </v>
          </cell>
          <cell r="D8" t="str">
            <v>m2</v>
          </cell>
          <cell r="E8">
            <v>624250</v>
          </cell>
          <cell r="F8">
            <v>5.263157894736842E-3</v>
          </cell>
          <cell r="G8">
            <v>0</v>
          </cell>
          <cell r="H8">
            <v>0</v>
          </cell>
          <cell r="I8">
            <v>3286</v>
          </cell>
          <cell r="J8">
            <v>0</v>
          </cell>
        </row>
        <row r="9">
          <cell r="B9" t="str">
            <v>AE-24</v>
          </cell>
          <cell r="C9" t="str">
            <v>Dibujante Plano Record</v>
          </cell>
          <cell r="D9" t="str">
            <v>Día</v>
          </cell>
          <cell r="E9">
            <v>74962.777499999997</v>
          </cell>
          <cell r="F9">
            <v>0</v>
          </cell>
          <cell r="G9">
            <v>0</v>
          </cell>
          <cell r="H9">
            <v>0</v>
          </cell>
          <cell r="I9">
            <v>0</v>
          </cell>
          <cell r="J9">
            <v>0</v>
          </cell>
        </row>
        <row r="12">
          <cell r="B12" t="str">
            <v>ITEM No.</v>
          </cell>
          <cell r="C12" t="str">
            <v>Concepto</v>
          </cell>
          <cell r="D12" t="str">
            <v>Unidad</v>
          </cell>
          <cell r="E12" t="str">
            <v>Costo Directo</v>
          </cell>
          <cell r="G12" t="str">
            <v>H y E</v>
          </cell>
          <cell r="H12" t="str">
            <v>Materiales</v>
          </cell>
          <cell r="I12" t="str">
            <v>Mano de Obra</v>
          </cell>
          <cell r="J12" t="str">
            <v>Otros</v>
          </cell>
        </row>
        <row r="13">
          <cell r="B13" t="str">
            <v>1.2.</v>
          </cell>
          <cell r="C13" t="str">
            <v>Rocería y Limpieza (Incluye transporte hasta vehículo de transporte distancia &lt; 80m)</v>
          </cell>
          <cell r="D13" t="str">
            <v>m2</v>
          </cell>
          <cell r="E13">
            <v>9730</v>
          </cell>
          <cell r="G13">
            <v>1124</v>
          </cell>
          <cell r="H13">
            <v>0</v>
          </cell>
          <cell r="I13">
            <v>8606</v>
          </cell>
          <cell r="J13">
            <v>0</v>
          </cell>
        </row>
        <row r="14">
          <cell r="B14" t="str">
            <v>Código</v>
          </cell>
          <cell r="C14" t="str">
            <v>Descripción</v>
          </cell>
          <cell r="D14" t="str">
            <v>Unidad</v>
          </cell>
          <cell r="E14" t="str">
            <v>Costo. Unitario</v>
          </cell>
          <cell r="F14" t="str">
            <v>Cantidad</v>
          </cell>
          <cell r="G14" t="str">
            <v>H y E</v>
          </cell>
          <cell r="H14" t="str">
            <v>Materiales</v>
          </cell>
          <cell r="I14" t="str">
            <v>Mano de Obra</v>
          </cell>
          <cell r="J14" t="str">
            <v>Otros</v>
          </cell>
        </row>
        <row r="15">
          <cell r="B15" t="str">
            <v>HM-1</v>
          </cell>
          <cell r="C15" t="str">
            <v>Herramienta Menor General</v>
          </cell>
          <cell r="D15" t="str">
            <v>Un</v>
          </cell>
          <cell r="E15">
            <v>2248.8833249999998</v>
          </cell>
          <cell r="F15">
            <v>0.5</v>
          </cell>
          <cell r="G15">
            <v>1124</v>
          </cell>
          <cell r="H15">
            <v>0</v>
          </cell>
          <cell r="I15">
            <v>0</v>
          </cell>
          <cell r="J15">
            <v>0</v>
          </cell>
        </row>
        <row r="16">
          <cell r="B16" t="str">
            <v>MO-6</v>
          </cell>
          <cell r="C16" t="str">
            <v>Cuadrilla tipo VI (4ay) - Excavación y transporte interno</v>
          </cell>
          <cell r="D16" t="str">
            <v>Hr</v>
          </cell>
          <cell r="E16">
            <v>34423</v>
          </cell>
          <cell r="F16">
            <v>0.25</v>
          </cell>
          <cell r="H16">
            <v>0</v>
          </cell>
          <cell r="I16">
            <v>8606</v>
          </cell>
          <cell r="J16">
            <v>0</v>
          </cell>
        </row>
        <row r="19">
          <cell r="B19" t="str">
            <v>ITEM No.</v>
          </cell>
          <cell r="C19" t="str">
            <v>Concepto</v>
          </cell>
          <cell r="D19" t="str">
            <v>Unidad</v>
          </cell>
          <cell r="E19" t="str">
            <v>Costo Directo</v>
          </cell>
          <cell r="G19" t="str">
            <v>H y E</v>
          </cell>
          <cell r="H19" t="str">
            <v>Materiales</v>
          </cell>
          <cell r="I19" t="str">
            <v>Mano de Obra</v>
          </cell>
          <cell r="J19" t="str">
            <v>Otros</v>
          </cell>
        </row>
        <row r="20">
          <cell r="B20" t="str">
            <v>1.3.</v>
          </cell>
          <cell r="C20" t="str">
            <v>Suministro, transporte e instalacion señal preventiva, reglamentaria e informativa</v>
          </cell>
          <cell r="D20" t="str">
            <v>und</v>
          </cell>
          <cell r="E20">
            <v>194148</v>
          </cell>
          <cell r="G20">
            <v>1124</v>
          </cell>
          <cell r="H20">
            <v>185176</v>
          </cell>
          <cell r="I20">
            <v>7848</v>
          </cell>
          <cell r="J20">
            <v>0</v>
          </cell>
        </row>
        <row r="21">
          <cell r="B21" t="str">
            <v>Código</v>
          </cell>
          <cell r="C21" t="str">
            <v>Descripción</v>
          </cell>
          <cell r="D21" t="str">
            <v>Unidad</v>
          </cell>
          <cell r="E21" t="str">
            <v>Costo. Unitario</v>
          </cell>
          <cell r="F21" t="str">
            <v>Cantidad</v>
          </cell>
          <cell r="G21" t="str">
            <v>H y E</v>
          </cell>
          <cell r="H21" t="str">
            <v>Materiales</v>
          </cell>
          <cell r="I21" t="str">
            <v>Mano de Obra</v>
          </cell>
          <cell r="J21" t="str">
            <v>Otros</v>
          </cell>
        </row>
        <row r="22">
          <cell r="B22" t="str">
            <v>HM-1</v>
          </cell>
          <cell r="C22" t="str">
            <v>Herramienta Menor General</v>
          </cell>
          <cell r="D22" t="str">
            <v>Un</v>
          </cell>
          <cell r="E22">
            <v>2248.8833249999998</v>
          </cell>
          <cell r="F22">
            <v>0.5</v>
          </cell>
          <cell r="G22">
            <v>1124</v>
          </cell>
          <cell r="H22">
            <v>0</v>
          </cell>
          <cell r="I22">
            <v>0</v>
          </cell>
          <cell r="J22">
            <v>0</v>
          </cell>
        </row>
        <row r="23">
          <cell r="B23" t="str">
            <v>MS-4</v>
          </cell>
          <cell r="C23" t="str">
            <v>Señal Preventiva/Reglamentaria</v>
          </cell>
          <cell r="D23" t="str">
            <v>Un</v>
          </cell>
          <cell r="E23">
            <v>179910.666</v>
          </cell>
          <cell r="F23">
            <v>1</v>
          </cell>
          <cell r="H23">
            <v>179911</v>
          </cell>
        </row>
        <row r="24">
          <cell r="B24" t="str">
            <v>MC-23</v>
          </cell>
          <cell r="C24" t="str">
            <v>Concreto  (21Mpa) Producido en Obra</v>
          </cell>
          <cell r="D24" t="str">
            <v>m3</v>
          </cell>
          <cell r="E24">
            <v>507727.495</v>
          </cell>
          <cell r="F24">
            <v>0.01</v>
          </cell>
          <cell r="H24">
            <v>5077</v>
          </cell>
        </row>
        <row r="25">
          <cell r="B25" t="str">
            <v>MS-10</v>
          </cell>
          <cell r="C25" t="str">
            <v>Acarreo interno</v>
          </cell>
          <cell r="D25" t="str">
            <v>m3</v>
          </cell>
          <cell r="E25">
            <v>1172.4178401000001</v>
          </cell>
          <cell r="F25">
            <v>0.16</v>
          </cell>
          <cell r="H25">
            <v>188</v>
          </cell>
        </row>
        <row r="26">
          <cell r="B26" t="str">
            <v>MO-6</v>
          </cell>
          <cell r="C26" t="str">
            <v>Cuadrilla tipo VI (4ay) - Excavación y transporte interno</v>
          </cell>
          <cell r="D26" t="str">
            <v>Hr</v>
          </cell>
          <cell r="E26">
            <v>34423</v>
          </cell>
          <cell r="F26">
            <v>0.22800000000000001</v>
          </cell>
          <cell r="H26">
            <v>0</v>
          </cell>
          <cell r="I26">
            <v>7848</v>
          </cell>
          <cell r="J26">
            <v>0</v>
          </cell>
        </row>
        <row r="29">
          <cell r="B29" t="str">
            <v>ITEM No.</v>
          </cell>
          <cell r="C29" t="str">
            <v>Concepto</v>
          </cell>
          <cell r="D29" t="str">
            <v>Unidad</v>
          </cell>
          <cell r="E29" t="str">
            <v>Costo Directo</v>
          </cell>
          <cell r="G29" t="str">
            <v>H y E</v>
          </cell>
          <cell r="H29" t="str">
            <v>Materiales</v>
          </cell>
          <cell r="I29" t="str">
            <v>Mano de Obra</v>
          </cell>
          <cell r="J29" t="str">
            <v>Otros</v>
          </cell>
        </row>
        <row r="30">
          <cell r="B30" t="str">
            <v>1.4.</v>
          </cell>
          <cell r="C30" t="str">
            <v>Suministro, transporte e instalacion barrera con bombones plásticos, cinta de seguridad  y yute para cerramiento</v>
          </cell>
          <cell r="D30" t="str">
            <v>ml</v>
          </cell>
          <cell r="E30">
            <v>12382</v>
          </cell>
          <cell r="G30">
            <v>1124</v>
          </cell>
          <cell r="H30">
            <v>7756</v>
          </cell>
          <cell r="I30">
            <v>3502</v>
          </cell>
          <cell r="J30">
            <v>0</v>
          </cell>
        </row>
        <row r="31">
          <cell r="B31" t="str">
            <v>Código</v>
          </cell>
          <cell r="C31" t="str">
            <v>Descripción</v>
          </cell>
          <cell r="D31" t="str">
            <v>Unidad</v>
          </cell>
          <cell r="E31" t="str">
            <v>Costo. Unitario</v>
          </cell>
          <cell r="F31" t="str">
            <v>Cantidad</v>
          </cell>
          <cell r="G31" t="str">
            <v>H y E</v>
          </cell>
          <cell r="H31" t="str">
            <v>Materiales</v>
          </cell>
          <cell r="I31" t="str">
            <v>Mano de Obra</v>
          </cell>
          <cell r="J31" t="str">
            <v>Otros</v>
          </cell>
        </row>
        <row r="32">
          <cell r="B32" t="str">
            <v>HM-1</v>
          </cell>
          <cell r="C32" t="str">
            <v>Herramienta Menor General</v>
          </cell>
          <cell r="D32" t="str">
            <v>Un</v>
          </cell>
          <cell r="E32">
            <v>2248.8833249999998</v>
          </cell>
          <cell r="F32">
            <v>0.5</v>
          </cell>
          <cell r="G32">
            <v>1124</v>
          </cell>
          <cell r="H32">
            <v>0</v>
          </cell>
          <cell r="I32">
            <v>0</v>
          </cell>
          <cell r="J32">
            <v>0</v>
          </cell>
        </row>
        <row r="33">
          <cell r="B33" t="str">
            <v>MO-2</v>
          </cell>
          <cell r="C33" t="str">
            <v>Cuadrilla tipo II (1of + 2ay)</v>
          </cell>
          <cell r="D33" t="str">
            <v>Hr</v>
          </cell>
          <cell r="E33">
            <v>31584</v>
          </cell>
          <cell r="F33">
            <v>0.1</v>
          </cell>
          <cell r="I33">
            <v>3158</v>
          </cell>
        </row>
        <row r="34">
          <cell r="B34" t="str">
            <v>MS-7</v>
          </cell>
          <cell r="C34" t="str">
            <v>Malla para cerramiento en Yute H= 2.10 m</v>
          </cell>
          <cell r="D34" t="str">
            <v>ml</v>
          </cell>
          <cell r="E34">
            <v>4173.9274512000002</v>
          </cell>
          <cell r="F34">
            <v>1</v>
          </cell>
          <cell r="H34">
            <v>4174</v>
          </cell>
        </row>
        <row r="35">
          <cell r="B35" t="str">
            <v>MS-8</v>
          </cell>
          <cell r="C35" t="str">
            <v>Cinta Reflectiva de Seguridad logo de Aguas</v>
          </cell>
          <cell r="D35" t="str">
            <v>ml</v>
          </cell>
          <cell r="E35">
            <v>119.94044400000001</v>
          </cell>
          <cell r="F35">
            <v>2.2999999999999998</v>
          </cell>
          <cell r="H35">
            <v>276</v>
          </cell>
        </row>
        <row r="36">
          <cell r="B36" t="str">
            <v>MS-6</v>
          </cell>
          <cell r="C36" t="str">
            <v>Delineador Tubular Plástico</v>
          </cell>
          <cell r="D36" t="str">
            <v>Un</v>
          </cell>
          <cell r="E36">
            <v>52473.94425</v>
          </cell>
          <cell r="F36">
            <v>6.3E-2</v>
          </cell>
          <cell r="H36">
            <v>3306</v>
          </cell>
        </row>
        <row r="37">
          <cell r="B37" t="str">
            <v>MO-6</v>
          </cell>
          <cell r="C37" t="str">
            <v>Cuadrilla tipo VI (4ay) - Excavación y transporte interno</v>
          </cell>
          <cell r="D37" t="str">
            <v>Hr</v>
          </cell>
          <cell r="E37">
            <v>34423</v>
          </cell>
          <cell r="F37">
            <v>0.01</v>
          </cell>
          <cell r="H37">
            <v>0</v>
          </cell>
          <cell r="I37">
            <v>344</v>
          </cell>
          <cell r="J37">
            <v>0</v>
          </cell>
        </row>
        <row r="40">
          <cell r="B40" t="str">
            <v>ITEM No.</v>
          </cell>
          <cell r="C40" t="str">
            <v>Concepto</v>
          </cell>
          <cell r="D40" t="str">
            <v>Unidad</v>
          </cell>
          <cell r="E40" t="str">
            <v>Costo Directo</v>
          </cell>
          <cell r="G40" t="str">
            <v>H y E</v>
          </cell>
          <cell r="H40" t="str">
            <v>Materiales</v>
          </cell>
          <cell r="I40" t="str">
            <v>Mano de Obra</v>
          </cell>
          <cell r="J40" t="str">
            <v>Otros</v>
          </cell>
        </row>
        <row r="41">
          <cell r="B41" t="str">
            <v>1.5.</v>
          </cell>
          <cell r="C41" t="str">
            <v>Suministro, transporte e instalacion bodega para campamento (Incluye adecuaciones)</v>
          </cell>
          <cell r="D41" t="str">
            <v>m2-mes</v>
          </cell>
          <cell r="E41">
            <v>34912</v>
          </cell>
          <cell r="G41">
            <v>1124</v>
          </cell>
          <cell r="H41">
            <v>25940</v>
          </cell>
          <cell r="I41">
            <v>7848</v>
          </cell>
          <cell r="J41">
            <v>0</v>
          </cell>
        </row>
        <row r="42">
          <cell r="B42" t="str">
            <v>Código</v>
          </cell>
          <cell r="C42" t="str">
            <v>Descripción</v>
          </cell>
          <cell r="D42" t="str">
            <v>Unidad</v>
          </cell>
          <cell r="E42" t="str">
            <v>Costo. Unitario</v>
          </cell>
          <cell r="F42" t="str">
            <v>Cantidad</v>
          </cell>
          <cell r="G42" t="str">
            <v>H y E</v>
          </cell>
          <cell r="H42" t="str">
            <v>Materiales</v>
          </cell>
          <cell r="I42" t="str">
            <v>Mano de Obra</v>
          </cell>
          <cell r="J42" t="str">
            <v>Otros</v>
          </cell>
        </row>
        <row r="43">
          <cell r="B43" t="str">
            <v>HM-1</v>
          </cell>
          <cell r="C43" t="str">
            <v>Herramienta Menor General</v>
          </cell>
          <cell r="D43" t="str">
            <v>Un</v>
          </cell>
          <cell r="E43">
            <v>2248.8833249999998</v>
          </cell>
          <cell r="F43">
            <v>0.5</v>
          </cell>
          <cell r="G43">
            <v>1124</v>
          </cell>
          <cell r="H43">
            <v>0</v>
          </cell>
          <cell r="I43">
            <v>0</v>
          </cell>
          <cell r="J43">
            <v>0</v>
          </cell>
        </row>
        <row r="44">
          <cell r="B44" t="str">
            <v>MO-2</v>
          </cell>
          <cell r="C44" t="str">
            <v>Cuadrilla tipo II (1of + 2ay)</v>
          </cell>
          <cell r="D44" t="str">
            <v>Hr</v>
          </cell>
          <cell r="E44">
            <v>31584</v>
          </cell>
          <cell r="F44">
            <v>0.4</v>
          </cell>
          <cell r="H44">
            <v>12634</v>
          </cell>
        </row>
        <row r="45">
          <cell r="B45" t="str">
            <v>AE-25</v>
          </cell>
          <cell r="C45" t="str">
            <v>Alquiler de bodega para campamento</v>
          </cell>
          <cell r="D45" t="str">
            <v>mes</v>
          </cell>
          <cell r="E45">
            <v>262369.72125</v>
          </cell>
          <cell r="F45">
            <v>0.05</v>
          </cell>
          <cell r="H45">
            <v>13118</v>
          </cell>
        </row>
        <row r="46">
          <cell r="B46" t="str">
            <v>MS-10</v>
          </cell>
          <cell r="C46" t="str">
            <v>Acarreo interno</v>
          </cell>
          <cell r="D46" t="str">
            <v>m3</v>
          </cell>
          <cell r="E46">
            <v>1172.4178401000001</v>
          </cell>
          <cell r="F46">
            <v>0.16</v>
          </cell>
          <cell r="H46">
            <v>188</v>
          </cell>
        </row>
        <row r="47">
          <cell r="B47" t="str">
            <v>MO-6</v>
          </cell>
          <cell r="C47" t="str">
            <v>Cuadrilla tipo VI (4ay) - Excavación y transporte interno</v>
          </cell>
          <cell r="D47" t="str">
            <v>Hr</v>
          </cell>
          <cell r="E47">
            <v>34423</v>
          </cell>
          <cell r="F47">
            <v>0.22800000000000001</v>
          </cell>
          <cell r="H47">
            <v>0</v>
          </cell>
          <cell r="I47">
            <v>7848</v>
          </cell>
          <cell r="J47">
            <v>0</v>
          </cell>
        </row>
        <row r="51">
          <cell r="B51" t="str">
            <v>2. DEMOLICIONES</v>
          </cell>
        </row>
        <row r="53">
          <cell r="B53" t="str">
            <v>ITEM No.</v>
          </cell>
          <cell r="C53" t="str">
            <v>Concepto</v>
          </cell>
          <cell r="D53" t="str">
            <v>Unidad</v>
          </cell>
          <cell r="E53" t="str">
            <v>Costo Directo</v>
          </cell>
          <cell r="G53" t="str">
            <v>H y E</v>
          </cell>
          <cell r="H53" t="str">
            <v>Materiales</v>
          </cell>
          <cell r="I53" t="str">
            <v>Mano de Obra</v>
          </cell>
          <cell r="J53" t="str">
            <v>Otros</v>
          </cell>
        </row>
        <row r="54">
          <cell r="B54" t="str">
            <v>2.1.</v>
          </cell>
          <cell r="C54" t="str">
            <v xml:space="preserve"> Demolición en Concreto Hidráulico (Cunetas y/o pavimento)</v>
          </cell>
          <cell r="D54" t="str">
            <v>m3</v>
          </cell>
          <cell r="E54">
            <v>148637</v>
          </cell>
          <cell r="G54">
            <v>97002</v>
          </cell>
          <cell r="H54">
            <v>0</v>
          </cell>
          <cell r="I54">
            <v>51635</v>
          </cell>
          <cell r="J54">
            <v>0</v>
          </cell>
        </row>
        <row r="55">
          <cell r="B55" t="str">
            <v>Código</v>
          </cell>
          <cell r="C55" t="str">
            <v>Descripción</v>
          </cell>
          <cell r="D55" t="str">
            <v>Unidad</v>
          </cell>
          <cell r="E55" t="str">
            <v>Costo. Unitario</v>
          </cell>
          <cell r="F55" t="str">
            <v>Cantidad</v>
          </cell>
          <cell r="G55" t="str">
            <v>H y E</v>
          </cell>
          <cell r="H55" t="str">
            <v>Materiales</v>
          </cell>
          <cell r="I55" t="str">
            <v>Mano de Obra</v>
          </cell>
          <cell r="J55" t="str">
            <v>Otros</v>
          </cell>
        </row>
        <row r="56">
          <cell r="B56" t="str">
            <v>HM-1</v>
          </cell>
          <cell r="C56" t="str">
            <v>Herramienta Menor General</v>
          </cell>
          <cell r="D56" t="str">
            <v>Un</v>
          </cell>
          <cell r="E56">
            <v>2248.8833249999998</v>
          </cell>
          <cell r="F56">
            <v>2</v>
          </cell>
          <cell r="G56">
            <v>4498</v>
          </cell>
          <cell r="H56">
            <v>0</v>
          </cell>
          <cell r="I56">
            <v>0</v>
          </cell>
          <cell r="J56">
            <v>0</v>
          </cell>
        </row>
        <row r="57">
          <cell r="B57" t="str">
            <v>AE-15</v>
          </cell>
          <cell r="C57" t="str">
            <v>Compresor 1 Martillo</v>
          </cell>
          <cell r="D57" t="str">
            <v>Hora</v>
          </cell>
          <cell r="E57">
            <v>60869.775330000004</v>
          </cell>
          <cell r="F57">
            <v>1.5</v>
          </cell>
          <cell r="G57">
            <v>91305</v>
          </cell>
          <cell r="H57">
            <v>0</v>
          </cell>
          <cell r="I57">
            <v>0</v>
          </cell>
          <cell r="J57">
            <v>0</v>
          </cell>
        </row>
        <row r="58">
          <cell r="B58" t="str">
            <v>MS-9</v>
          </cell>
          <cell r="C58" t="str">
            <v>Materiales Varios</v>
          </cell>
          <cell r="D58" t="str">
            <v>Gr</v>
          </cell>
          <cell r="E58">
            <v>2398.80888</v>
          </cell>
          <cell r="F58">
            <v>0.5</v>
          </cell>
          <cell r="G58">
            <v>1199</v>
          </cell>
          <cell r="H58">
            <v>0</v>
          </cell>
          <cell r="I58">
            <v>0</v>
          </cell>
          <cell r="J58">
            <v>0</v>
          </cell>
        </row>
        <row r="59">
          <cell r="B59" t="str">
            <v>MO-4</v>
          </cell>
          <cell r="C59" t="str">
            <v>Cuadrilla tipo IV (4ay) - Demolición, Cargue y Evacuación escombros</v>
          </cell>
          <cell r="D59" t="str">
            <v>Hr</v>
          </cell>
          <cell r="E59">
            <v>34423</v>
          </cell>
          <cell r="F59">
            <v>1.5</v>
          </cell>
          <cell r="G59">
            <v>0</v>
          </cell>
          <cell r="H59">
            <v>0</v>
          </cell>
          <cell r="I59">
            <v>51635</v>
          </cell>
          <cell r="J59">
            <v>0</v>
          </cell>
        </row>
        <row r="62">
          <cell r="B62" t="str">
            <v>3. EXCAVACIONES</v>
          </cell>
        </row>
        <row r="64">
          <cell r="B64" t="str">
            <v>ITEM No.</v>
          </cell>
          <cell r="C64" t="str">
            <v>Concepto</v>
          </cell>
          <cell r="D64" t="str">
            <v>Unidad</v>
          </cell>
          <cell r="E64" t="str">
            <v>Costo Directo</v>
          </cell>
          <cell r="G64" t="str">
            <v>H y E</v>
          </cell>
          <cell r="H64" t="str">
            <v>Materiales</v>
          </cell>
          <cell r="I64" t="str">
            <v>Mano de Obra</v>
          </cell>
          <cell r="J64" t="str">
            <v>Otros</v>
          </cell>
        </row>
        <row r="65">
          <cell r="B65" t="str">
            <v>3.1.</v>
          </cell>
          <cell r="C65" t="str">
            <v xml:space="preserve"> Excavación manual - Material Común - (Para zanjas de tuberías y cámaras de accesorios de acueducto) (Incluye manejo de aguas)</v>
          </cell>
          <cell r="D65" t="str">
            <v>m3</v>
          </cell>
          <cell r="E65">
            <v>33810</v>
          </cell>
          <cell r="G65">
            <v>6272</v>
          </cell>
          <cell r="H65">
            <v>0</v>
          </cell>
          <cell r="I65">
            <v>27538</v>
          </cell>
          <cell r="J65">
            <v>0</v>
          </cell>
        </row>
        <row r="66">
          <cell r="B66" t="str">
            <v>Código</v>
          </cell>
          <cell r="C66" t="str">
            <v>Descripción</v>
          </cell>
          <cell r="D66" t="str">
            <v>Unidad</v>
          </cell>
          <cell r="E66" t="str">
            <v>Costo. Unitario</v>
          </cell>
          <cell r="F66" t="str">
            <v>Cantidad</v>
          </cell>
          <cell r="G66" t="str">
            <v>H y E</v>
          </cell>
          <cell r="H66" t="str">
            <v>Materiales</v>
          </cell>
          <cell r="I66" t="str">
            <v>Mano de Obra</v>
          </cell>
          <cell r="J66" t="str">
            <v>Otros</v>
          </cell>
        </row>
        <row r="67">
          <cell r="B67" t="str">
            <v>HM-1</v>
          </cell>
          <cell r="C67" t="str">
            <v>Herramienta Menor General</v>
          </cell>
          <cell r="D67" t="str">
            <v>Un</v>
          </cell>
          <cell r="E67">
            <v>2248.8833249999998</v>
          </cell>
          <cell r="F67">
            <v>2</v>
          </cell>
          <cell r="G67">
            <v>4498</v>
          </cell>
          <cell r="H67">
            <v>0</v>
          </cell>
          <cell r="I67">
            <v>0</v>
          </cell>
          <cell r="J67">
            <v>0</v>
          </cell>
        </row>
        <row r="68">
          <cell r="B68" t="str">
            <v>AE-20</v>
          </cell>
          <cell r="C68" t="str">
            <v>Motobomba de 2" a Gasolina</v>
          </cell>
          <cell r="D68" t="str">
            <v>Día</v>
          </cell>
          <cell r="E68">
            <v>52174.093140000004</v>
          </cell>
          <cell r="F68">
            <v>3.4000000000000002E-2</v>
          </cell>
          <cell r="G68">
            <v>1774</v>
          </cell>
          <cell r="H68">
            <v>0</v>
          </cell>
          <cell r="I68">
            <v>0</v>
          </cell>
          <cell r="J68">
            <v>0</v>
          </cell>
        </row>
        <row r="69">
          <cell r="B69" t="str">
            <v>MS-10</v>
          </cell>
          <cell r="C69" t="str">
            <v>Acarreo interno</v>
          </cell>
          <cell r="D69" t="str">
            <v>m3</v>
          </cell>
          <cell r="E69">
            <v>1172.4178401000001</v>
          </cell>
          <cell r="F69">
            <v>0</v>
          </cell>
          <cell r="I69">
            <v>0</v>
          </cell>
        </row>
        <row r="70">
          <cell r="B70" t="str">
            <v>MO-6</v>
          </cell>
          <cell r="C70" t="str">
            <v>Cuadrilla tipo VI (4ay) - Excavación y transporte interno</v>
          </cell>
          <cell r="D70" t="str">
            <v>Hr</v>
          </cell>
          <cell r="E70">
            <v>34423</v>
          </cell>
          <cell r="F70">
            <v>0.8</v>
          </cell>
          <cell r="G70">
            <v>0</v>
          </cell>
          <cell r="H70">
            <v>0</v>
          </cell>
          <cell r="I70">
            <v>27538</v>
          </cell>
          <cell r="J70">
            <v>0</v>
          </cell>
        </row>
        <row r="72">
          <cell r="B72" t="str">
            <v>ITEM No.</v>
          </cell>
          <cell r="C72" t="str">
            <v>Concepto</v>
          </cell>
          <cell r="D72" t="str">
            <v>Unidad</v>
          </cell>
          <cell r="E72" t="str">
            <v>Costo Directo</v>
          </cell>
          <cell r="G72" t="str">
            <v>H y E</v>
          </cell>
          <cell r="H72" t="str">
            <v>Materiales</v>
          </cell>
          <cell r="I72" t="str">
            <v>Mano de Obra</v>
          </cell>
          <cell r="J72" t="str">
            <v>Otros</v>
          </cell>
        </row>
        <row r="73">
          <cell r="B73" t="str">
            <v>3.2.</v>
          </cell>
          <cell r="C73" t="str">
            <v xml:space="preserve">Excavación en Roca (Inluye manejo de aguas)             </v>
          </cell>
          <cell r="D73" t="str">
            <v>m3</v>
          </cell>
          <cell r="E73">
            <v>129517</v>
          </cell>
          <cell r="G73">
            <v>86488</v>
          </cell>
          <cell r="H73">
            <v>0</v>
          </cell>
          <cell r="I73">
            <v>43029</v>
          </cell>
          <cell r="J73">
            <v>0</v>
          </cell>
        </row>
        <row r="74">
          <cell r="B74" t="str">
            <v>Código</v>
          </cell>
          <cell r="C74" t="str">
            <v>Descripción</v>
          </cell>
          <cell r="D74" t="str">
            <v>Unidad</v>
          </cell>
          <cell r="E74" t="str">
            <v>Costo. Unitario</v>
          </cell>
          <cell r="F74" t="str">
            <v>Cantidad</v>
          </cell>
          <cell r="G74" t="str">
            <v>H y E</v>
          </cell>
          <cell r="H74" t="str">
            <v>Materiales</v>
          </cell>
          <cell r="I74" t="str">
            <v>Mano de Obra</v>
          </cell>
          <cell r="J74" t="str">
            <v>Otros</v>
          </cell>
        </row>
        <row r="75">
          <cell r="B75" t="str">
            <v>HM-1</v>
          </cell>
          <cell r="C75" t="str">
            <v>Herramienta Menor General</v>
          </cell>
          <cell r="D75" t="str">
            <v>Un</v>
          </cell>
          <cell r="E75">
            <v>2248.8833249999998</v>
          </cell>
          <cell r="F75">
            <v>1</v>
          </cell>
          <cell r="G75">
            <v>2249</v>
          </cell>
          <cell r="H75">
            <v>0</v>
          </cell>
          <cell r="I75">
            <v>0</v>
          </cell>
          <cell r="J75">
            <v>0</v>
          </cell>
        </row>
        <row r="76">
          <cell r="B76" t="str">
            <v>AE-15</v>
          </cell>
          <cell r="C76" t="str">
            <v>Compresor 1 Martillo</v>
          </cell>
          <cell r="D76" t="str">
            <v>Hora</v>
          </cell>
          <cell r="E76">
            <v>60869.775330000004</v>
          </cell>
          <cell r="F76">
            <v>1.25</v>
          </cell>
          <cell r="G76">
            <v>76087</v>
          </cell>
          <cell r="H76">
            <v>0</v>
          </cell>
          <cell r="I76">
            <v>0</v>
          </cell>
          <cell r="J76">
            <v>0</v>
          </cell>
        </row>
        <row r="77">
          <cell r="B77" t="str">
            <v>AE-20</v>
          </cell>
          <cell r="C77" t="str">
            <v>Motobomba de 2" a Gasolina</v>
          </cell>
          <cell r="D77" t="str">
            <v>Día</v>
          </cell>
          <cell r="E77">
            <v>52174.093140000004</v>
          </cell>
          <cell r="F77">
            <v>0.15625</v>
          </cell>
          <cell r="G77">
            <v>8152</v>
          </cell>
          <cell r="H77">
            <v>0</v>
          </cell>
          <cell r="I77">
            <v>0</v>
          </cell>
          <cell r="J77">
            <v>0</v>
          </cell>
        </row>
        <row r="78">
          <cell r="B78" t="str">
            <v>MO-4</v>
          </cell>
          <cell r="C78" t="str">
            <v>Cuadrilla tipo IV (4ay) - Demolición, Cargue y Evacuación escombros</v>
          </cell>
          <cell r="D78" t="str">
            <v>Hr</v>
          </cell>
          <cell r="E78">
            <v>34423</v>
          </cell>
          <cell r="F78">
            <v>1.25</v>
          </cell>
          <cell r="G78">
            <v>0</v>
          </cell>
          <cell r="H78">
            <v>0</v>
          </cell>
          <cell r="I78">
            <v>43029</v>
          </cell>
          <cell r="J78">
            <v>0</v>
          </cell>
        </row>
        <row r="81">
          <cell r="B81" t="str">
            <v>ITEM No.</v>
          </cell>
          <cell r="C81" t="str">
            <v>Concepto</v>
          </cell>
          <cell r="D81" t="str">
            <v>Unidad</v>
          </cell>
          <cell r="E81" t="str">
            <v>Costo Directo</v>
          </cell>
          <cell r="G81" t="str">
            <v>H y E</v>
          </cell>
          <cell r="H81" t="str">
            <v>Materiales</v>
          </cell>
          <cell r="I81" t="str">
            <v>Mano de Obra</v>
          </cell>
          <cell r="J81" t="str">
            <v>Otros</v>
          </cell>
        </row>
        <row r="82">
          <cell r="B82" t="str">
            <v>3.3.</v>
          </cell>
          <cell r="C82" t="str">
            <v>Remoción de derrumbes</v>
          </cell>
          <cell r="D82" t="str">
            <v>m3</v>
          </cell>
          <cell r="E82">
            <v>36534</v>
          </cell>
          <cell r="G82">
            <v>8996</v>
          </cell>
          <cell r="H82">
            <v>0</v>
          </cell>
          <cell r="I82">
            <v>27538</v>
          </cell>
          <cell r="J82">
            <v>0</v>
          </cell>
        </row>
        <row r="83">
          <cell r="B83" t="str">
            <v>Código</v>
          </cell>
          <cell r="C83" t="str">
            <v>Descripción</v>
          </cell>
          <cell r="D83" t="str">
            <v>Unidad</v>
          </cell>
          <cell r="E83" t="str">
            <v>Costo. Unitario</v>
          </cell>
          <cell r="F83" t="str">
            <v>Cantidad</v>
          </cell>
          <cell r="G83" t="str">
            <v>H y E</v>
          </cell>
          <cell r="H83" t="str">
            <v>Materiales</v>
          </cell>
          <cell r="I83" t="str">
            <v>Mano de Obra</v>
          </cell>
          <cell r="J83" t="str">
            <v>Otros</v>
          </cell>
        </row>
        <row r="84">
          <cell r="B84" t="str">
            <v>HM-1</v>
          </cell>
          <cell r="C84" t="str">
            <v>Herramienta Menor General</v>
          </cell>
          <cell r="D84" t="str">
            <v>Un</v>
          </cell>
          <cell r="E84">
            <v>2248.8833249999998</v>
          </cell>
          <cell r="F84">
            <v>4</v>
          </cell>
          <cell r="G84">
            <v>8996</v>
          </cell>
          <cell r="H84">
            <v>0</v>
          </cell>
          <cell r="I84">
            <v>0</v>
          </cell>
          <cell r="J84">
            <v>0</v>
          </cell>
        </row>
        <row r="85">
          <cell r="B85" t="str">
            <v>MO-4</v>
          </cell>
          <cell r="C85" t="str">
            <v>Cuadrilla tipo IV (4ay) - Demolición, Cargue y Evacuación escombros</v>
          </cell>
          <cell r="D85" t="str">
            <v>Hr</v>
          </cell>
          <cell r="E85">
            <v>34423</v>
          </cell>
          <cell r="F85">
            <v>0.8</v>
          </cell>
          <cell r="G85">
            <v>0</v>
          </cell>
          <cell r="H85">
            <v>0</v>
          </cell>
          <cell r="I85">
            <v>27538</v>
          </cell>
          <cell r="J85">
            <v>0</v>
          </cell>
        </row>
        <row r="88">
          <cell r="B88" t="str">
            <v>4. RETIRO DE SOBRANTES DE EXCAVACIÓN</v>
          </cell>
        </row>
        <row r="91">
          <cell r="B91" t="str">
            <v>ITEM No.</v>
          </cell>
          <cell r="C91" t="str">
            <v>Concepto</v>
          </cell>
          <cell r="D91" t="str">
            <v>Unidad</v>
          </cell>
          <cell r="E91" t="str">
            <v>Costo Directo</v>
          </cell>
          <cell r="G91" t="str">
            <v>H y E</v>
          </cell>
          <cell r="H91" t="str">
            <v>Materiales</v>
          </cell>
          <cell r="I91" t="str">
            <v>Mano de Obra</v>
          </cell>
          <cell r="J91" t="str">
            <v>Otros</v>
          </cell>
        </row>
        <row r="92">
          <cell r="B92" t="str">
            <v>4.1.</v>
          </cell>
          <cell r="C92" t="str">
            <v>Manejo-Movilización, retiro y disposicion escombros/Sobrantes y material de excavación en Vehículo Automotor</v>
          </cell>
          <cell r="D92" t="str">
            <v>m3-km</v>
          </cell>
          <cell r="E92">
            <v>3328</v>
          </cell>
          <cell r="G92">
            <v>3090</v>
          </cell>
          <cell r="H92">
            <v>0</v>
          </cell>
          <cell r="I92">
            <v>238</v>
          </cell>
          <cell r="J92">
            <v>0</v>
          </cell>
        </row>
        <row r="93">
          <cell r="B93" t="str">
            <v>Código</v>
          </cell>
          <cell r="D93" t="str">
            <v>Unidad</v>
          </cell>
          <cell r="E93" t="str">
            <v>Costo. Unitario</v>
          </cell>
          <cell r="F93" t="str">
            <v>Cantidad</v>
          </cell>
          <cell r="G93" t="str">
            <v>H y E</v>
          </cell>
          <cell r="H93" t="str">
            <v>Materiales</v>
          </cell>
          <cell r="I93" t="str">
            <v>Mano de Obra</v>
          </cell>
          <cell r="J93" t="str">
            <v>Otros</v>
          </cell>
        </row>
        <row r="94">
          <cell r="B94" t="str">
            <v>HM-1</v>
          </cell>
          <cell r="C94" t="str">
            <v>Herramienta Menor General</v>
          </cell>
          <cell r="D94" t="str">
            <v>Un</v>
          </cell>
          <cell r="E94">
            <v>2248.8833249999998</v>
          </cell>
          <cell r="F94">
            <v>0.34615384615384615</v>
          </cell>
          <cell r="G94">
            <v>778</v>
          </cell>
          <cell r="H94">
            <v>0</v>
          </cell>
          <cell r="I94">
            <v>0</v>
          </cell>
          <cell r="J94">
            <v>0</v>
          </cell>
        </row>
        <row r="95">
          <cell r="B95" t="str">
            <v>AV-3</v>
          </cell>
          <cell r="C95" t="str">
            <v>Volqueta hasta 12 .0 Toneladas</v>
          </cell>
          <cell r="D95" t="str">
            <v>Día</v>
          </cell>
          <cell r="E95">
            <v>556523.66015999997</v>
          </cell>
          <cell r="F95">
            <v>4.1538461538461538E-3</v>
          </cell>
          <cell r="G95">
            <v>2312</v>
          </cell>
          <cell r="H95">
            <v>0</v>
          </cell>
          <cell r="I95">
            <v>0</v>
          </cell>
          <cell r="J95">
            <v>0</v>
          </cell>
        </row>
        <row r="96">
          <cell r="B96" t="str">
            <v>MO-4</v>
          </cell>
          <cell r="C96" t="str">
            <v>Cuadrilla tipo IV (4ay) - Demolición, Cargue y Evacuación escombros</v>
          </cell>
          <cell r="D96" t="str">
            <v>Hr</v>
          </cell>
          <cell r="E96">
            <v>34423</v>
          </cell>
          <cell r="F96">
            <v>6.9230769230769224E-3</v>
          </cell>
          <cell r="G96">
            <v>0</v>
          </cell>
          <cell r="H96">
            <v>0</v>
          </cell>
          <cell r="I96">
            <v>238</v>
          </cell>
          <cell r="J96">
            <v>0</v>
          </cell>
        </row>
        <row r="97">
          <cell r="B97" t="str">
            <v>AE-26</v>
          </cell>
          <cell r="C97" t="str">
            <v>Permiso Utilización Escombrera</v>
          </cell>
          <cell r="D97" t="str">
            <v>m3</v>
          </cell>
          <cell r="E97">
            <v>1019.493774</v>
          </cell>
          <cell r="F97">
            <v>1.5</v>
          </cell>
          <cell r="G97">
            <v>0</v>
          </cell>
        </row>
        <row r="99">
          <cell r="B99" t="str">
            <v>ITEM No.</v>
          </cell>
          <cell r="C99" t="str">
            <v>Concepto</v>
          </cell>
          <cell r="D99" t="str">
            <v>Unidad</v>
          </cell>
          <cell r="E99" t="str">
            <v>Costo Directo</v>
          </cell>
          <cell r="G99" t="str">
            <v>H y E</v>
          </cell>
          <cell r="H99" t="str">
            <v>Materiales</v>
          </cell>
          <cell r="I99" t="str">
            <v>Mano de Obra</v>
          </cell>
          <cell r="J99" t="str">
            <v>Otros</v>
          </cell>
        </row>
        <row r="100">
          <cell r="B100" t="str">
            <v>4.2.</v>
          </cell>
          <cell r="C100" t="str">
            <v>Sobreacarreo en vehículo no automotor al hombro de material sobrante</v>
          </cell>
          <cell r="D100" t="str">
            <v>m3</v>
          </cell>
          <cell r="E100">
            <v>13034</v>
          </cell>
          <cell r="G100">
            <v>7871</v>
          </cell>
          <cell r="H100">
            <v>0</v>
          </cell>
          <cell r="I100">
            <v>5163</v>
          </cell>
          <cell r="J100">
            <v>0</v>
          </cell>
        </row>
        <row r="101">
          <cell r="B101" t="str">
            <v>Código</v>
          </cell>
          <cell r="C101" t="str">
            <v>Descripción</v>
          </cell>
          <cell r="D101" t="str">
            <v>Unidad</v>
          </cell>
          <cell r="E101" t="str">
            <v>Costo. Unitario</v>
          </cell>
          <cell r="F101" t="str">
            <v>Cantidad</v>
          </cell>
          <cell r="G101" t="str">
            <v>H y E</v>
          </cell>
          <cell r="H101" t="str">
            <v>Materiales</v>
          </cell>
          <cell r="I101" t="str">
            <v>Mano de Obra</v>
          </cell>
          <cell r="J101" t="str">
            <v>Otros</v>
          </cell>
        </row>
        <row r="102">
          <cell r="B102" t="str">
            <v>HM-1</v>
          </cell>
          <cell r="C102" t="str">
            <v>Herramienta Menor General</v>
          </cell>
          <cell r="D102" t="str">
            <v>Un</v>
          </cell>
          <cell r="E102">
            <v>2248.8833249999998</v>
          </cell>
          <cell r="F102">
            <v>3.5</v>
          </cell>
          <cell r="G102">
            <v>7871</v>
          </cell>
          <cell r="H102">
            <v>0</v>
          </cell>
          <cell r="I102">
            <v>0</v>
          </cell>
          <cell r="J102">
            <v>0</v>
          </cell>
        </row>
        <row r="103">
          <cell r="B103" t="str">
            <v>MO-4</v>
          </cell>
          <cell r="C103" t="str">
            <v>Cuadrilla tipo IV (4ay) - Demolición, Cargue y Evacuación escombros</v>
          </cell>
          <cell r="D103" t="str">
            <v>Hr</v>
          </cell>
          <cell r="E103">
            <v>34423</v>
          </cell>
          <cell r="F103">
            <v>0.15</v>
          </cell>
          <cell r="G103">
            <v>0</v>
          </cell>
          <cell r="H103">
            <v>0</v>
          </cell>
          <cell r="I103">
            <v>5163</v>
          </cell>
          <cell r="J103">
            <v>0</v>
          </cell>
        </row>
        <row r="105">
          <cell r="B105" t="str">
            <v>5. RELLENOS</v>
          </cell>
        </row>
        <row r="108">
          <cell r="B108" t="str">
            <v>ITEM No.</v>
          </cell>
          <cell r="C108" t="str">
            <v>Concepto</v>
          </cell>
          <cell r="D108" t="str">
            <v>Unidad</v>
          </cell>
          <cell r="E108" t="str">
            <v>Costo Directo</v>
          </cell>
          <cell r="G108" t="str">
            <v>H y E</v>
          </cell>
          <cell r="H108" t="str">
            <v>Materiales</v>
          </cell>
          <cell r="I108" t="str">
            <v>Mano de Obra</v>
          </cell>
          <cell r="J108" t="str">
            <v>Otros</v>
          </cell>
        </row>
        <row r="109">
          <cell r="B109" t="str">
            <v>5.1.</v>
          </cell>
          <cell r="C109" t="str">
            <v xml:space="preserve">Relleno, Conformacion y Compactacion con Material seleccionado proveniente de la excavacion, incluye cargue y descargue (Para zanjas y obras complementarias de tuberías)           </v>
          </cell>
          <cell r="D109" t="str">
            <v>m3</v>
          </cell>
          <cell r="E109">
            <v>26123</v>
          </cell>
          <cell r="G109">
            <v>6571</v>
          </cell>
          <cell r="H109">
            <v>0</v>
          </cell>
          <cell r="I109">
            <v>19552</v>
          </cell>
          <cell r="J109">
            <v>0</v>
          </cell>
        </row>
        <row r="110">
          <cell r="B110" t="str">
            <v>Código</v>
          </cell>
          <cell r="C110" t="str">
            <v>Descripción</v>
          </cell>
          <cell r="D110" t="str">
            <v>Unidad</v>
          </cell>
          <cell r="E110" t="str">
            <v>Costo. Unitario</v>
          </cell>
          <cell r="F110" t="str">
            <v>Cantidad</v>
          </cell>
          <cell r="G110" t="str">
            <v>H y E</v>
          </cell>
          <cell r="H110" t="str">
            <v>Materiales</v>
          </cell>
          <cell r="I110" t="str">
            <v>Mano de Obra</v>
          </cell>
          <cell r="J110" t="str">
            <v>Otros</v>
          </cell>
        </row>
        <row r="111">
          <cell r="B111" t="str">
            <v>HM-1</v>
          </cell>
          <cell r="C111" t="str">
            <v>Herramienta Menor General</v>
          </cell>
          <cell r="D111" t="str">
            <v>Un</v>
          </cell>
          <cell r="E111">
            <v>2248.8833249999998</v>
          </cell>
          <cell r="F111">
            <v>1</v>
          </cell>
          <cell r="G111">
            <v>2249</v>
          </cell>
          <cell r="H111">
            <v>0</v>
          </cell>
          <cell r="I111">
            <v>0</v>
          </cell>
          <cell r="J111">
            <v>0</v>
          </cell>
        </row>
        <row r="112">
          <cell r="B112" t="str">
            <v>AE-1</v>
          </cell>
          <cell r="C112" t="str">
            <v>Alquiler de VibroCompactador tipo Canguro</v>
          </cell>
          <cell r="D112" t="str">
            <v>Día</v>
          </cell>
          <cell r="E112">
            <v>60869.775330000004</v>
          </cell>
          <cell r="F112">
            <v>7.0999999999999994E-2</v>
          </cell>
          <cell r="G112">
            <v>4322</v>
          </cell>
          <cell r="H112">
            <v>0</v>
          </cell>
          <cell r="I112">
            <v>0</v>
          </cell>
          <cell r="J112">
            <v>0</v>
          </cell>
        </row>
        <row r="113">
          <cell r="B113" t="str">
            <v>MO-6</v>
          </cell>
          <cell r="C113" t="str">
            <v>Cuadrilla tipo VI (4ay) - Excavación y transporte interno</v>
          </cell>
          <cell r="D113" t="str">
            <v>Hr</v>
          </cell>
          <cell r="E113">
            <v>34423</v>
          </cell>
          <cell r="F113">
            <v>0.56799999999999995</v>
          </cell>
          <cell r="G113">
            <v>0</v>
          </cell>
          <cell r="H113">
            <v>0</v>
          </cell>
          <cell r="I113">
            <v>19552</v>
          </cell>
          <cell r="J113">
            <v>0</v>
          </cell>
        </row>
        <row r="115">
          <cell r="B115" t="str">
            <v>ITEM No.</v>
          </cell>
          <cell r="C115" t="str">
            <v>Concepto</v>
          </cell>
          <cell r="D115" t="str">
            <v>Unidad</v>
          </cell>
          <cell r="E115" t="str">
            <v>Costo Directo</v>
          </cell>
          <cell r="G115" t="str">
            <v>H y E</v>
          </cell>
          <cell r="H115" t="str">
            <v>Materiales</v>
          </cell>
          <cell r="I115" t="str">
            <v>Mano de Obra</v>
          </cell>
          <cell r="J115" t="str">
            <v>Otros</v>
          </cell>
        </row>
        <row r="116">
          <cell r="B116" t="str">
            <v>5.2.</v>
          </cell>
          <cell r="C116" t="str">
            <v>Suministro, Transporte e Instalación Arena Gruesa para el atraque de tuberías</v>
          </cell>
          <cell r="D116" t="str">
            <v>m3</v>
          </cell>
          <cell r="E116">
            <v>140614</v>
          </cell>
          <cell r="G116">
            <v>36822</v>
          </cell>
          <cell r="H116">
            <v>88000</v>
          </cell>
          <cell r="I116">
            <v>15792</v>
          </cell>
          <cell r="J116">
            <v>0</v>
          </cell>
        </row>
        <row r="117">
          <cell r="B117" t="str">
            <v>Código</v>
          </cell>
          <cell r="C117" t="str">
            <v>Descripción</v>
          </cell>
          <cell r="D117" t="str">
            <v>Unidad</v>
          </cell>
          <cell r="E117" t="str">
            <v>Costo. Unitario</v>
          </cell>
          <cell r="F117" t="str">
            <v>Cantidad</v>
          </cell>
          <cell r="G117" t="str">
            <v>H y E</v>
          </cell>
          <cell r="H117" t="str">
            <v>Materiales</v>
          </cell>
          <cell r="I117" t="str">
            <v>Mano de Obra</v>
          </cell>
          <cell r="J117" t="str">
            <v>Otros</v>
          </cell>
        </row>
        <row r="118">
          <cell r="B118" t="str">
            <v>HM-1</v>
          </cell>
          <cell r="C118" t="str">
            <v>Herramienta Menor General</v>
          </cell>
          <cell r="D118" t="str">
            <v>Un</v>
          </cell>
          <cell r="E118">
            <v>2248.8833249999998</v>
          </cell>
          <cell r="F118">
            <v>4</v>
          </cell>
          <cell r="G118">
            <v>8996</v>
          </cell>
          <cell r="H118">
            <v>0</v>
          </cell>
          <cell r="I118">
            <v>0</v>
          </cell>
          <cell r="J118">
            <v>0</v>
          </cell>
        </row>
        <row r="119">
          <cell r="B119" t="str">
            <v>AV-3</v>
          </cell>
          <cell r="C119" t="str">
            <v>Volqueta hasta 12 .0 Toneladas</v>
          </cell>
          <cell r="D119" t="str">
            <v>Día</v>
          </cell>
          <cell r="E119">
            <v>556523.66015999997</v>
          </cell>
          <cell r="F119">
            <v>0.05</v>
          </cell>
          <cell r="G119">
            <v>27826</v>
          </cell>
          <cell r="H119">
            <v>0</v>
          </cell>
          <cell r="I119">
            <v>0</v>
          </cell>
          <cell r="J119">
            <v>0</v>
          </cell>
        </row>
        <row r="120">
          <cell r="B120" t="str">
            <v>MC-3</v>
          </cell>
          <cell r="C120" t="str">
            <v>Arena de Río lavada para Concreto</v>
          </cell>
          <cell r="D120" t="str">
            <v>m3</v>
          </cell>
          <cell r="E120">
            <v>80000</v>
          </cell>
          <cell r="F120">
            <v>1.1000000000000001</v>
          </cell>
          <cell r="G120">
            <v>0</v>
          </cell>
          <cell r="H120">
            <v>88000</v>
          </cell>
          <cell r="I120">
            <v>0</v>
          </cell>
          <cell r="J120">
            <v>0</v>
          </cell>
        </row>
        <row r="121">
          <cell r="B121" t="str">
            <v>MO-2</v>
          </cell>
          <cell r="C121" t="str">
            <v>Cuadrilla tipo II (1of + 2ay)</v>
          </cell>
          <cell r="D121" t="str">
            <v>Hr</v>
          </cell>
          <cell r="E121">
            <v>31584</v>
          </cell>
          <cell r="F121">
            <v>0.5</v>
          </cell>
          <cell r="G121">
            <v>0</v>
          </cell>
          <cell r="H121">
            <v>0</v>
          </cell>
          <cell r="I121">
            <v>15792</v>
          </cell>
          <cell r="J121">
            <v>0</v>
          </cell>
        </row>
        <row r="123">
          <cell r="B123" t="str">
            <v>6. INSTALACIÓN DE SUBBASE</v>
          </cell>
        </row>
        <row r="125">
          <cell r="B125" t="str">
            <v>ITEM No.</v>
          </cell>
          <cell r="C125" t="str">
            <v>Concepto</v>
          </cell>
          <cell r="D125" t="str">
            <v>Unidad</v>
          </cell>
          <cell r="E125" t="str">
            <v>Costo Directo</v>
          </cell>
          <cell r="G125" t="str">
            <v>H y E</v>
          </cell>
          <cell r="H125" t="str">
            <v>Materiales</v>
          </cell>
          <cell r="I125" t="str">
            <v>Mano de Obra</v>
          </cell>
          <cell r="J125" t="str">
            <v>Otros</v>
          </cell>
        </row>
        <row r="126">
          <cell r="B126" t="str">
            <v>6.1.</v>
          </cell>
          <cell r="C126" t="str">
            <v>Suministro transporte e instalacion Sub base tipo INVIAS</v>
          </cell>
          <cell r="D126" t="str">
            <v>m3</v>
          </cell>
          <cell r="E126">
            <v>154380.7253573077</v>
          </cell>
          <cell r="G126">
            <v>37444.417665000001</v>
          </cell>
          <cell r="H126">
            <v>97500</v>
          </cell>
          <cell r="I126">
            <v>19436.307692307695</v>
          </cell>
          <cell r="J126">
            <v>0</v>
          </cell>
        </row>
        <row r="127">
          <cell r="B127" t="str">
            <v>Código</v>
          </cell>
          <cell r="C127" t="str">
            <v>Descripción</v>
          </cell>
          <cell r="D127" t="str">
            <v>Unidad</v>
          </cell>
          <cell r="E127" t="str">
            <v>Costo. Unitario</v>
          </cell>
          <cell r="F127" t="str">
            <v>Cantidad</v>
          </cell>
          <cell r="G127" t="str">
            <v>H y E</v>
          </cell>
          <cell r="H127" t="str">
            <v>Materiales</v>
          </cell>
          <cell r="I127" t="str">
            <v>Mano de Obra</v>
          </cell>
          <cell r="J127" t="str">
            <v>Otros</v>
          </cell>
        </row>
        <row r="128">
          <cell r="B128" t="str">
            <v>HM-1</v>
          </cell>
          <cell r="C128" t="str">
            <v>Herramienta Menor General</v>
          </cell>
          <cell r="D128" t="str">
            <v>Un</v>
          </cell>
          <cell r="E128">
            <v>2248.8833249999998</v>
          </cell>
          <cell r="F128">
            <v>1</v>
          </cell>
          <cell r="G128">
            <v>2249</v>
          </cell>
          <cell r="H128">
            <v>0</v>
          </cell>
          <cell r="I128">
            <v>0</v>
          </cell>
          <cell r="J128">
            <v>0</v>
          </cell>
        </row>
        <row r="129">
          <cell r="B129" t="str">
            <v>MO-2</v>
          </cell>
          <cell r="C129" t="str">
            <v>Cuadrilla tipo II (1of + 2ay)</v>
          </cell>
          <cell r="D129" t="str">
            <v>Hr</v>
          </cell>
          <cell r="E129">
            <v>31584</v>
          </cell>
          <cell r="F129">
            <v>0.61538461538461542</v>
          </cell>
          <cell r="H129">
            <v>0</v>
          </cell>
          <cell r="I129">
            <v>19436.307692307695</v>
          </cell>
          <cell r="J129">
            <v>0</v>
          </cell>
        </row>
        <row r="130">
          <cell r="B130" t="str">
            <v>MC-11</v>
          </cell>
          <cell r="C130" t="str">
            <v>Subbase tipo INVIAS</v>
          </cell>
          <cell r="D130" t="str">
            <v>m3</v>
          </cell>
          <cell r="E130">
            <v>75000</v>
          </cell>
          <cell r="F130">
            <v>1.3</v>
          </cell>
          <cell r="G130">
            <v>0</v>
          </cell>
          <cell r="H130">
            <v>97500</v>
          </cell>
          <cell r="I130">
            <v>0</v>
          </cell>
          <cell r="J130">
            <v>0</v>
          </cell>
        </row>
        <row r="131">
          <cell r="B131" t="str">
            <v>AV-3</v>
          </cell>
          <cell r="C131" t="str">
            <v>Volqueta hasta 12 .0 Toneladas</v>
          </cell>
          <cell r="D131" t="str">
            <v>Día</v>
          </cell>
          <cell r="E131">
            <v>556523.66015999997</v>
          </cell>
          <cell r="F131">
            <v>0.05</v>
          </cell>
          <cell r="G131">
            <v>27826</v>
          </cell>
          <cell r="H131">
            <v>0</v>
          </cell>
          <cell r="I131">
            <v>0</v>
          </cell>
          <cell r="J131">
            <v>0</v>
          </cell>
        </row>
        <row r="132">
          <cell r="B132" t="str">
            <v>AE-2</v>
          </cell>
          <cell r="C132" t="str">
            <v>Alquiler de Vibrocompactador tipo Rana</v>
          </cell>
          <cell r="D132" t="str">
            <v>Día</v>
          </cell>
          <cell r="E132">
            <v>52473.94425</v>
          </cell>
          <cell r="F132">
            <v>7.6923076923076927E-2</v>
          </cell>
          <cell r="G132">
            <v>4036.4572500000004</v>
          </cell>
          <cell r="H132">
            <v>0</v>
          </cell>
          <cell r="I132">
            <v>0</v>
          </cell>
          <cell r="J132">
            <v>0</v>
          </cell>
        </row>
        <row r="133">
          <cell r="B133" t="str">
            <v>AV-8</v>
          </cell>
          <cell r="C133" t="str">
            <v>Carrotanque agua 10000 lts</v>
          </cell>
          <cell r="D133" t="str">
            <v>hr</v>
          </cell>
          <cell r="E133">
            <v>66659.208299999998</v>
          </cell>
          <cell r="F133">
            <v>0.05</v>
          </cell>
          <cell r="G133">
            <v>3332.960415</v>
          </cell>
          <cell r="H133">
            <v>0</v>
          </cell>
          <cell r="I133">
            <v>0</v>
          </cell>
          <cell r="J133">
            <v>0</v>
          </cell>
        </row>
        <row r="136">
          <cell r="B136" t="str">
            <v>7.AFIRMADO PARA SUSTITUCIÓN DEL TERRENO</v>
          </cell>
        </row>
        <row r="138">
          <cell r="B138" t="str">
            <v>ITEM No.</v>
          </cell>
          <cell r="C138" t="str">
            <v>Concepto</v>
          </cell>
          <cell r="D138" t="str">
            <v>Unidad</v>
          </cell>
          <cell r="E138" t="str">
            <v>Costo Directo</v>
          </cell>
          <cell r="G138" t="str">
            <v>H y E</v>
          </cell>
          <cell r="H138" t="str">
            <v>Materiales</v>
          </cell>
          <cell r="I138" t="str">
            <v>Mano de Obra</v>
          </cell>
          <cell r="J138" t="str">
            <v>Otros</v>
          </cell>
        </row>
        <row r="139">
          <cell r="B139" t="str">
            <v>7.1.</v>
          </cell>
          <cell r="C139" t="str">
            <v>Suministro, transporte e instalación afirmado e: 0.25 m para sustitución del terreno</v>
          </cell>
          <cell r="D139" t="str">
            <v>m3</v>
          </cell>
          <cell r="E139">
            <v>142298</v>
          </cell>
          <cell r="G139">
            <v>31862</v>
          </cell>
          <cell r="H139">
            <v>91000</v>
          </cell>
          <cell r="I139">
            <v>19436</v>
          </cell>
          <cell r="J139">
            <v>0</v>
          </cell>
        </row>
        <row r="140">
          <cell r="B140" t="str">
            <v>Código</v>
          </cell>
          <cell r="C140" t="str">
            <v>Descripción</v>
          </cell>
          <cell r="D140" t="str">
            <v>Unidad</v>
          </cell>
          <cell r="E140" t="str">
            <v>Costo. Unitario</v>
          </cell>
          <cell r="F140" t="str">
            <v>Cantidad</v>
          </cell>
          <cell r="G140" t="str">
            <v>H y E</v>
          </cell>
          <cell r="H140" t="str">
            <v>Materiales</v>
          </cell>
          <cell r="I140" t="str">
            <v>Mano de Obra</v>
          </cell>
          <cell r="J140" t="str">
            <v>Otros</v>
          </cell>
        </row>
        <row r="141">
          <cell r="B141" t="str">
            <v>HM-1</v>
          </cell>
          <cell r="C141" t="str">
            <v>Herramienta Menor General</v>
          </cell>
          <cell r="D141" t="str">
            <v>Un</v>
          </cell>
          <cell r="E141">
            <v>2248.8833249999998</v>
          </cell>
          <cell r="F141">
            <v>1</v>
          </cell>
          <cell r="G141">
            <v>2249</v>
          </cell>
          <cell r="H141">
            <v>0</v>
          </cell>
          <cell r="I141">
            <v>0</v>
          </cell>
          <cell r="J141">
            <v>0</v>
          </cell>
        </row>
        <row r="142">
          <cell r="B142" t="str">
            <v>MO-2</v>
          </cell>
          <cell r="C142" t="str">
            <v>Cuadrilla tipo II (1of + 2ay)</v>
          </cell>
          <cell r="D142" t="str">
            <v>Hr</v>
          </cell>
          <cell r="E142">
            <v>31584</v>
          </cell>
          <cell r="F142">
            <v>0.61538461538461542</v>
          </cell>
          <cell r="G142">
            <v>0</v>
          </cell>
          <cell r="H142">
            <v>0</v>
          </cell>
          <cell r="I142">
            <v>19436</v>
          </cell>
          <cell r="J142">
            <v>0</v>
          </cell>
        </row>
        <row r="143">
          <cell r="B143" t="str">
            <v>AV-3</v>
          </cell>
          <cell r="C143" t="str">
            <v>Volqueta hasta 12 .0 Toneladas</v>
          </cell>
          <cell r="D143" t="str">
            <v>Día</v>
          </cell>
          <cell r="E143">
            <v>556523.66015999997</v>
          </cell>
          <cell r="F143">
            <v>0.05</v>
          </cell>
          <cell r="G143">
            <v>27826</v>
          </cell>
          <cell r="H143">
            <v>0</v>
          </cell>
          <cell r="I143">
            <v>0</v>
          </cell>
          <cell r="J143">
            <v>0</v>
          </cell>
        </row>
        <row r="144">
          <cell r="B144" t="str">
            <v>MC-9</v>
          </cell>
          <cell r="C144" t="str">
            <v xml:space="preserve">Afirmado </v>
          </cell>
          <cell r="D144" t="str">
            <v>m3</v>
          </cell>
          <cell r="E144">
            <v>70000</v>
          </cell>
          <cell r="F144">
            <v>1.3</v>
          </cell>
          <cell r="G144">
            <v>0</v>
          </cell>
          <cell r="H144">
            <v>91000</v>
          </cell>
          <cell r="I144">
            <v>0</v>
          </cell>
          <cell r="J144">
            <v>0</v>
          </cell>
        </row>
        <row r="145">
          <cell r="B145" t="str">
            <v>AE-2</v>
          </cell>
          <cell r="C145" t="str">
            <v>Alquiler de Vibrocompactador tipo Rana</v>
          </cell>
          <cell r="D145" t="str">
            <v>Día</v>
          </cell>
          <cell r="E145">
            <v>52473.94425</v>
          </cell>
          <cell r="F145">
            <v>7.6923076923076927E-2</v>
          </cell>
          <cell r="G145">
            <v>4036</v>
          </cell>
          <cell r="H145">
            <v>0</v>
          </cell>
          <cell r="I145">
            <v>0</v>
          </cell>
          <cell r="J145">
            <v>0</v>
          </cell>
        </row>
        <row r="148">
          <cell r="B148" t="str">
            <v>CAPITULO II: TUBERÍAS</v>
          </cell>
        </row>
        <row r="149">
          <cell r="B149" t="str">
            <v xml:space="preserve">8. Instalación de tubería PVC con sus uniones </v>
          </cell>
        </row>
        <row r="151">
          <cell r="B151" t="str">
            <v>ITEM No.</v>
          </cell>
          <cell r="C151" t="str">
            <v>Concepto</v>
          </cell>
          <cell r="D151" t="str">
            <v>Unidad</v>
          </cell>
          <cell r="E151" t="str">
            <v>Costo Directo</v>
          </cell>
          <cell r="G151" t="str">
            <v>H y E</v>
          </cell>
          <cell r="H151" t="str">
            <v>Materiales</v>
          </cell>
          <cell r="I151" t="str">
            <v>Mano de Obra</v>
          </cell>
          <cell r="J151" t="str">
            <v>Otros</v>
          </cell>
        </row>
        <row r="152">
          <cell r="B152" t="str">
            <v>8.1.</v>
          </cell>
          <cell r="C152" t="str">
            <v xml:space="preserve">Transporte e instalación Tuberia PVC-P SEGÚN NORMA NTC 382, NTC 2295 RDE 41 (PR 100 psi) Ø (18") </v>
          </cell>
          <cell r="D152" t="str">
            <v>ML</v>
          </cell>
          <cell r="E152">
            <v>46215</v>
          </cell>
          <cell r="G152">
            <v>4498</v>
          </cell>
          <cell r="H152">
            <v>27680</v>
          </cell>
          <cell r="I152">
            <v>14037</v>
          </cell>
          <cell r="J152">
            <v>0</v>
          </cell>
        </row>
        <row r="153">
          <cell r="C153" t="str">
            <v>Descripción</v>
          </cell>
          <cell r="D153" t="str">
            <v>Unidad</v>
          </cell>
          <cell r="E153" t="str">
            <v>Costo. Unitario</v>
          </cell>
          <cell r="F153" t="str">
            <v>Cantidad</v>
          </cell>
          <cell r="G153" t="str">
            <v>H y E</v>
          </cell>
          <cell r="H153" t="str">
            <v>Materiales</v>
          </cell>
          <cell r="I153" t="str">
            <v>Mano de Obra</v>
          </cell>
          <cell r="J153" t="str">
            <v>Otros</v>
          </cell>
        </row>
        <row r="154">
          <cell r="B154" t="str">
            <v>HM-1</v>
          </cell>
          <cell r="C154" t="str">
            <v>Herramienta Menor General</v>
          </cell>
          <cell r="D154" t="str">
            <v>Un</v>
          </cell>
          <cell r="E154">
            <v>2248.8833249999998</v>
          </cell>
          <cell r="F154">
            <v>2</v>
          </cell>
          <cell r="G154">
            <v>4498</v>
          </cell>
          <cell r="H154">
            <v>0</v>
          </cell>
          <cell r="I154">
            <v>0</v>
          </cell>
          <cell r="J154">
            <v>0</v>
          </cell>
        </row>
        <row r="155">
          <cell r="B155" t="str">
            <v>MO-8</v>
          </cell>
          <cell r="C155" t="str">
            <v>Cuadrilla tipo VIII - Instalación Tubería, Accesorios de Acueducto y Alcantarillado</v>
          </cell>
          <cell r="D155" t="str">
            <v>Hr</v>
          </cell>
          <cell r="E155">
            <v>31584</v>
          </cell>
          <cell r="F155">
            <v>0.44444444444444442</v>
          </cell>
          <cell r="G155">
            <v>0</v>
          </cell>
          <cell r="H155">
            <v>0</v>
          </cell>
          <cell r="I155">
            <v>14037</v>
          </cell>
          <cell r="J155">
            <v>0</v>
          </cell>
        </row>
        <row r="156">
          <cell r="B156" t="str">
            <v>AE-18</v>
          </cell>
          <cell r="C156" t="str">
            <v>Retrocargadora de Llantas</v>
          </cell>
          <cell r="D156" t="str">
            <v>Hora</v>
          </cell>
          <cell r="E156">
            <v>113043.86847</v>
          </cell>
          <cell r="F156">
            <v>0.22222222222222221</v>
          </cell>
          <cell r="G156">
            <v>0</v>
          </cell>
          <cell r="H156">
            <v>25121</v>
          </cell>
          <cell r="I156">
            <v>0</v>
          </cell>
          <cell r="J156">
            <v>0</v>
          </cell>
        </row>
        <row r="157">
          <cell r="B157" t="str">
            <v>AC-1</v>
          </cell>
          <cell r="C157" t="str">
            <v>Limpiador Removedor 1/4 760gr</v>
          </cell>
          <cell r="D157" t="str">
            <v>Un</v>
          </cell>
          <cell r="E157">
            <v>62312.635000000002</v>
          </cell>
          <cell r="F157">
            <v>2.6041666666666664E-2</v>
          </cell>
          <cell r="G157">
            <v>0</v>
          </cell>
          <cell r="H157">
            <v>1623</v>
          </cell>
          <cell r="I157">
            <v>0</v>
          </cell>
          <cell r="J157">
            <v>0</v>
          </cell>
        </row>
        <row r="158">
          <cell r="B158" t="str">
            <v>APB-16</v>
          </cell>
          <cell r="C158" t="str">
            <v>Lubricante para Tubería y accesorios Unión Platino, Biaxial (Tarro de 4 Kg)</v>
          </cell>
          <cell r="D158" t="str">
            <v>Kg</v>
          </cell>
          <cell r="E158">
            <v>179795.35</v>
          </cell>
          <cell r="F158">
            <v>5.208333333333333E-3</v>
          </cell>
          <cell r="G158">
            <v>0</v>
          </cell>
          <cell r="H158">
            <v>936</v>
          </cell>
          <cell r="I158">
            <v>0</v>
          </cell>
          <cell r="J158">
            <v>0</v>
          </cell>
        </row>
        <row r="159">
          <cell r="B159" t="str">
            <v>AC-2</v>
          </cell>
          <cell r="C159" t="str">
            <v>Soldadura Líquida  1/4 Gal</v>
          </cell>
          <cell r="D159" t="str">
            <v>Un</v>
          </cell>
          <cell r="E159">
            <v>76453.037516700002</v>
          </cell>
          <cell r="F159">
            <v>0</v>
          </cell>
          <cell r="G159">
            <v>0</v>
          </cell>
          <cell r="H159">
            <v>0</v>
          </cell>
          <cell r="I159">
            <v>0</v>
          </cell>
          <cell r="J159">
            <v>0</v>
          </cell>
        </row>
        <row r="162">
          <cell r="B162" t="str">
            <v>ITEM No.</v>
          </cell>
          <cell r="C162" t="str">
            <v>Concepto</v>
          </cell>
          <cell r="D162" t="str">
            <v>Unidad</v>
          </cell>
          <cell r="E162" t="str">
            <v>Costo Directo</v>
          </cell>
          <cell r="G162" t="str">
            <v>H y E</v>
          </cell>
          <cell r="H162" t="str">
            <v>Materiales</v>
          </cell>
          <cell r="I162" t="str">
            <v>Mano de Obra</v>
          </cell>
          <cell r="J162" t="str">
            <v>Otros</v>
          </cell>
        </row>
        <row r="163">
          <cell r="B163" t="str">
            <v>8.2.</v>
          </cell>
          <cell r="C163" t="str">
            <v xml:space="preserve"> Transporte e instalación Tuberia PVC-P SEGÚN NORMA NTC 382, NTC 2295 RDE 41 RDE 41 (PR 100 psi) Ø (14") </v>
          </cell>
          <cell r="D163" t="str">
            <v>ML</v>
          </cell>
          <cell r="E163">
            <v>27450</v>
          </cell>
          <cell r="G163">
            <v>2249</v>
          </cell>
          <cell r="H163">
            <v>16779</v>
          </cell>
          <cell r="I163">
            <v>8422</v>
          </cell>
          <cell r="J163">
            <v>0</v>
          </cell>
        </row>
        <row r="164">
          <cell r="B164" t="str">
            <v>Código</v>
          </cell>
          <cell r="C164" t="str">
            <v>Descripción</v>
          </cell>
          <cell r="D164" t="str">
            <v>Unidad</v>
          </cell>
          <cell r="E164" t="str">
            <v>Costo. Unitario</v>
          </cell>
          <cell r="F164" t="str">
            <v>Cantidad</v>
          </cell>
          <cell r="G164" t="str">
            <v>H y E</v>
          </cell>
          <cell r="H164" t="str">
            <v>Materiales</v>
          </cell>
          <cell r="I164" t="str">
            <v>Mano de Obra</v>
          </cell>
          <cell r="J164" t="str">
            <v>Otros</v>
          </cell>
        </row>
        <row r="165">
          <cell r="B165" t="str">
            <v>HM-1</v>
          </cell>
          <cell r="C165" t="str">
            <v>Herramienta Menor General</v>
          </cell>
          <cell r="D165" t="str">
            <v>Un</v>
          </cell>
          <cell r="E165">
            <v>2248.8833249999998</v>
          </cell>
          <cell r="F165">
            <v>1</v>
          </cell>
          <cell r="G165">
            <v>2249</v>
          </cell>
          <cell r="H165">
            <v>0</v>
          </cell>
          <cell r="I165">
            <v>0</v>
          </cell>
          <cell r="J165">
            <v>0</v>
          </cell>
        </row>
        <row r="166">
          <cell r="B166" t="str">
            <v>MO-8</v>
          </cell>
          <cell r="C166" t="str">
            <v>Cuadrilla tipo VIII - Instalación Tubería, Accesorios de Acueducto y Alcantarillado</v>
          </cell>
          <cell r="D166" t="str">
            <v>Hr</v>
          </cell>
          <cell r="E166">
            <v>31584</v>
          </cell>
          <cell r="F166">
            <v>0.26666666666666666</v>
          </cell>
          <cell r="G166">
            <v>0</v>
          </cell>
          <cell r="H166">
            <v>0</v>
          </cell>
          <cell r="I166">
            <v>8422</v>
          </cell>
          <cell r="J166">
            <v>0</v>
          </cell>
        </row>
        <row r="167">
          <cell r="B167" t="str">
            <v>AE-18</v>
          </cell>
          <cell r="C167" t="str">
            <v>Retrocargadora de Llantas</v>
          </cell>
          <cell r="D167" t="str">
            <v>Hora</v>
          </cell>
          <cell r="E167">
            <v>113043.86847</v>
          </cell>
          <cell r="F167">
            <v>0.13333333333333333</v>
          </cell>
          <cell r="G167">
            <v>0</v>
          </cell>
          <cell r="H167">
            <v>15073</v>
          </cell>
          <cell r="I167">
            <v>0</v>
          </cell>
          <cell r="J167">
            <v>0</v>
          </cell>
        </row>
        <row r="168">
          <cell r="B168" t="str">
            <v>AC-1</v>
          </cell>
          <cell r="C168" t="str">
            <v>Limpiador Removedor 1/4 760gr</v>
          </cell>
          <cell r="D168" t="str">
            <v>Un</v>
          </cell>
          <cell r="E168">
            <v>62312.635000000002</v>
          </cell>
          <cell r="F168">
            <v>1.7361111111111112E-2</v>
          </cell>
          <cell r="G168">
            <v>0</v>
          </cell>
          <cell r="H168">
            <v>1082</v>
          </cell>
          <cell r="I168">
            <v>0</v>
          </cell>
          <cell r="J168">
            <v>0</v>
          </cell>
        </row>
        <row r="169">
          <cell r="B169" t="str">
            <v>APB-16</v>
          </cell>
          <cell r="C169" t="str">
            <v>Lubricante para Tubería y accesorios Unión Platino, Biaxial (Tarro de 4 Kg)</v>
          </cell>
          <cell r="D169" t="str">
            <v>Kg</v>
          </cell>
          <cell r="E169">
            <v>179795.35</v>
          </cell>
          <cell r="F169">
            <v>3.472222222222222E-3</v>
          </cell>
          <cell r="G169">
            <v>0</v>
          </cell>
          <cell r="H169">
            <v>624</v>
          </cell>
          <cell r="I169">
            <v>0</v>
          </cell>
          <cell r="J169">
            <v>0</v>
          </cell>
        </row>
        <row r="170">
          <cell r="B170" t="str">
            <v>AC-2</v>
          </cell>
          <cell r="C170" t="str">
            <v>Soldadura Líquida  1/4 Gal</v>
          </cell>
          <cell r="D170" t="str">
            <v>Un</v>
          </cell>
          <cell r="E170">
            <v>76453.037516700002</v>
          </cell>
          <cell r="F170">
            <v>0</v>
          </cell>
          <cell r="G170">
            <v>0</v>
          </cell>
          <cell r="H170">
            <v>0</v>
          </cell>
          <cell r="I170">
            <v>0</v>
          </cell>
          <cell r="J170">
            <v>0</v>
          </cell>
        </row>
        <row r="173">
          <cell r="B173" t="str">
            <v>ITEM No.</v>
          </cell>
          <cell r="C173" t="str">
            <v>Concepto</v>
          </cell>
          <cell r="D173" t="str">
            <v>Unidad</v>
          </cell>
          <cell r="E173" t="str">
            <v>Costo Directo</v>
          </cell>
          <cell r="G173" t="str">
            <v>H y E</v>
          </cell>
          <cell r="H173" t="str">
            <v>Materiales</v>
          </cell>
          <cell r="I173" t="str">
            <v>Mano de Obra</v>
          </cell>
          <cell r="J173" t="str">
            <v>Otros</v>
          </cell>
        </row>
        <row r="174">
          <cell r="B174" t="str">
            <v>8.3.</v>
          </cell>
          <cell r="C174" t="str">
            <v xml:space="preserve">Transporte e instalación Tuberia PVC-P SEGÚN NORMA NTC 382, NTC 2295 RDE 26 (PR 160 psi) Ø (16") </v>
          </cell>
          <cell r="D174" t="str">
            <v>ML</v>
          </cell>
          <cell r="E174">
            <v>47887</v>
          </cell>
          <cell r="G174">
            <v>2249</v>
          </cell>
          <cell r="H174">
            <v>31601</v>
          </cell>
          <cell r="I174">
            <v>14037</v>
          </cell>
          <cell r="J174">
            <v>0</v>
          </cell>
        </row>
        <row r="175">
          <cell r="B175" t="str">
            <v>Código</v>
          </cell>
          <cell r="C175" t="str">
            <v>Descripción</v>
          </cell>
          <cell r="D175" t="str">
            <v>Unidad</v>
          </cell>
          <cell r="E175" t="str">
            <v>Costo. Unitario</v>
          </cell>
          <cell r="F175" t="str">
            <v>Cantidad</v>
          </cell>
          <cell r="G175" t="str">
            <v>H y E</v>
          </cell>
          <cell r="H175" t="str">
            <v>Materiales</v>
          </cell>
          <cell r="I175" t="str">
            <v>Mano de Obra</v>
          </cell>
          <cell r="J175" t="str">
            <v>Otros</v>
          </cell>
        </row>
        <row r="176">
          <cell r="B176" t="str">
            <v>HM-1</v>
          </cell>
          <cell r="C176" t="str">
            <v>Herramienta Menor General</v>
          </cell>
          <cell r="D176" t="str">
            <v>Un</v>
          </cell>
          <cell r="E176">
            <v>2248.8833249999998</v>
          </cell>
          <cell r="F176">
            <v>1</v>
          </cell>
          <cell r="G176">
            <v>2249</v>
          </cell>
          <cell r="H176">
            <v>0</v>
          </cell>
          <cell r="I176">
            <v>0</v>
          </cell>
          <cell r="J176">
            <v>0</v>
          </cell>
        </row>
        <row r="177">
          <cell r="B177" t="str">
            <v>MO-8</v>
          </cell>
          <cell r="C177" t="str">
            <v>Cuadrilla tipo VIII - Instalación Tubería, Accesorios de Acueducto y Alcantarillado</v>
          </cell>
          <cell r="D177" t="str">
            <v>Hr</v>
          </cell>
          <cell r="E177">
            <v>31584</v>
          </cell>
          <cell r="F177">
            <v>0.44444444444444442</v>
          </cell>
          <cell r="G177">
            <v>0</v>
          </cell>
          <cell r="H177">
            <v>0</v>
          </cell>
          <cell r="I177">
            <v>14037</v>
          </cell>
          <cell r="J177">
            <v>0</v>
          </cell>
        </row>
        <row r="178">
          <cell r="B178" t="str">
            <v>AE-18</v>
          </cell>
          <cell r="C178" t="str">
            <v>Retrocargadora de Llantas</v>
          </cell>
          <cell r="D178" t="str">
            <v>Hora</v>
          </cell>
          <cell r="E178">
            <v>113043.86847</v>
          </cell>
          <cell r="F178">
            <v>0.26143790849673204</v>
          </cell>
          <cell r="G178">
            <v>0</v>
          </cell>
          <cell r="H178">
            <v>29554</v>
          </cell>
          <cell r="I178">
            <v>0</v>
          </cell>
          <cell r="J178">
            <v>0</v>
          </cell>
        </row>
        <row r="179">
          <cell r="B179" t="str">
            <v>AC-1</v>
          </cell>
          <cell r="C179" t="str">
            <v>Limpiador Removedor 1/4 760gr</v>
          </cell>
          <cell r="D179" t="str">
            <v>Un</v>
          </cell>
          <cell r="E179">
            <v>62312.635000000002</v>
          </cell>
          <cell r="F179">
            <v>2.0833333333333332E-2</v>
          </cell>
          <cell r="G179">
            <v>0</v>
          </cell>
          <cell r="H179">
            <v>1298</v>
          </cell>
          <cell r="I179">
            <v>0</v>
          </cell>
          <cell r="J179">
            <v>0</v>
          </cell>
        </row>
        <row r="180">
          <cell r="B180" t="str">
            <v>APB-16</v>
          </cell>
          <cell r="C180" t="str">
            <v>Lubricante para Tubería y accesorios Unión Platino, Biaxial (Tarro de 4 Kg)</v>
          </cell>
          <cell r="D180" t="str">
            <v>Kg</v>
          </cell>
          <cell r="E180">
            <v>179795.35</v>
          </cell>
          <cell r="F180">
            <v>4.1666666666666666E-3</v>
          </cell>
          <cell r="G180">
            <v>0</v>
          </cell>
          <cell r="H180">
            <v>749</v>
          </cell>
          <cell r="I180">
            <v>0</v>
          </cell>
          <cell r="J180">
            <v>0</v>
          </cell>
        </row>
        <row r="181">
          <cell r="B181" t="str">
            <v>AC-2</v>
          </cell>
          <cell r="C181" t="str">
            <v>Soldadura Líquida  1/4 Gal</v>
          </cell>
          <cell r="D181" t="str">
            <v>Un</v>
          </cell>
          <cell r="E181">
            <v>76453.037516700002</v>
          </cell>
          <cell r="F181">
            <v>0</v>
          </cell>
          <cell r="G181">
            <v>0</v>
          </cell>
          <cell r="H181">
            <v>0</v>
          </cell>
          <cell r="I181">
            <v>0</v>
          </cell>
          <cell r="J181">
            <v>0</v>
          </cell>
        </row>
        <row r="184">
          <cell r="B184" t="str">
            <v>ITEM No.</v>
          </cell>
          <cell r="C184" t="str">
            <v>Concepto</v>
          </cell>
          <cell r="D184" t="str">
            <v>Unidad</v>
          </cell>
          <cell r="E184" t="str">
            <v>Costo Directo</v>
          </cell>
          <cell r="G184" t="str">
            <v>H y E</v>
          </cell>
          <cell r="H184" t="str">
            <v>Materiales</v>
          </cell>
          <cell r="I184" t="str">
            <v>Mano de Obra</v>
          </cell>
          <cell r="J184" t="str">
            <v>Otros</v>
          </cell>
        </row>
        <row r="185">
          <cell r="B185" t="str">
            <v>8.4.</v>
          </cell>
          <cell r="C185" t="str">
            <v xml:space="preserve"> Transporte e instalación Tuberia PVC-P SEGÚN NORMA NTC 382, NTC 2295 RDE 26 (PR 160 psi) Ø (14") </v>
          </cell>
          <cell r="D185" t="str">
            <v>ML</v>
          </cell>
          <cell r="E185">
            <v>43113</v>
          </cell>
          <cell r="G185">
            <v>2249</v>
          </cell>
          <cell r="H185">
            <v>26827</v>
          </cell>
          <cell r="I185">
            <v>14037</v>
          </cell>
          <cell r="J185">
            <v>0</v>
          </cell>
        </row>
        <row r="186">
          <cell r="B186" t="str">
            <v>Código</v>
          </cell>
          <cell r="C186" t="str">
            <v>Descripción</v>
          </cell>
          <cell r="D186" t="str">
            <v>Unidad</v>
          </cell>
          <cell r="E186" t="str">
            <v>Costo. Unitario</v>
          </cell>
          <cell r="F186" t="str">
            <v>Cantidad</v>
          </cell>
          <cell r="G186" t="str">
            <v>H y E</v>
          </cell>
          <cell r="H186" t="str">
            <v>Materiales</v>
          </cell>
          <cell r="I186" t="str">
            <v>Mano de Obra</v>
          </cell>
          <cell r="J186" t="str">
            <v>Otros</v>
          </cell>
        </row>
        <row r="187">
          <cell r="B187" t="str">
            <v>HM-1</v>
          </cell>
          <cell r="C187" t="str">
            <v>Herramienta Menor General</v>
          </cell>
          <cell r="D187" t="str">
            <v>Un</v>
          </cell>
          <cell r="E187">
            <v>2248.8833249999998</v>
          </cell>
          <cell r="F187">
            <v>1</v>
          </cell>
          <cell r="G187">
            <v>2249</v>
          </cell>
          <cell r="H187">
            <v>0</v>
          </cell>
          <cell r="I187">
            <v>0</v>
          </cell>
          <cell r="J187">
            <v>0</v>
          </cell>
        </row>
        <row r="188">
          <cell r="B188" t="str">
            <v>MO-8</v>
          </cell>
          <cell r="C188" t="str">
            <v>Cuadrilla tipo VIII - Instalación Tubería, Accesorios de Acueducto y Alcantarillado</v>
          </cell>
          <cell r="D188" t="str">
            <v>Hr</v>
          </cell>
          <cell r="E188">
            <v>31584</v>
          </cell>
          <cell r="F188">
            <v>0.44444444444444442</v>
          </cell>
          <cell r="G188">
            <v>0</v>
          </cell>
          <cell r="H188">
            <v>0</v>
          </cell>
          <cell r="I188">
            <v>14037</v>
          </cell>
          <cell r="J188">
            <v>0</v>
          </cell>
        </row>
        <row r="189">
          <cell r="B189" t="str">
            <v>AE-18</v>
          </cell>
          <cell r="C189" t="str">
            <v>Retrocargadora de Llantas</v>
          </cell>
          <cell r="D189" t="str">
            <v>Hora</v>
          </cell>
          <cell r="E189">
            <v>113043.86847</v>
          </cell>
          <cell r="F189">
            <v>0.22222222222222221</v>
          </cell>
          <cell r="G189">
            <v>0</v>
          </cell>
          <cell r="H189">
            <v>25121</v>
          </cell>
          <cell r="I189">
            <v>0</v>
          </cell>
          <cell r="J189">
            <v>0</v>
          </cell>
        </row>
        <row r="190">
          <cell r="B190" t="str">
            <v>AC-1</v>
          </cell>
          <cell r="C190" t="str">
            <v>Limpiador Removedor 1/4 760gr</v>
          </cell>
          <cell r="D190" t="str">
            <v>Un</v>
          </cell>
          <cell r="E190">
            <v>62312.635000000002</v>
          </cell>
          <cell r="F190">
            <v>1.7361111111111112E-2</v>
          </cell>
          <cell r="G190">
            <v>0</v>
          </cell>
          <cell r="H190">
            <v>1082</v>
          </cell>
          <cell r="I190">
            <v>0</v>
          </cell>
          <cell r="J190">
            <v>0</v>
          </cell>
        </row>
        <row r="191">
          <cell r="B191" t="str">
            <v>APB-16</v>
          </cell>
          <cell r="C191" t="str">
            <v>Lubricante para Tubería y accesorios Unión Platino, Biaxial (Tarro de 4 Kg)</v>
          </cell>
          <cell r="D191" t="str">
            <v>Kg</v>
          </cell>
          <cell r="E191">
            <v>179795.35</v>
          </cell>
          <cell r="F191">
            <v>3.472222222222222E-3</v>
          </cell>
          <cell r="G191">
            <v>0</v>
          </cell>
          <cell r="H191">
            <v>624</v>
          </cell>
          <cell r="I191">
            <v>0</v>
          </cell>
          <cell r="J191">
            <v>0</v>
          </cell>
        </row>
        <row r="192">
          <cell r="B192" t="str">
            <v>AC-2</v>
          </cell>
          <cell r="C192" t="str">
            <v>Soldadura Líquida  1/4 Gal</v>
          </cell>
          <cell r="D192" t="str">
            <v>Un</v>
          </cell>
          <cell r="E192">
            <v>76453.037516700002</v>
          </cell>
          <cell r="F192">
            <v>0</v>
          </cell>
          <cell r="G192">
            <v>0</v>
          </cell>
          <cell r="H192">
            <v>0</v>
          </cell>
          <cell r="I192">
            <v>0</v>
          </cell>
          <cell r="J192">
            <v>0</v>
          </cell>
        </row>
        <row r="194">
          <cell r="B194" t="str">
            <v>ITEM No.</v>
          </cell>
          <cell r="C194" t="str">
            <v>Concepto</v>
          </cell>
          <cell r="D194" t="str">
            <v>Unidad</v>
          </cell>
          <cell r="E194" t="str">
            <v>Costo Directo</v>
          </cell>
          <cell r="G194" t="str">
            <v>H y E</v>
          </cell>
          <cell r="H194" t="str">
            <v>Materiales</v>
          </cell>
          <cell r="I194" t="str">
            <v>Mano de Obra</v>
          </cell>
          <cell r="J194" t="str">
            <v>Otros</v>
          </cell>
        </row>
        <row r="195">
          <cell r="B195" t="str">
            <v>8.5.</v>
          </cell>
          <cell r="C195" t="str">
            <v>Transporte e instalación Tuberia PVC-P SEGÚN NORMA NTC 382, NTC 2295 RDE 26 (PR 160 psi) Ø (12")</v>
          </cell>
          <cell r="D195" t="str">
            <v>ML</v>
          </cell>
          <cell r="E195">
            <v>19503</v>
          </cell>
          <cell r="G195">
            <v>2249</v>
          </cell>
          <cell r="H195">
            <v>1462</v>
          </cell>
          <cell r="I195">
            <v>15792</v>
          </cell>
          <cell r="J195">
            <v>0</v>
          </cell>
        </row>
        <row r="196">
          <cell r="B196" t="str">
            <v>Código</v>
          </cell>
          <cell r="C196" t="str">
            <v>Descripción</v>
          </cell>
          <cell r="D196" t="str">
            <v>Unidad</v>
          </cell>
          <cell r="E196" t="str">
            <v>Costo. Unitario</v>
          </cell>
          <cell r="F196" t="str">
            <v>Cantidad</v>
          </cell>
          <cell r="G196" t="str">
            <v>H y E</v>
          </cell>
          <cell r="H196" t="str">
            <v>Materiales</v>
          </cell>
          <cell r="I196" t="str">
            <v>Mano de Obra</v>
          </cell>
          <cell r="J196" t="str">
            <v>Otros</v>
          </cell>
        </row>
        <row r="197">
          <cell r="B197" t="str">
            <v>HM-1</v>
          </cell>
          <cell r="C197" t="str">
            <v>Herramienta Menor General</v>
          </cell>
          <cell r="D197" t="str">
            <v>Un</v>
          </cell>
          <cell r="E197">
            <v>2248.8833249999998</v>
          </cell>
          <cell r="F197">
            <v>1</v>
          </cell>
          <cell r="G197">
            <v>2249</v>
          </cell>
          <cell r="H197">
            <v>0</v>
          </cell>
          <cell r="I197">
            <v>0</v>
          </cell>
          <cell r="J197">
            <v>0</v>
          </cell>
        </row>
        <row r="198">
          <cell r="B198" t="str">
            <v>MO-8</v>
          </cell>
          <cell r="C198" t="str">
            <v>Cuadrilla tipo VIII - Instalación Tubería, Accesorios de Acueducto y Alcantarillado</v>
          </cell>
          <cell r="D198" t="str">
            <v>Hr</v>
          </cell>
          <cell r="E198">
            <v>31584</v>
          </cell>
          <cell r="F198">
            <v>0.5</v>
          </cell>
          <cell r="G198">
            <v>0</v>
          </cell>
          <cell r="H198">
            <v>0</v>
          </cell>
          <cell r="I198">
            <v>15792</v>
          </cell>
          <cell r="J198">
            <v>0</v>
          </cell>
        </row>
        <row r="199">
          <cell r="B199" t="str">
            <v>AC-1</v>
          </cell>
          <cell r="C199" t="str">
            <v>Limpiador Removedor 1/4 760gr</v>
          </cell>
          <cell r="D199" t="str">
            <v>Un</v>
          </cell>
          <cell r="E199">
            <v>62312.635000000002</v>
          </cell>
          <cell r="F199">
            <v>1.488095238095238E-2</v>
          </cell>
          <cell r="G199">
            <v>0</v>
          </cell>
          <cell r="H199">
            <v>927</v>
          </cell>
          <cell r="I199">
            <v>0</v>
          </cell>
          <cell r="J199">
            <v>0</v>
          </cell>
        </row>
        <row r="200">
          <cell r="B200" t="str">
            <v>APB-16</v>
          </cell>
          <cell r="C200" t="str">
            <v>Lubricante para Tubería y accesorios Unión Platino, Biaxial (Tarro de 4 Kg)</v>
          </cell>
          <cell r="D200" t="str">
            <v>Kg</v>
          </cell>
          <cell r="E200">
            <v>179795.35</v>
          </cell>
          <cell r="F200">
            <v>2.976190476190476E-3</v>
          </cell>
          <cell r="G200">
            <v>0</v>
          </cell>
          <cell r="H200">
            <v>535</v>
          </cell>
          <cell r="I200">
            <v>0</v>
          </cell>
          <cell r="J200">
            <v>0</v>
          </cell>
        </row>
        <row r="201">
          <cell r="B201" t="str">
            <v>AC-2</v>
          </cell>
          <cell r="C201" t="str">
            <v>Soldadura Líquida  1/4 Gal</v>
          </cell>
          <cell r="D201" t="str">
            <v>Un</v>
          </cell>
          <cell r="E201">
            <v>76453.037516700002</v>
          </cell>
          <cell r="F201">
            <v>0</v>
          </cell>
          <cell r="G201">
            <v>0</v>
          </cell>
          <cell r="H201">
            <v>0</v>
          </cell>
          <cell r="I201">
            <v>0</v>
          </cell>
          <cell r="J201">
            <v>0</v>
          </cell>
        </row>
        <row r="204">
          <cell r="B204" t="str">
            <v>ITEM No.</v>
          </cell>
          <cell r="C204" t="str">
            <v>Concepto</v>
          </cell>
          <cell r="D204" t="str">
            <v>Unidad</v>
          </cell>
          <cell r="E204" t="str">
            <v>Costo Directo</v>
          </cell>
          <cell r="G204" t="str">
            <v>H y E</v>
          </cell>
          <cell r="H204" t="str">
            <v>Materiales</v>
          </cell>
          <cell r="I204" t="str">
            <v>Mano de Obra</v>
          </cell>
          <cell r="J204" t="str">
            <v>Otros</v>
          </cell>
        </row>
        <row r="205">
          <cell r="B205" t="str">
            <v>8.6.</v>
          </cell>
          <cell r="C205" t="str">
            <v>Transporte e instalacion Tuberia Polietileno Diam. Nominal 400 mm (16")  PEAD PE 100 - PN 8 (incluye termofusión)</v>
          </cell>
          <cell r="D205" t="str">
            <v>ml</v>
          </cell>
          <cell r="E205">
            <v>53198</v>
          </cell>
          <cell r="G205">
            <v>4498</v>
          </cell>
          <cell r="H205">
            <v>0</v>
          </cell>
          <cell r="I205">
            <v>48700</v>
          </cell>
          <cell r="J205">
            <v>0</v>
          </cell>
        </row>
        <row r="206">
          <cell r="B206" t="str">
            <v>Código</v>
          </cell>
          <cell r="C206" t="str">
            <v>Descripción</v>
          </cell>
          <cell r="D206" t="str">
            <v>Unidad</v>
          </cell>
          <cell r="E206" t="str">
            <v>Costo. Unitario</v>
          </cell>
          <cell r="F206" t="str">
            <v>Cantidad</v>
          </cell>
          <cell r="G206" t="str">
            <v>H y E</v>
          </cell>
          <cell r="H206" t="str">
            <v>Materiales</v>
          </cell>
          <cell r="I206" t="str">
            <v>Mano de Obra</v>
          </cell>
          <cell r="J206" t="str">
            <v>Otros</v>
          </cell>
        </row>
        <row r="207">
          <cell r="B207" t="str">
            <v>HM-1</v>
          </cell>
          <cell r="C207" t="str">
            <v>Herramienta Menor General</v>
          </cell>
          <cell r="D207" t="str">
            <v>Un</v>
          </cell>
          <cell r="E207">
            <v>2248.8833249999998</v>
          </cell>
          <cell r="F207">
            <v>2</v>
          </cell>
          <cell r="G207">
            <v>4498</v>
          </cell>
          <cell r="H207">
            <v>0</v>
          </cell>
          <cell r="I207">
            <v>0</v>
          </cell>
          <cell r="J207">
            <v>0</v>
          </cell>
        </row>
        <row r="208">
          <cell r="B208" t="str">
            <v>MO-8</v>
          </cell>
          <cell r="C208" t="str">
            <v>Cuadrilla tipo VIII - Instalación Tubería, Accesorios de Acueducto y Alcantarillado</v>
          </cell>
          <cell r="D208" t="str">
            <v>Hr</v>
          </cell>
          <cell r="E208">
            <v>31584</v>
          </cell>
          <cell r="F208">
            <v>1</v>
          </cell>
          <cell r="G208">
            <v>0</v>
          </cell>
          <cell r="H208">
            <v>0</v>
          </cell>
          <cell r="I208">
            <v>31584</v>
          </cell>
          <cell r="J208">
            <v>0</v>
          </cell>
        </row>
        <row r="209">
          <cell r="B209" t="str">
            <v>AP-167</v>
          </cell>
          <cell r="C209" t="str">
            <v>Termofusión tubería PEAD</v>
          </cell>
          <cell r="D209" t="str">
            <v>ml</v>
          </cell>
          <cell r="E209">
            <v>17116.3675</v>
          </cell>
          <cell r="F209">
            <v>1</v>
          </cell>
          <cell r="G209">
            <v>0</v>
          </cell>
          <cell r="H209">
            <v>0</v>
          </cell>
          <cell r="I209">
            <v>17116</v>
          </cell>
          <cell r="J209">
            <v>0</v>
          </cell>
        </row>
        <row r="212">
          <cell r="B212" t="str">
            <v>ITEM</v>
          </cell>
          <cell r="C212" t="str">
            <v>Concepto</v>
          </cell>
          <cell r="D212" t="str">
            <v>Unidad</v>
          </cell>
          <cell r="E212" t="str">
            <v>Costo Directo</v>
          </cell>
          <cell r="G212" t="str">
            <v>H y E</v>
          </cell>
          <cell r="H212" t="str">
            <v>Materiales</v>
          </cell>
          <cell r="I212" t="str">
            <v>Mano de Obra</v>
          </cell>
          <cell r="J212" t="str">
            <v>Otros</v>
          </cell>
        </row>
        <row r="213">
          <cell r="B213" t="str">
            <v>8.7.</v>
          </cell>
          <cell r="C213" t="str">
            <v>Transporte e instalacion Tuberia Polietileno Diam. Nominal 355 mm (14")  PEAD PE 100 - PN 10 (incluye termofusión) incluye sobreacarreo</v>
          </cell>
          <cell r="D213" t="str">
            <v>ml</v>
          </cell>
          <cell r="E213">
            <v>48460</v>
          </cell>
          <cell r="G213">
            <v>4498</v>
          </cell>
          <cell r="H213">
            <v>0</v>
          </cell>
          <cell r="I213">
            <v>43962</v>
          </cell>
          <cell r="J213">
            <v>0</v>
          </cell>
        </row>
        <row r="214">
          <cell r="B214" t="str">
            <v>Código</v>
          </cell>
          <cell r="C214" t="str">
            <v>Descripción</v>
          </cell>
          <cell r="D214" t="str">
            <v>Unidad</v>
          </cell>
          <cell r="E214" t="str">
            <v>Costo. Unitario</v>
          </cell>
          <cell r="F214" t="str">
            <v>Cantidad</v>
          </cell>
          <cell r="G214" t="str">
            <v>H y E</v>
          </cell>
          <cell r="H214" t="str">
            <v>Materiales</v>
          </cell>
          <cell r="I214" t="str">
            <v>Mano de Obra</v>
          </cell>
          <cell r="J214" t="str">
            <v>Otros</v>
          </cell>
        </row>
        <row r="215">
          <cell r="B215" t="str">
            <v>HM-1</v>
          </cell>
          <cell r="C215" t="str">
            <v>Herramienta Menor General</v>
          </cell>
          <cell r="D215" t="str">
            <v>Un</v>
          </cell>
          <cell r="E215">
            <v>2248.8833249999998</v>
          </cell>
          <cell r="F215">
            <v>2</v>
          </cell>
          <cell r="G215">
            <v>4498</v>
          </cell>
          <cell r="H215">
            <v>0</v>
          </cell>
          <cell r="I215">
            <v>0</v>
          </cell>
          <cell r="J215">
            <v>0</v>
          </cell>
        </row>
        <row r="216">
          <cell r="B216" t="str">
            <v>MO-8</v>
          </cell>
          <cell r="C216" t="str">
            <v>Cuadrilla tipo VIII - Instalación Tubería, Accesorios de Acueducto y Alcantarillado</v>
          </cell>
          <cell r="D216" t="str">
            <v>Hr</v>
          </cell>
          <cell r="E216">
            <v>31584</v>
          </cell>
          <cell r="F216">
            <v>0.85</v>
          </cell>
          <cell r="G216">
            <v>0</v>
          </cell>
          <cell r="H216">
            <v>0</v>
          </cell>
          <cell r="I216">
            <v>26846</v>
          </cell>
          <cell r="J216">
            <v>0</v>
          </cell>
        </row>
        <row r="217">
          <cell r="B217" t="str">
            <v>AP-167</v>
          </cell>
          <cell r="C217" t="str">
            <v>Termofusión tubería PEAD</v>
          </cell>
          <cell r="D217" t="str">
            <v>ml</v>
          </cell>
          <cell r="E217">
            <v>17116.3675</v>
          </cell>
          <cell r="F217">
            <v>1</v>
          </cell>
          <cell r="G217">
            <v>0</v>
          </cell>
          <cell r="H217">
            <v>0</v>
          </cell>
          <cell r="I217">
            <v>17116</v>
          </cell>
          <cell r="J217">
            <v>0</v>
          </cell>
        </row>
        <row r="220">
          <cell r="B220" t="str">
            <v>ITEM No.</v>
          </cell>
          <cell r="C220" t="str">
            <v>Concepto</v>
          </cell>
          <cell r="D220" t="str">
            <v>Unidad</v>
          </cell>
          <cell r="E220" t="str">
            <v>Costo Directo</v>
          </cell>
          <cell r="G220" t="str">
            <v>H y E</v>
          </cell>
          <cell r="H220" t="str">
            <v>Materiales</v>
          </cell>
          <cell r="I220" t="str">
            <v>Mano de Obra</v>
          </cell>
          <cell r="J220" t="str">
            <v>Otros</v>
          </cell>
        </row>
        <row r="221">
          <cell r="B221" t="str">
            <v>8.8.</v>
          </cell>
          <cell r="C221" t="str">
            <v xml:space="preserve">Transporte e instalacion Tuberia Polietileno Diam. Nominal 250 mm (10")  PEAD PE 100 - PN 10 (incluye termofusión) </v>
          </cell>
          <cell r="D221" t="str">
            <v>ml</v>
          </cell>
          <cell r="E221">
            <v>37406</v>
          </cell>
          <cell r="G221">
            <v>4498</v>
          </cell>
          <cell r="H221">
            <v>0</v>
          </cell>
          <cell r="I221">
            <v>32908</v>
          </cell>
          <cell r="J221">
            <v>0</v>
          </cell>
        </row>
        <row r="222">
          <cell r="B222" t="str">
            <v>Código</v>
          </cell>
          <cell r="C222" t="str">
            <v>Descripción</v>
          </cell>
          <cell r="D222" t="str">
            <v>Unidad</v>
          </cell>
          <cell r="E222" t="str">
            <v>Costo. Unitario</v>
          </cell>
          <cell r="F222" t="str">
            <v>Cantidad</v>
          </cell>
          <cell r="G222" t="str">
            <v>H y E</v>
          </cell>
          <cell r="H222" t="str">
            <v>Materiales</v>
          </cell>
          <cell r="I222" t="str">
            <v>Mano de Obra</v>
          </cell>
          <cell r="J222" t="str">
            <v>Otros</v>
          </cell>
        </row>
        <row r="223">
          <cell r="B223" t="str">
            <v>HM-1</v>
          </cell>
          <cell r="C223" t="str">
            <v>Herramienta Menor General</v>
          </cell>
          <cell r="D223" t="str">
            <v>Un</v>
          </cell>
          <cell r="E223">
            <v>2248.8833249999998</v>
          </cell>
          <cell r="F223">
            <v>2</v>
          </cell>
          <cell r="G223">
            <v>4498</v>
          </cell>
          <cell r="H223">
            <v>0</v>
          </cell>
          <cell r="I223">
            <v>0</v>
          </cell>
          <cell r="J223">
            <v>0</v>
          </cell>
        </row>
        <row r="224">
          <cell r="B224" t="str">
            <v>MO-8</v>
          </cell>
          <cell r="C224" t="str">
            <v>Cuadrilla tipo VIII - Instalación Tubería, Accesorios de Acueducto y Alcantarillado</v>
          </cell>
          <cell r="D224" t="str">
            <v>Hr</v>
          </cell>
          <cell r="E224">
            <v>31584</v>
          </cell>
          <cell r="F224">
            <v>0.5</v>
          </cell>
          <cell r="G224">
            <v>0</v>
          </cell>
          <cell r="H224">
            <v>0</v>
          </cell>
          <cell r="I224">
            <v>15792</v>
          </cell>
          <cell r="J224">
            <v>0</v>
          </cell>
        </row>
        <row r="225">
          <cell r="B225" t="str">
            <v>AP-167</v>
          </cell>
          <cell r="C225" t="str">
            <v>Termofusión tubería PEAD</v>
          </cell>
          <cell r="D225" t="str">
            <v>ml</v>
          </cell>
          <cell r="E225">
            <v>17116.3675</v>
          </cell>
          <cell r="F225">
            <v>1</v>
          </cell>
          <cell r="G225">
            <v>0</v>
          </cell>
          <cell r="H225">
            <v>0</v>
          </cell>
          <cell r="I225">
            <v>17116</v>
          </cell>
          <cell r="J225">
            <v>0</v>
          </cell>
        </row>
        <row r="228">
          <cell r="B228" t="str">
            <v>ITEM No.</v>
          </cell>
          <cell r="C228" t="str">
            <v>Concepto</v>
          </cell>
          <cell r="D228" t="str">
            <v>Unidad</v>
          </cell>
          <cell r="E228" t="str">
            <v>Costo Directo</v>
          </cell>
          <cell r="G228" t="str">
            <v>H y E</v>
          </cell>
          <cell r="H228" t="str">
            <v>Materiales</v>
          </cell>
          <cell r="I228" t="str">
            <v>Mano de Obra</v>
          </cell>
          <cell r="J228" t="str">
            <v>Otros</v>
          </cell>
        </row>
        <row r="229">
          <cell r="B229" t="str">
            <v>8.9.</v>
          </cell>
          <cell r="C229" t="str">
            <v xml:space="preserve">Sobreacarreo tubería acueducto al hombro </v>
          </cell>
          <cell r="D229" t="str">
            <v>ML/M</v>
          </cell>
          <cell r="E229">
            <v>203</v>
          </cell>
          <cell r="G229">
            <v>45</v>
          </cell>
          <cell r="H229">
            <v>0</v>
          </cell>
          <cell r="I229">
            <v>158</v>
          </cell>
          <cell r="J229">
            <v>0</v>
          </cell>
        </row>
        <row r="230">
          <cell r="B230" t="str">
            <v>Código</v>
          </cell>
          <cell r="C230" t="str">
            <v>Descripción</v>
          </cell>
          <cell r="D230" t="str">
            <v>Unidad</v>
          </cell>
          <cell r="E230" t="str">
            <v>Costo. Unitario</v>
          </cell>
          <cell r="F230" t="str">
            <v>Cantidad</v>
          </cell>
          <cell r="G230" t="str">
            <v>H y E</v>
          </cell>
          <cell r="H230" t="str">
            <v>Materiales</v>
          </cell>
          <cell r="I230" t="str">
            <v>Mano de Obra</v>
          </cell>
          <cell r="J230" t="str">
            <v>Otros</v>
          </cell>
        </row>
        <row r="231">
          <cell r="B231" t="str">
            <v>HM-1</v>
          </cell>
          <cell r="C231" t="str">
            <v>Herramienta Menor General</v>
          </cell>
          <cell r="D231" t="str">
            <v>Un</v>
          </cell>
          <cell r="E231">
            <v>2248.8833249999998</v>
          </cell>
          <cell r="F231">
            <v>0.02</v>
          </cell>
          <cell r="G231">
            <v>45</v>
          </cell>
          <cell r="H231">
            <v>0</v>
          </cell>
          <cell r="I231">
            <v>0</v>
          </cell>
          <cell r="J231">
            <v>0</v>
          </cell>
        </row>
        <row r="232">
          <cell r="B232" t="str">
            <v>MO-8</v>
          </cell>
          <cell r="C232" t="str">
            <v>Cuadrilla tipo VIII - Instalación Tubería, Accesorios de Acueducto y Alcantarillado</v>
          </cell>
          <cell r="D232" t="str">
            <v>Hr</v>
          </cell>
          <cell r="E232">
            <v>31584</v>
          </cell>
          <cell r="F232">
            <v>5.0000000000000001E-3</v>
          </cell>
          <cell r="G232">
            <v>0</v>
          </cell>
          <cell r="H232">
            <v>0</v>
          </cell>
          <cell r="I232">
            <v>158</v>
          </cell>
          <cell r="J232">
            <v>0</v>
          </cell>
        </row>
        <row r="235">
          <cell r="B235" t="str">
            <v>9. Instalación de accesorios acueducto</v>
          </cell>
        </row>
        <row r="237">
          <cell r="B237" t="str">
            <v>ITEM No.</v>
          </cell>
          <cell r="C237" t="str">
            <v>Concepto</v>
          </cell>
          <cell r="D237" t="str">
            <v>Unidad</v>
          </cell>
          <cell r="E237" t="str">
            <v>Costo Directo</v>
          </cell>
          <cell r="G237" t="str">
            <v>H y E</v>
          </cell>
          <cell r="H237" t="str">
            <v>Materiales</v>
          </cell>
          <cell r="I237" t="str">
            <v>Mano de Obra</v>
          </cell>
          <cell r="J237" t="str">
            <v>Otros</v>
          </cell>
        </row>
        <row r="238">
          <cell r="B238" t="str">
            <v>9.1.</v>
          </cell>
          <cell r="C238" t="str">
            <v>Suministro, transporte e instalación Codo HD (450mm) 18" de 45° Junta rápida incluye sobreacarreo al hombro o en mula</v>
          </cell>
          <cell r="D238" t="str">
            <v>UN</v>
          </cell>
          <cell r="E238">
            <v>4756066</v>
          </cell>
          <cell r="G238">
            <v>0</v>
          </cell>
          <cell r="H238">
            <v>4282306</v>
          </cell>
          <cell r="I238">
            <v>473760</v>
          </cell>
          <cell r="J238">
            <v>0</v>
          </cell>
        </row>
        <row r="239">
          <cell r="C239" t="str">
            <v>Descripción</v>
          </cell>
          <cell r="D239" t="str">
            <v>Unidad</v>
          </cell>
          <cell r="E239" t="str">
            <v>Costo. Unitario</v>
          </cell>
          <cell r="F239" t="str">
            <v>Cantidad</v>
          </cell>
          <cell r="G239" t="str">
            <v>H y E</v>
          </cell>
          <cell r="H239" t="str">
            <v>Materiales</v>
          </cell>
          <cell r="I239" t="str">
            <v>Mano de Obra</v>
          </cell>
          <cell r="J239" t="str">
            <v>Otros</v>
          </cell>
        </row>
        <row r="240">
          <cell r="B240" t="str">
            <v>CO-51</v>
          </cell>
          <cell r="C240" t="str">
            <v>Codo HD Junta Hidráulica 18" x 45º</v>
          </cell>
          <cell r="D240" t="str">
            <v>Un</v>
          </cell>
          <cell r="E240">
            <v>4269720</v>
          </cell>
          <cell r="F240">
            <v>1</v>
          </cell>
          <cell r="G240">
            <v>0</v>
          </cell>
          <cell r="H240">
            <v>4269720</v>
          </cell>
          <cell r="I240">
            <v>0</v>
          </cell>
          <cell r="J240">
            <v>0</v>
          </cell>
        </row>
        <row r="241">
          <cell r="B241" t="str">
            <v>APB-16</v>
          </cell>
          <cell r="C241" t="str">
            <v>Lubricante para Tubería y accesorios Unión Platino, Biaxial (Tarro de 4 Kg)</v>
          </cell>
          <cell r="D241" t="str">
            <v>Kg</v>
          </cell>
          <cell r="E241">
            <v>179795.35</v>
          </cell>
          <cell r="F241">
            <v>7.0000000000000007E-2</v>
          </cell>
          <cell r="G241">
            <v>0</v>
          </cell>
          <cell r="H241">
            <v>12586</v>
          </cell>
          <cell r="I241">
            <v>0</v>
          </cell>
          <cell r="J241">
            <v>0</v>
          </cell>
        </row>
        <row r="242">
          <cell r="B242" t="str">
            <v>MO-8</v>
          </cell>
          <cell r="C242" t="str">
            <v>Cuadrilla tipo VIII - Instalación Tubería, Accesorios de Acueducto y Alcantarillado</v>
          </cell>
          <cell r="D242" t="str">
            <v>Hr</v>
          </cell>
          <cell r="E242">
            <v>31584</v>
          </cell>
          <cell r="F242">
            <v>15</v>
          </cell>
          <cell r="G242">
            <v>0</v>
          </cell>
          <cell r="H242">
            <v>0</v>
          </cell>
          <cell r="I242">
            <v>473760</v>
          </cell>
          <cell r="J242">
            <v>0</v>
          </cell>
        </row>
        <row r="245">
          <cell r="B245" t="str">
            <v>ITEM No.</v>
          </cell>
          <cell r="C245" t="str">
            <v>Concepto</v>
          </cell>
          <cell r="D245" t="str">
            <v>Unidad</v>
          </cell>
          <cell r="E245" t="str">
            <v>Costo Directo</v>
          </cell>
          <cell r="G245" t="str">
            <v>H y E</v>
          </cell>
          <cell r="H245" t="str">
            <v>Materiales</v>
          </cell>
          <cell r="I245" t="str">
            <v>Mano de Obra</v>
          </cell>
          <cell r="J245" t="str">
            <v>Otros</v>
          </cell>
        </row>
        <row r="246">
          <cell r="B246" t="str">
            <v>9.2.</v>
          </cell>
          <cell r="C246" t="str">
            <v>Suministro, transporte e instalación Codo HD (450mm) 18" de 11.25° Junta rápida incluye sobreacarreo al hombro o en mula</v>
          </cell>
          <cell r="D246" t="str">
            <v>UN</v>
          </cell>
          <cell r="E246">
            <v>4109896</v>
          </cell>
          <cell r="G246">
            <v>0</v>
          </cell>
          <cell r="H246">
            <v>3636136</v>
          </cell>
          <cell r="I246">
            <v>473760</v>
          </cell>
          <cell r="J246">
            <v>0</v>
          </cell>
        </row>
        <row r="247">
          <cell r="C247" t="str">
            <v>Descripción</v>
          </cell>
          <cell r="D247" t="str">
            <v>Unidad</v>
          </cell>
          <cell r="E247" t="str">
            <v>Costo. Unitario</v>
          </cell>
          <cell r="F247" t="str">
            <v>Cantidad</v>
          </cell>
          <cell r="G247" t="str">
            <v>H y E</v>
          </cell>
          <cell r="H247" t="str">
            <v>Materiales</v>
          </cell>
          <cell r="I247" t="str">
            <v>Mano de Obra</v>
          </cell>
          <cell r="J247" t="str">
            <v>Otros</v>
          </cell>
        </row>
        <row r="248">
          <cell r="B248" t="str">
            <v>CO-52</v>
          </cell>
          <cell r="C248" t="str">
            <v>Codo HD Junta Hidráulica 18" x 11.25º</v>
          </cell>
          <cell r="D248" t="str">
            <v>Un</v>
          </cell>
          <cell r="E248">
            <v>3623550</v>
          </cell>
          <cell r="F248">
            <v>1</v>
          </cell>
          <cell r="G248">
            <v>0</v>
          </cell>
          <cell r="H248">
            <v>3623550</v>
          </cell>
          <cell r="I248">
            <v>0</v>
          </cell>
          <cell r="J248">
            <v>0</v>
          </cell>
        </row>
        <row r="249">
          <cell r="B249" t="str">
            <v>APB-16</v>
          </cell>
          <cell r="C249" t="str">
            <v>Lubricante para Tubería y accesorios Unión Platino, Biaxial (Tarro de 4 Kg)</v>
          </cell>
          <cell r="D249" t="str">
            <v>Kg</v>
          </cell>
          <cell r="E249">
            <v>179795.35</v>
          </cell>
          <cell r="F249">
            <v>7.0000000000000007E-2</v>
          </cell>
          <cell r="G249">
            <v>0</v>
          </cell>
          <cell r="H249">
            <v>12586</v>
          </cell>
          <cell r="I249">
            <v>0</v>
          </cell>
          <cell r="J249">
            <v>0</v>
          </cell>
        </row>
        <row r="250">
          <cell r="B250" t="str">
            <v>MO-8</v>
          </cell>
          <cell r="C250" t="str">
            <v>Cuadrilla tipo VIII - Instalación Tubería, Accesorios de Acueducto y Alcantarillado</v>
          </cell>
          <cell r="D250" t="str">
            <v>Hr</v>
          </cell>
          <cell r="E250">
            <v>31584</v>
          </cell>
          <cell r="F250">
            <v>15</v>
          </cell>
          <cell r="G250">
            <v>0</v>
          </cell>
          <cell r="H250">
            <v>0</v>
          </cell>
          <cell r="I250">
            <v>473760</v>
          </cell>
          <cell r="J250">
            <v>0</v>
          </cell>
        </row>
        <row r="253">
          <cell r="B253" t="str">
            <v>ITEM No.</v>
          </cell>
          <cell r="C253" t="str">
            <v>Concepto</v>
          </cell>
          <cell r="D253" t="str">
            <v>Unidad</v>
          </cell>
          <cell r="E253" t="str">
            <v>Costo Directo</v>
          </cell>
          <cell r="G253" t="str">
            <v>H y E</v>
          </cell>
          <cell r="H253" t="str">
            <v>Materiales</v>
          </cell>
          <cell r="I253" t="str">
            <v>Mano de Obra</v>
          </cell>
          <cell r="J253" t="str">
            <v>Otros</v>
          </cell>
        </row>
        <row r="254">
          <cell r="B254" t="str">
            <v>9.3.</v>
          </cell>
          <cell r="C254" t="str">
            <v>Suministro, transporte e instalación Codo HD (400mm) 16" de 22.5° Junta rápida incluye sobreacarreo al hombro o en mula</v>
          </cell>
          <cell r="D254" t="str">
            <v>UN</v>
          </cell>
          <cell r="E254">
            <v>4078312</v>
          </cell>
          <cell r="G254">
            <v>0</v>
          </cell>
          <cell r="H254">
            <v>3636136</v>
          </cell>
          <cell r="I254">
            <v>442176</v>
          </cell>
          <cell r="J254">
            <v>0</v>
          </cell>
        </row>
        <row r="255">
          <cell r="C255" t="str">
            <v>Descripción</v>
          </cell>
          <cell r="D255" t="str">
            <v>Unidad</v>
          </cell>
          <cell r="E255" t="str">
            <v>Costo. Unitario</v>
          </cell>
          <cell r="F255" t="str">
            <v>Cantidad</v>
          </cell>
          <cell r="G255" t="str">
            <v>H y E</v>
          </cell>
          <cell r="H255" t="str">
            <v>Materiales</v>
          </cell>
          <cell r="I255" t="str">
            <v>Mano de Obra</v>
          </cell>
          <cell r="J255" t="str">
            <v>Otros</v>
          </cell>
        </row>
        <row r="256">
          <cell r="B256" t="str">
            <v>CO-53</v>
          </cell>
          <cell r="C256" t="str">
            <v>Codo HD Junta Hidráulica 16" x 22.5º</v>
          </cell>
          <cell r="D256" t="str">
            <v>Un</v>
          </cell>
          <cell r="E256">
            <v>3623550</v>
          </cell>
          <cell r="F256">
            <v>1</v>
          </cell>
          <cell r="G256">
            <v>0</v>
          </cell>
          <cell r="H256">
            <v>3623550</v>
          </cell>
          <cell r="I256">
            <v>0</v>
          </cell>
          <cell r="J256">
            <v>0</v>
          </cell>
        </row>
        <row r="257">
          <cell r="B257" t="str">
            <v>APB-16</v>
          </cell>
          <cell r="C257" t="str">
            <v>Lubricante para Tubería y accesorios Unión Platino, Biaxial (Tarro de 4 Kg)</v>
          </cell>
          <cell r="D257" t="str">
            <v>Kg</v>
          </cell>
          <cell r="E257">
            <v>179795.35</v>
          </cell>
          <cell r="F257">
            <v>7.0000000000000007E-2</v>
          </cell>
          <cell r="G257">
            <v>0</v>
          </cell>
          <cell r="H257">
            <v>12586</v>
          </cell>
          <cell r="I257">
            <v>0</v>
          </cell>
          <cell r="J257">
            <v>0</v>
          </cell>
        </row>
        <row r="258">
          <cell r="B258" t="str">
            <v>MO-8</v>
          </cell>
          <cell r="C258" t="str">
            <v>Cuadrilla tipo VIII - Instalación Tubería, Accesorios de Acueducto y Alcantarillado</v>
          </cell>
          <cell r="D258" t="str">
            <v>Hr</v>
          </cell>
          <cell r="E258">
            <v>31584</v>
          </cell>
          <cell r="F258">
            <v>14</v>
          </cell>
          <cell r="G258">
            <v>0</v>
          </cell>
          <cell r="H258">
            <v>0</v>
          </cell>
          <cell r="I258">
            <v>442176</v>
          </cell>
          <cell r="J258">
            <v>0</v>
          </cell>
        </row>
        <row r="261">
          <cell r="B261" t="str">
            <v>ITEM No.</v>
          </cell>
          <cell r="C261" t="str">
            <v>Concepto</v>
          </cell>
          <cell r="D261" t="str">
            <v>Unidad</v>
          </cell>
          <cell r="E261" t="str">
            <v>Costo Directo</v>
          </cell>
          <cell r="G261" t="str">
            <v>H y E</v>
          </cell>
          <cell r="H261" t="str">
            <v>Materiales</v>
          </cell>
          <cell r="I261" t="str">
            <v>Mano de Obra</v>
          </cell>
          <cell r="J261" t="str">
            <v>Otros</v>
          </cell>
        </row>
        <row r="262">
          <cell r="B262" t="str">
            <v>9.4.</v>
          </cell>
          <cell r="C262" t="str">
            <v>Suministro, transporte e instalación Codo HD (400mm) 16" de 11.25° Junta rápida incluye sobreacarreo al hombro o en mula</v>
          </cell>
          <cell r="D262" t="str">
            <v>UN</v>
          </cell>
          <cell r="E262">
            <v>4255622</v>
          </cell>
          <cell r="G262">
            <v>0</v>
          </cell>
          <cell r="H262">
            <v>3813446</v>
          </cell>
          <cell r="I262">
            <v>442176</v>
          </cell>
          <cell r="J262">
            <v>0</v>
          </cell>
        </row>
        <row r="263">
          <cell r="C263" t="str">
            <v>Descripción</v>
          </cell>
          <cell r="D263" t="str">
            <v>Unidad</v>
          </cell>
          <cell r="E263" t="str">
            <v>Costo. Unitario</v>
          </cell>
          <cell r="F263" t="str">
            <v>Cantidad</v>
          </cell>
          <cell r="G263" t="str">
            <v>H y E</v>
          </cell>
          <cell r="H263" t="str">
            <v>Materiales</v>
          </cell>
          <cell r="I263" t="str">
            <v>Mano de Obra</v>
          </cell>
          <cell r="J263" t="str">
            <v>Otros</v>
          </cell>
        </row>
        <row r="264">
          <cell r="B264" t="str">
            <v>CO-54</v>
          </cell>
          <cell r="C264" t="str">
            <v>Codo HD Junta Hidráulica 16" x 11.25º</v>
          </cell>
          <cell r="D264" t="str">
            <v>Un</v>
          </cell>
          <cell r="E264">
            <v>3800860</v>
          </cell>
          <cell r="F264">
            <v>1</v>
          </cell>
          <cell r="G264">
            <v>0</v>
          </cell>
          <cell r="H264">
            <v>3800860</v>
          </cell>
          <cell r="I264">
            <v>0</v>
          </cell>
          <cell r="J264">
            <v>0</v>
          </cell>
        </row>
        <row r="265">
          <cell r="B265" t="str">
            <v>APB-16</v>
          </cell>
          <cell r="C265" t="str">
            <v>Lubricante para Tubería y accesorios Unión Platino, Biaxial (Tarro de 4 Kg)</v>
          </cell>
          <cell r="D265" t="str">
            <v>Kg</v>
          </cell>
          <cell r="E265">
            <v>179795.35</v>
          </cell>
          <cell r="F265">
            <v>7.0000000000000007E-2</v>
          </cell>
          <cell r="G265">
            <v>0</v>
          </cell>
          <cell r="H265">
            <v>12586</v>
          </cell>
          <cell r="I265">
            <v>0</v>
          </cell>
          <cell r="J265">
            <v>0</v>
          </cell>
        </row>
        <row r="266">
          <cell r="B266" t="str">
            <v>MO-8</v>
          </cell>
          <cell r="C266" t="str">
            <v>Cuadrilla tipo VIII - Instalación Tubería, Accesorios de Acueducto y Alcantarillado</v>
          </cell>
          <cell r="D266" t="str">
            <v>Hr</v>
          </cell>
          <cell r="E266">
            <v>31584</v>
          </cell>
          <cell r="F266">
            <v>14</v>
          </cell>
          <cell r="G266">
            <v>0</v>
          </cell>
          <cell r="H266">
            <v>0</v>
          </cell>
          <cell r="I266">
            <v>442176</v>
          </cell>
          <cell r="J266">
            <v>0</v>
          </cell>
        </row>
        <row r="268">
          <cell r="B268" t="str">
            <v>ITEM No.</v>
          </cell>
          <cell r="C268" t="str">
            <v>Concepto</v>
          </cell>
          <cell r="D268" t="str">
            <v>Unidad</v>
          </cell>
          <cell r="E268" t="str">
            <v>Costo Directo</v>
          </cell>
          <cell r="G268" t="str">
            <v>H y E</v>
          </cell>
          <cell r="H268" t="str">
            <v>Materiales</v>
          </cell>
          <cell r="I268" t="str">
            <v>Mano de Obra</v>
          </cell>
          <cell r="J268" t="str">
            <v>Otros</v>
          </cell>
        </row>
        <row r="269">
          <cell r="B269" t="str">
            <v>9.5.</v>
          </cell>
          <cell r="C269" t="str">
            <v>Suministro, transporte e instalación Codo HD (400mm) 16" de 45° Junta rápida incluye sobreacarreo al hombro o en mula</v>
          </cell>
          <cell r="D269" t="str">
            <v>UN</v>
          </cell>
          <cell r="E269">
            <v>3194661</v>
          </cell>
          <cell r="G269">
            <v>0</v>
          </cell>
          <cell r="H269">
            <v>2752485</v>
          </cell>
          <cell r="I269">
            <v>442176</v>
          </cell>
          <cell r="J269">
            <v>0</v>
          </cell>
        </row>
        <row r="270">
          <cell r="C270" t="str">
            <v>Descripción</v>
          </cell>
          <cell r="D270" t="str">
            <v>Unidad</v>
          </cell>
          <cell r="E270" t="str">
            <v>Costo. Unitario</v>
          </cell>
          <cell r="F270" t="str">
            <v>Cantidad</v>
          </cell>
          <cell r="G270" t="str">
            <v>H y E</v>
          </cell>
          <cell r="H270" t="str">
            <v>Materiales</v>
          </cell>
          <cell r="I270" t="str">
            <v>Mano de Obra</v>
          </cell>
          <cell r="J270" t="str">
            <v>Otros</v>
          </cell>
        </row>
        <row r="271">
          <cell r="B271" t="str">
            <v>CO-55</v>
          </cell>
          <cell r="C271" t="str">
            <v>Codo HD Junta Hidráulica 16" x 45º</v>
          </cell>
          <cell r="D271" t="str">
            <v>Un</v>
          </cell>
          <cell r="E271">
            <v>2272293.1</v>
          </cell>
          <cell r="F271">
            <v>1</v>
          </cell>
          <cell r="G271">
            <v>0</v>
          </cell>
          <cell r="H271">
            <v>2272293</v>
          </cell>
          <cell r="I271">
            <v>0</v>
          </cell>
          <cell r="J271">
            <v>0</v>
          </cell>
        </row>
        <row r="272">
          <cell r="B272" t="str">
            <v>TOR-6</v>
          </cell>
          <cell r="C272" t="str">
            <v>Juego Tornillería - Empaque Br 16 Cl125 G2 Delta Mks</v>
          </cell>
          <cell r="D272" t="str">
            <v>Un</v>
          </cell>
          <cell r="E272">
            <v>480192.06234285003</v>
          </cell>
          <cell r="F272">
            <v>1</v>
          </cell>
          <cell r="G272">
            <v>0</v>
          </cell>
          <cell r="H272">
            <v>480192</v>
          </cell>
          <cell r="I272">
            <v>0</v>
          </cell>
          <cell r="J272">
            <v>0</v>
          </cell>
        </row>
        <row r="273">
          <cell r="B273" t="str">
            <v>MO-8</v>
          </cell>
          <cell r="C273" t="str">
            <v>Cuadrilla tipo VIII - Instalación Tubería, Accesorios de Acueducto y Alcantarillado</v>
          </cell>
          <cell r="D273" t="str">
            <v>Hr</v>
          </cell>
          <cell r="E273">
            <v>31584</v>
          </cell>
          <cell r="F273">
            <v>14</v>
          </cell>
          <cell r="G273">
            <v>0</v>
          </cell>
          <cell r="H273">
            <v>0</v>
          </cell>
          <cell r="I273">
            <v>442176</v>
          </cell>
          <cell r="J273">
            <v>0</v>
          </cell>
        </row>
        <row r="275">
          <cell r="B275" t="str">
            <v>ITEM No.</v>
          </cell>
          <cell r="C275" t="str">
            <v>Concepto</v>
          </cell>
          <cell r="D275" t="str">
            <v>Unidad</v>
          </cell>
          <cell r="E275" t="str">
            <v>Costo Directo</v>
          </cell>
          <cell r="G275" t="str">
            <v>H y E</v>
          </cell>
          <cell r="H275" t="str">
            <v>Materiales</v>
          </cell>
          <cell r="I275" t="str">
            <v>Mano de Obra</v>
          </cell>
          <cell r="J275" t="str">
            <v>Otros</v>
          </cell>
        </row>
        <row r="276">
          <cell r="B276" t="str">
            <v>9.6.</v>
          </cell>
          <cell r="C276" t="str">
            <v>Suministro, transporte e instalación Codo HD (350mm) 14" de 45° Junta rápida incluye sobreacarreo al hombro o en mula</v>
          </cell>
          <cell r="D276" t="str">
            <v>UN</v>
          </cell>
          <cell r="E276">
            <v>3127810</v>
          </cell>
          <cell r="G276">
            <v>0</v>
          </cell>
          <cell r="H276">
            <v>2811970</v>
          </cell>
          <cell r="I276">
            <v>315840</v>
          </cell>
          <cell r="J276">
            <v>0</v>
          </cell>
        </row>
        <row r="277">
          <cell r="C277" t="str">
            <v>Descripción</v>
          </cell>
          <cell r="D277" t="str">
            <v>Unidad</v>
          </cell>
          <cell r="E277" t="str">
            <v>Costo. Unitario</v>
          </cell>
          <cell r="F277" t="str">
            <v>Cantidad</v>
          </cell>
          <cell r="G277" t="str">
            <v>H y E</v>
          </cell>
          <cell r="H277" t="str">
            <v>Materiales</v>
          </cell>
          <cell r="I277" t="str">
            <v>Mano de Obra</v>
          </cell>
          <cell r="J277" t="str">
            <v>Otros</v>
          </cell>
        </row>
        <row r="278">
          <cell r="B278" t="str">
            <v>CO-69</v>
          </cell>
          <cell r="C278" t="str">
            <v>Codo HD Junta Hidráulica 14" x 45º</v>
          </cell>
          <cell r="D278" t="str">
            <v>Un</v>
          </cell>
          <cell r="E278">
            <v>2811970</v>
          </cell>
          <cell r="F278">
            <v>1</v>
          </cell>
          <cell r="G278">
            <v>0</v>
          </cell>
          <cell r="H278">
            <v>2811970</v>
          </cell>
          <cell r="I278">
            <v>0</v>
          </cell>
          <cell r="J278">
            <v>0</v>
          </cell>
        </row>
        <row r="279">
          <cell r="B279" t="str">
            <v>MO-8</v>
          </cell>
          <cell r="C279" t="str">
            <v>Cuadrilla tipo VIII - Instalación Tubería, Accesorios de Acueducto y Alcantarillado</v>
          </cell>
          <cell r="D279" t="str">
            <v>Hr</v>
          </cell>
          <cell r="E279">
            <v>31584</v>
          </cell>
          <cell r="F279">
            <v>10</v>
          </cell>
          <cell r="G279">
            <v>0</v>
          </cell>
          <cell r="H279">
            <v>0</v>
          </cell>
          <cell r="I279">
            <v>315840</v>
          </cell>
          <cell r="J279">
            <v>0</v>
          </cell>
        </row>
        <row r="281">
          <cell r="B281" t="str">
            <v>ITEM No.</v>
          </cell>
          <cell r="C281" t="str">
            <v>Concepto</v>
          </cell>
          <cell r="D281" t="str">
            <v>Unidad</v>
          </cell>
          <cell r="E281" t="str">
            <v>Costo Directo</v>
          </cell>
          <cell r="G281" t="str">
            <v>H y E</v>
          </cell>
          <cell r="H281" t="str">
            <v>Materiales</v>
          </cell>
          <cell r="I281" t="str">
            <v>Mano de Obra</v>
          </cell>
          <cell r="J281" t="str">
            <v>Otros</v>
          </cell>
        </row>
        <row r="282">
          <cell r="B282" t="str">
            <v>9.7.</v>
          </cell>
          <cell r="C282" t="str">
            <v>Suministro, transporte e instalación Codo HD (350mm) 14" de 22.5° Junta rápida incluye sobreacarreo al hombro o en mula</v>
          </cell>
          <cell r="D282" t="str">
            <v>UN</v>
          </cell>
          <cell r="E282">
            <v>3127810</v>
          </cell>
          <cell r="G282">
            <v>0</v>
          </cell>
          <cell r="H282">
            <v>2811970</v>
          </cell>
          <cell r="I282">
            <v>315840</v>
          </cell>
          <cell r="J282">
            <v>0</v>
          </cell>
        </row>
        <row r="283">
          <cell r="C283" t="str">
            <v>Descripción</v>
          </cell>
          <cell r="D283" t="str">
            <v>Unidad</v>
          </cell>
          <cell r="E283" t="str">
            <v>Costo. Unitario</v>
          </cell>
          <cell r="F283" t="str">
            <v>Cantidad</v>
          </cell>
          <cell r="G283" t="str">
            <v>H y E</v>
          </cell>
          <cell r="H283" t="str">
            <v>Materiales</v>
          </cell>
          <cell r="I283" t="str">
            <v>Mano de Obra</v>
          </cell>
          <cell r="J283" t="str">
            <v>Otros</v>
          </cell>
        </row>
        <row r="284">
          <cell r="B284" t="str">
            <v>CO-70</v>
          </cell>
          <cell r="C284" t="str">
            <v>Codo HD Junta Hidráulica 14" x 22.5º</v>
          </cell>
          <cell r="D284" t="str">
            <v>Un</v>
          </cell>
          <cell r="E284">
            <v>2811970</v>
          </cell>
          <cell r="F284">
            <v>1</v>
          </cell>
          <cell r="G284">
            <v>0</v>
          </cell>
          <cell r="H284">
            <v>2811970</v>
          </cell>
          <cell r="I284">
            <v>0</v>
          </cell>
          <cell r="J284">
            <v>0</v>
          </cell>
        </row>
        <row r="285">
          <cell r="B285" t="str">
            <v>MO-8</v>
          </cell>
          <cell r="C285" t="str">
            <v>Cuadrilla tipo VIII - Instalación Tubería, Accesorios de Acueducto y Alcantarillado</v>
          </cell>
          <cell r="D285" t="str">
            <v>Hr</v>
          </cell>
          <cell r="E285">
            <v>31584</v>
          </cell>
          <cell r="F285">
            <v>10</v>
          </cell>
          <cell r="G285">
            <v>0</v>
          </cell>
          <cell r="H285">
            <v>0</v>
          </cell>
          <cell r="I285">
            <v>315840</v>
          </cell>
          <cell r="J285">
            <v>0</v>
          </cell>
        </row>
        <row r="287">
          <cell r="B287" t="str">
            <v>ITEM No.</v>
          </cell>
          <cell r="C287" t="str">
            <v>Concepto</v>
          </cell>
          <cell r="D287" t="str">
            <v>Unidad</v>
          </cell>
          <cell r="E287" t="str">
            <v>Costo Directo</v>
          </cell>
          <cell r="G287" t="str">
            <v>H y E</v>
          </cell>
          <cell r="H287" t="str">
            <v>Materiales</v>
          </cell>
          <cell r="I287" t="str">
            <v>Mano de Obra</v>
          </cell>
          <cell r="J287" t="str">
            <v>Otros</v>
          </cell>
        </row>
        <row r="288">
          <cell r="B288" t="str">
            <v>9.8.</v>
          </cell>
          <cell r="C288" t="str">
            <v>Suministro, transporte e instalación Codo HD (350mm) 14" de 11.25° Junta rápida incluye sobreacarreo al hombro o en mula</v>
          </cell>
          <cell r="D288" t="str">
            <v>UN</v>
          </cell>
          <cell r="E288">
            <v>3127810</v>
          </cell>
          <cell r="G288">
            <v>0</v>
          </cell>
          <cell r="H288">
            <v>2811970</v>
          </cell>
          <cell r="I288">
            <v>315840</v>
          </cell>
          <cell r="J288">
            <v>0</v>
          </cell>
        </row>
        <row r="289">
          <cell r="C289" t="str">
            <v>Descripción</v>
          </cell>
          <cell r="D289" t="str">
            <v>Unidad</v>
          </cell>
          <cell r="E289" t="str">
            <v>Costo. Unitario</v>
          </cell>
          <cell r="F289" t="str">
            <v>Cantidad</v>
          </cell>
          <cell r="G289" t="str">
            <v>H y E</v>
          </cell>
          <cell r="H289" t="str">
            <v>Materiales</v>
          </cell>
          <cell r="I289" t="str">
            <v>Mano de Obra</v>
          </cell>
          <cell r="J289" t="str">
            <v>Otros</v>
          </cell>
        </row>
        <row r="290">
          <cell r="B290" t="str">
            <v>CO-71</v>
          </cell>
          <cell r="C290" t="str">
            <v>Codo HD Junta Hidráulica 14" x 11.25º</v>
          </cell>
          <cell r="D290" t="str">
            <v>Un</v>
          </cell>
          <cell r="E290">
            <v>2811970</v>
          </cell>
          <cell r="F290">
            <v>1</v>
          </cell>
          <cell r="G290">
            <v>0</v>
          </cell>
          <cell r="H290">
            <v>2811970</v>
          </cell>
          <cell r="I290">
            <v>0</v>
          </cell>
          <cell r="J290">
            <v>0</v>
          </cell>
        </row>
        <row r="291">
          <cell r="B291" t="str">
            <v>MO-8</v>
          </cell>
          <cell r="C291" t="str">
            <v>Cuadrilla tipo VIII - Instalación Tubería, Accesorios de Acueducto y Alcantarillado</v>
          </cell>
          <cell r="D291" t="str">
            <v>Hr</v>
          </cell>
          <cell r="E291">
            <v>31584</v>
          </cell>
          <cell r="F291">
            <v>10</v>
          </cell>
          <cell r="G291">
            <v>0</v>
          </cell>
          <cell r="H291">
            <v>0</v>
          </cell>
          <cell r="I291">
            <v>315840</v>
          </cell>
          <cell r="J291">
            <v>0</v>
          </cell>
        </row>
        <row r="294">
          <cell r="B294" t="str">
            <v>ITEM No.</v>
          </cell>
          <cell r="C294" t="str">
            <v>Concepto</v>
          </cell>
          <cell r="D294" t="str">
            <v>Unidad</v>
          </cell>
          <cell r="E294" t="str">
            <v>Costo Directo</v>
          </cell>
          <cell r="G294" t="str">
            <v>H y E</v>
          </cell>
          <cell r="H294" t="str">
            <v>Materiales</v>
          </cell>
          <cell r="I294" t="str">
            <v>Mano de Obra</v>
          </cell>
          <cell r="J294" t="str">
            <v>Otros</v>
          </cell>
        </row>
        <row r="295">
          <cell r="B295" t="str">
            <v>9.9.</v>
          </cell>
          <cell r="C295" t="str">
            <v>Suministro, transporte e instalación Codo HD (300mm) 12" de 22.5° Junta rápida incluye sobreacarreo al hombro o en mula</v>
          </cell>
          <cell r="D295" t="str">
            <v>UN</v>
          </cell>
          <cell r="E295">
            <v>2122288</v>
          </cell>
          <cell r="G295">
            <v>0</v>
          </cell>
          <cell r="H295">
            <v>1980160</v>
          </cell>
          <cell r="I295">
            <v>142128</v>
          </cell>
          <cell r="J295">
            <v>0</v>
          </cell>
        </row>
        <row r="296">
          <cell r="C296" t="str">
            <v>Descripción</v>
          </cell>
          <cell r="D296" t="str">
            <v>Unidad</v>
          </cell>
          <cell r="E296" t="str">
            <v>Costo. Unitario</v>
          </cell>
          <cell r="F296" t="str">
            <v>Cantidad</v>
          </cell>
          <cell r="G296" t="str">
            <v>H y E</v>
          </cell>
          <cell r="H296" t="str">
            <v>Materiales</v>
          </cell>
          <cell r="I296" t="str">
            <v>Mano de Obra</v>
          </cell>
          <cell r="J296" t="str">
            <v>Otros</v>
          </cell>
        </row>
        <row r="297">
          <cell r="B297" t="str">
            <v>CO-73</v>
          </cell>
          <cell r="C297" t="str">
            <v>Codo HD Junta Hidráulica 12" x 22.5º</v>
          </cell>
          <cell r="D297" t="str">
            <v>Un</v>
          </cell>
          <cell r="E297">
            <v>1980160</v>
          </cell>
          <cell r="F297">
            <v>1</v>
          </cell>
          <cell r="G297">
            <v>0</v>
          </cell>
          <cell r="H297">
            <v>1980160</v>
          </cell>
          <cell r="I297">
            <v>0</v>
          </cell>
          <cell r="J297">
            <v>0</v>
          </cell>
        </row>
        <row r="298">
          <cell r="B298" t="str">
            <v>MO-8</v>
          </cell>
          <cell r="C298" t="str">
            <v>Cuadrilla tipo VIII - Instalación Tubería, Accesorios de Acueducto y Alcantarillado</v>
          </cell>
          <cell r="D298" t="str">
            <v>Hr</v>
          </cell>
          <cell r="E298">
            <v>31584</v>
          </cell>
          <cell r="F298">
            <v>4.5</v>
          </cell>
          <cell r="G298">
            <v>0</v>
          </cell>
          <cell r="H298">
            <v>0</v>
          </cell>
          <cell r="I298">
            <v>142128</v>
          </cell>
          <cell r="J298">
            <v>0</v>
          </cell>
        </row>
        <row r="300">
          <cell r="B300" t="str">
            <v>ITEM No.</v>
          </cell>
          <cell r="C300" t="str">
            <v>Concepto</v>
          </cell>
          <cell r="D300" t="str">
            <v>Unidad</v>
          </cell>
          <cell r="E300" t="str">
            <v>Costo Directo</v>
          </cell>
          <cell r="G300" t="str">
            <v>H y E</v>
          </cell>
          <cell r="H300" t="str">
            <v>Materiales</v>
          </cell>
          <cell r="I300" t="str">
            <v>Mano de Obra</v>
          </cell>
          <cell r="J300" t="str">
            <v>Otros</v>
          </cell>
        </row>
        <row r="301">
          <cell r="B301" t="str">
            <v>9.10.</v>
          </cell>
          <cell r="C301" t="str">
            <v>Suministro, transporte e instalación Codo HD (300mm) 12" de 11.25° Junta rápida incluye sobreacarreo al hombro o en mula</v>
          </cell>
          <cell r="D301" t="str">
            <v>UN</v>
          </cell>
          <cell r="E301">
            <v>1892618</v>
          </cell>
          <cell r="G301">
            <v>0</v>
          </cell>
          <cell r="H301">
            <v>1750490</v>
          </cell>
          <cell r="I301">
            <v>142128</v>
          </cell>
          <cell r="J301">
            <v>0</v>
          </cell>
        </row>
        <row r="302">
          <cell r="C302" t="str">
            <v>Descripción</v>
          </cell>
          <cell r="D302" t="str">
            <v>Unidad</v>
          </cell>
          <cell r="E302" t="str">
            <v>Costo. Unitario</v>
          </cell>
          <cell r="F302" t="str">
            <v>Cantidad</v>
          </cell>
          <cell r="G302" t="str">
            <v>H y E</v>
          </cell>
          <cell r="H302" t="str">
            <v>Materiales</v>
          </cell>
          <cell r="I302" t="str">
            <v>Mano de Obra</v>
          </cell>
          <cell r="J302" t="str">
            <v>Otros</v>
          </cell>
        </row>
        <row r="303">
          <cell r="B303" t="str">
            <v>CO-74</v>
          </cell>
          <cell r="C303" t="str">
            <v>Codo HD Junta Hidráulica 12" x 11.25º</v>
          </cell>
          <cell r="D303" t="str">
            <v>Un</v>
          </cell>
          <cell r="E303">
            <v>1750490</v>
          </cell>
          <cell r="F303">
            <v>1</v>
          </cell>
          <cell r="G303">
            <v>0</v>
          </cell>
          <cell r="H303">
            <v>1750490</v>
          </cell>
          <cell r="I303">
            <v>0</v>
          </cell>
          <cell r="J303">
            <v>0</v>
          </cell>
        </row>
        <row r="304">
          <cell r="B304" t="str">
            <v>MO-8</v>
          </cell>
          <cell r="C304" t="str">
            <v>Cuadrilla tipo VIII - Instalación Tubería, Accesorios de Acueducto y Alcantarillado</v>
          </cell>
          <cell r="D304" t="str">
            <v>Hr</v>
          </cell>
          <cell r="E304">
            <v>31584</v>
          </cell>
          <cell r="F304">
            <v>4.5</v>
          </cell>
          <cell r="G304">
            <v>0</v>
          </cell>
          <cell r="H304">
            <v>0</v>
          </cell>
          <cell r="I304">
            <v>142128</v>
          </cell>
          <cell r="J304">
            <v>0</v>
          </cell>
        </row>
        <row r="306">
          <cell r="B306" t="str">
            <v>ITEM No.</v>
          </cell>
          <cell r="C306" t="str">
            <v>Concepto</v>
          </cell>
          <cell r="D306" t="str">
            <v>Unidad</v>
          </cell>
          <cell r="E306" t="str">
            <v>Costo Directo</v>
          </cell>
          <cell r="G306" t="str">
            <v>H y E</v>
          </cell>
          <cell r="H306" t="str">
            <v>Materiales</v>
          </cell>
          <cell r="I306" t="str">
            <v>Mano de Obra</v>
          </cell>
          <cell r="J306" t="str">
            <v>Otros</v>
          </cell>
        </row>
        <row r="307">
          <cell r="B307" t="str">
            <v>9.11.</v>
          </cell>
          <cell r="C307" t="str">
            <v>Suministro, transporte e instalación Codo PEAD PE 100 PN 10 (400mm) 16" de 11.25° termofusionado incluye sobreacarreo al hombro o en mula</v>
          </cell>
          <cell r="D307" t="str">
            <v>UN</v>
          </cell>
          <cell r="E307">
            <v>1686761</v>
          </cell>
          <cell r="G307">
            <v>0</v>
          </cell>
          <cell r="H307">
            <v>1518313</v>
          </cell>
          <cell r="I307">
            <v>168448</v>
          </cell>
          <cell r="J307">
            <v>0</v>
          </cell>
        </row>
        <row r="308">
          <cell r="C308" t="str">
            <v>Descripción</v>
          </cell>
          <cell r="D308" t="str">
            <v>Unidad</v>
          </cell>
          <cell r="E308" t="str">
            <v>Costo. Unitario</v>
          </cell>
          <cell r="F308" t="str">
            <v>Cantidad</v>
          </cell>
          <cell r="G308" t="str">
            <v>H y E</v>
          </cell>
          <cell r="H308" t="str">
            <v>Materiales</v>
          </cell>
          <cell r="I308" t="str">
            <v>Mano de Obra</v>
          </cell>
          <cell r="J308" t="str">
            <v>Otros</v>
          </cell>
        </row>
        <row r="309">
          <cell r="B309" t="str">
            <v>CO-64</v>
          </cell>
          <cell r="C309" t="str">
            <v>Codo PEAD PE 100 PN 10 (400mm) 16" de 11.25°</v>
          </cell>
          <cell r="D309" t="str">
            <v>Un</v>
          </cell>
          <cell r="E309">
            <v>1402831.5</v>
          </cell>
          <cell r="F309">
            <v>1</v>
          </cell>
          <cell r="G309">
            <v>0</v>
          </cell>
          <cell r="H309">
            <v>1402832</v>
          </cell>
          <cell r="I309">
            <v>0</v>
          </cell>
          <cell r="J309">
            <v>0</v>
          </cell>
        </row>
        <row r="310">
          <cell r="B310" t="str">
            <v>AP-168</v>
          </cell>
          <cell r="C310" t="str">
            <v>Termofusión Portaflanche o codo</v>
          </cell>
          <cell r="D310" t="str">
            <v>un</v>
          </cell>
          <cell r="E310">
            <v>173221.67970000001</v>
          </cell>
          <cell r="F310">
            <v>0.66666666666666663</v>
          </cell>
          <cell r="G310">
            <v>0</v>
          </cell>
          <cell r="H310">
            <v>115481</v>
          </cell>
          <cell r="I310">
            <v>0</v>
          </cell>
          <cell r="J310">
            <v>0</v>
          </cell>
        </row>
        <row r="311">
          <cell r="B311" t="str">
            <v>MO-8</v>
          </cell>
          <cell r="C311" t="str">
            <v>Cuadrilla tipo VIII - Instalación Tubería, Accesorios de Acueducto y Alcantarillado</v>
          </cell>
          <cell r="D311" t="str">
            <v>Hr</v>
          </cell>
          <cell r="E311">
            <v>31584</v>
          </cell>
          <cell r="F311">
            <v>5.333333333333333</v>
          </cell>
          <cell r="G311">
            <v>0</v>
          </cell>
          <cell r="H311">
            <v>0</v>
          </cell>
          <cell r="I311">
            <v>168448</v>
          </cell>
          <cell r="J311">
            <v>0</v>
          </cell>
        </row>
        <row r="313">
          <cell r="B313" t="str">
            <v>ITEM No.</v>
          </cell>
          <cell r="C313" t="str">
            <v>Concepto</v>
          </cell>
          <cell r="D313" t="str">
            <v>Unidad</v>
          </cell>
          <cell r="E313" t="str">
            <v>Costo Directo</v>
          </cell>
          <cell r="G313" t="str">
            <v>H y E</v>
          </cell>
          <cell r="H313" t="str">
            <v>Materiales</v>
          </cell>
          <cell r="I313" t="str">
            <v>Mano de Obra</v>
          </cell>
          <cell r="J313" t="str">
            <v>Otros</v>
          </cell>
        </row>
        <row r="314">
          <cell r="B314" t="str">
            <v>9.12.</v>
          </cell>
          <cell r="C314" t="str">
            <v>Suministro, transporte e instalación Codo PEAD PE 100 PN 10 (400mm) 16" de 22.5° termofusionado incluye sobreacarreo al hombro o en mula</v>
          </cell>
          <cell r="D314" t="str">
            <v>UN</v>
          </cell>
          <cell r="E314">
            <v>2351986</v>
          </cell>
          <cell r="G314">
            <v>0</v>
          </cell>
          <cell r="H314">
            <v>2183538</v>
          </cell>
          <cell r="I314">
            <v>168448</v>
          </cell>
          <cell r="J314">
            <v>0</v>
          </cell>
        </row>
        <row r="315">
          <cell r="C315" t="str">
            <v>Descripción</v>
          </cell>
          <cell r="D315" t="str">
            <v>Unidad</v>
          </cell>
          <cell r="E315" t="str">
            <v>Costo. Unitario</v>
          </cell>
          <cell r="F315" t="str">
            <v>Cantidad</v>
          </cell>
          <cell r="G315" t="str">
            <v>H y E</v>
          </cell>
          <cell r="H315" t="str">
            <v>Materiales</v>
          </cell>
          <cell r="I315" t="str">
            <v>Mano de Obra</v>
          </cell>
          <cell r="J315" t="str">
            <v>Otros</v>
          </cell>
        </row>
        <row r="316">
          <cell r="B316" t="str">
            <v>CO-65</v>
          </cell>
          <cell r="C316" t="str">
            <v>Codo PEAD PE 100 PN 10 (400mm) 16" de 22.5°</v>
          </cell>
          <cell r="D316" t="str">
            <v>Un</v>
          </cell>
          <cell r="E316">
            <v>2068056.97</v>
          </cell>
          <cell r="F316">
            <v>1</v>
          </cell>
          <cell r="G316">
            <v>0</v>
          </cell>
          <cell r="H316">
            <v>2068057</v>
          </cell>
          <cell r="I316">
            <v>0</v>
          </cell>
          <cell r="J316">
            <v>0</v>
          </cell>
        </row>
        <row r="317">
          <cell r="B317" t="str">
            <v>AP-168</v>
          </cell>
          <cell r="C317" t="str">
            <v>Termofusión Portaflanche o codo</v>
          </cell>
          <cell r="D317" t="str">
            <v>un</v>
          </cell>
          <cell r="E317">
            <v>173221.67970000001</v>
          </cell>
          <cell r="F317">
            <v>0.66666666666666663</v>
          </cell>
          <cell r="G317">
            <v>0</v>
          </cell>
          <cell r="H317">
            <v>115481</v>
          </cell>
          <cell r="I317">
            <v>0</v>
          </cell>
          <cell r="J317">
            <v>0</v>
          </cell>
        </row>
        <row r="318">
          <cell r="B318" t="str">
            <v>MO-8</v>
          </cell>
          <cell r="C318" t="str">
            <v>Cuadrilla tipo VIII - Instalación Tubería, Accesorios de Acueducto y Alcantarillado</v>
          </cell>
          <cell r="D318" t="str">
            <v>Hr</v>
          </cell>
          <cell r="E318">
            <v>31584</v>
          </cell>
          <cell r="F318">
            <v>5.333333333333333</v>
          </cell>
          <cell r="G318">
            <v>0</v>
          </cell>
          <cell r="H318">
            <v>0</v>
          </cell>
          <cell r="I318">
            <v>168448</v>
          </cell>
          <cell r="J318">
            <v>0</v>
          </cell>
        </row>
        <row r="320">
          <cell r="B320" t="str">
            <v>ITEM No.</v>
          </cell>
          <cell r="C320" t="str">
            <v>Concepto</v>
          </cell>
          <cell r="D320" t="str">
            <v>Unidad</v>
          </cell>
          <cell r="E320" t="str">
            <v>Costo Directo</v>
          </cell>
          <cell r="G320" t="str">
            <v>H y E</v>
          </cell>
          <cell r="H320" t="str">
            <v>Materiales</v>
          </cell>
          <cell r="I320" t="str">
            <v>Mano de Obra</v>
          </cell>
          <cell r="J320" t="str">
            <v>Otros</v>
          </cell>
        </row>
        <row r="321">
          <cell r="B321" t="str">
            <v>9.13.</v>
          </cell>
          <cell r="C321" t="str">
            <v>Suministro, transporte e instalación Codo PEAD PE 100 PN 10 (400mm) 16" de 45° termofusionado incluye sobreacarreo al hombro o en mula</v>
          </cell>
          <cell r="D321" t="str">
            <v>UN</v>
          </cell>
          <cell r="E321">
            <v>2725404</v>
          </cell>
          <cell r="G321">
            <v>0</v>
          </cell>
          <cell r="H321">
            <v>2556956</v>
          </cell>
          <cell r="I321">
            <v>168448</v>
          </cell>
          <cell r="J321">
            <v>0</v>
          </cell>
        </row>
        <row r="322">
          <cell r="C322" t="str">
            <v>Descripción</v>
          </cell>
          <cell r="D322" t="str">
            <v>Unidad</v>
          </cell>
          <cell r="E322" t="str">
            <v>Costo. Unitario</v>
          </cell>
          <cell r="F322" t="str">
            <v>Cantidad</v>
          </cell>
          <cell r="G322" t="str">
            <v>H y E</v>
          </cell>
          <cell r="H322" t="str">
            <v>Materiales</v>
          </cell>
          <cell r="I322" t="str">
            <v>Mano de Obra</v>
          </cell>
          <cell r="J322" t="str">
            <v>Otros</v>
          </cell>
        </row>
        <row r="323">
          <cell r="B323" t="str">
            <v>CO-66</v>
          </cell>
          <cell r="C323" t="str">
            <v>Codo PEAD PE 100 PN 10 (400mm) 16" de 45°</v>
          </cell>
          <cell r="D323" t="str">
            <v>Un</v>
          </cell>
          <cell r="E323">
            <v>2441475.4</v>
          </cell>
          <cell r="F323">
            <v>1</v>
          </cell>
          <cell r="G323">
            <v>0</v>
          </cell>
          <cell r="H323">
            <v>2441475</v>
          </cell>
          <cell r="I323">
            <v>0</v>
          </cell>
          <cell r="J323">
            <v>0</v>
          </cell>
        </row>
        <row r="324">
          <cell r="B324" t="str">
            <v>AP-168</v>
          </cell>
          <cell r="C324" t="str">
            <v>Termofusión Portaflanche o codo</v>
          </cell>
          <cell r="D324" t="str">
            <v>un</v>
          </cell>
          <cell r="E324">
            <v>173221.67970000001</v>
          </cell>
          <cell r="F324">
            <v>0.66666666666666663</v>
          </cell>
          <cell r="G324">
            <v>0</v>
          </cell>
          <cell r="H324">
            <v>115481</v>
          </cell>
          <cell r="I324">
            <v>0</v>
          </cell>
          <cell r="J324">
            <v>0</v>
          </cell>
        </row>
        <row r="325">
          <cell r="B325" t="str">
            <v>MO-8</v>
          </cell>
          <cell r="C325" t="str">
            <v>Cuadrilla tipo VIII - Instalación Tubería, Accesorios de Acueducto y Alcantarillado</v>
          </cell>
          <cell r="D325" t="str">
            <v>Hr</v>
          </cell>
          <cell r="E325">
            <v>31584</v>
          </cell>
          <cell r="F325">
            <v>5.333333333333333</v>
          </cell>
          <cell r="G325">
            <v>0</v>
          </cell>
          <cell r="H325">
            <v>0</v>
          </cell>
          <cell r="I325">
            <v>168448</v>
          </cell>
          <cell r="J325">
            <v>0</v>
          </cell>
        </row>
        <row r="327">
          <cell r="B327" t="str">
            <v>ITEM No.</v>
          </cell>
          <cell r="C327" t="str">
            <v>Concepto</v>
          </cell>
          <cell r="D327" t="str">
            <v>Unidad</v>
          </cell>
          <cell r="E327" t="str">
            <v>Costo Directo</v>
          </cell>
          <cell r="G327" t="str">
            <v>H y E</v>
          </cell>
          <cell r="H327" t="str">
            <v>Materiales</v>
          </cell>
          <cell r="I327" t="str">
            <v>Mano de Obra</v>
          </cell>
          <cell r="J327" t="str">
            <v>Otros</v>
          </cell>
        </row>
        <row r="328">
          <cell r="B328" t="str">
            <v>9.14.</v>
          </cell>
          <cell r="C328" t="str">
            <v>Suministro, transporte e instalación Codo PEAD PE 100 PN 10 (250mm) 10" de 11.25° termofusionado incluye sobreacarreo al hombro o en mula</v>
          </cell>
          <cell r="D328" t="str">
            <v>UN</v>
          </cell>
          <cell r="E328">
            <v>1034183</v>
          </cell>
          <cell r="G328">
            <v>0</v>
          </cell>
          <cell r="H328">
            <v>907847</v>
          </cell>
          <cell r="I328">
            <v>126336</v>
          </cell>
          <cell r="J328">
            <v>0</v>
          </cell>
        </row>
        <row r="329">
          <cell r="C329" t="str">
            <v>Descripción</v>
          </cell>
          <cell r="D329" t="str">
            <v>Unidad</v>
          </cell>
          <cell r="E329" t="str">
            <v>Costo. Unitario</v>
          </cell>
          <cell r="F329" t="str">
            <v>Cantidad</v>
          </cell>
          <cell r="G329" t="str">
            <v>H y E</v>
          </cell>
          <cell r="H329" t="str">
            <v>Materiales</v>
          </cell>
          <cell r="I329" t="str">
            <v>Mano de Obra</v>
          </cell>
          <cell r="J329" t="str">
            <v>Otros</v>
          </cell>
        </row>
        <row r="330">
          <cell r="B330" t="str">
            <v>CO-67</v>
          </cell>
          <cell r="C330" t="str">
            <v>Codo PEAD PE 100 PN 10 (250mm) 10" de 11.25°</v>
          </cell>
          <cell r="D330" t="str">
            <v>Un</v>
          </cell>
          <cell r="E330">
            <v>821235.65999999992</v>
          </cell>
          <cell r="F330">
            <v>1</v>
          </cell>
          <cell r="G330">
            <v>0</v>
          </cell>
          <cell r="H330">
            <v>821236</v>
          </cell>
          <cell r="I330">
            <v>0</v>
          </cell>
          <cell r="J330">
            <v>0</v>
          </cell>
        </row>
        <row r="331">
          <cell r="B331" t="str">
            <v>AP-168</v>
          </cell>
          <cell r="C331" t="str">
            <v>Termofusión Portaflanche o codo</v>
          </cell>
          <cell r="D331" t="str">
            <v>un</v>
          </cell>
          <cell r="E331">
            <v>173221.67970000001</v>
          </cell>
          <cell r="F331">
            <v>0.5</v>
          </cell>
          <cell r="G331">
            <v>0</v>
          </cell>
          <cell r="H331">
            <v>86611</v>
          </cell>
          <cell r="I331">
            <v>0</v>
          </cell>
          <cell r="J331">
            <v>0</v>
          </cell>
        </row>
        <row r="332">
          <cell r="B332" t="str">
            <v>MO-8</v>
          </cell>
          <cell r="C332" t="str">
            <v>Cuadrilla tipo VIII - Instalación Tubería, Accesorios de Acueducto y Alcantarillado</v>
          </cell>
          <cell r="D332" t="str">
            <v>Hr</v>
          </cell>
          <cell r="E332">
            <v>31584</v>
          </cell>
          <cell r="F332">
            <v>4</v>
          </cell>
          <cell r="G332">
            <v>0</v>
          </cell>
          <cell r="H332">
            <v>0</v>
          </cell>
          <cell r="I332">
            <v>126336</v>
          </cell>
          <cell r="J332">
            <v>0</v>
          </cell>
        </row>
        <row r="334">
          <cell r="B334" t="str">
            <v>ITEM No.</v>
          </cell>
          <cell r="C334" t="str">
            <v>Concepto</v>
          </cell>
          <cell r="D334" t="str">
            <v>Unidad</v>
          </cell>
          <cell r="E334" t="str">
            <v>Costo Directo</v>
          </cell>
          <cell r="G334" t="str">
            <v>H y E</v>
          </cell>
          <cell r="H334" t="str">
            <v>Materiales</v>
          </cell>
          <cell r="I334" t="str">
            <v>Mano de Obra</v>
          </cell>
          <cell r="J334" t="str">
            <v>Otros</v>
          </cell>
        </row>
        <row r="335">
          <cell r="B335" t="str">
            <v>9.15.</v>
          </cell>
          <cell r="C335" t="str">
            <v>Suministro, transporte e instalación Codo PEAD PE 100 PN 10 (250mm) 10" de 22.5° termofusionado incluye sobreacarreo al hombro o en mula</v>
          </cell>
          <cell r="D335" t="str">
            <v>UN</v>
          </cell>
          <cell r="E335">
            <v>1034183</v>
          </cell>
          <cell r="G335">
            <v>0</v>
          </cell>
          <cell r="H335">
            <v>907847</v>
          </cell>
          <cell r="I335">
            <v>126336</v>
          </cell>
          <cell r="J335">
            <v>0</v>
          </cell>
        </row>
        <row r="336">
          <cell r="C336" t="str">
            <v>Descripción</v>
          </cell>
          <cell r="D336" t="str">
            <v>Unidad</v>
          </cell>
          <cell r="E336" t="str">
            <v>Costo. Unitario</v>
          </cell>
          <cell r="F336" t="str">
            <v>Cantidad</v>
          </cell>
          <cell r="G336" t="str">
            <v>H y E</v>
          </cell>
          <cell r="H336" t="str">
            <v>Materiales</v>
          </cell>
          <cell r="I336" t="str">
            <v>Mano de Obra</v>
          </cell>
          <cell r="J336" t="str">
            <v>Otros</v>
          </cell>
        </row>
        <row r="337">
          <cell r="B337" t="str">
            <v>CO-68</v>
          </cell>
          <cell r="C337" t="str">
            <v>Codo PEAD PE 100 PN 10 (250mm) 10" de 22.5°</v>
          </cell>
          <cell r="D337" t="str">
            <v>Un</v>
          </cell>
          <cell r="E337">
            <v>821235.65999999992</v>
          </cell>
          <cell r="F337">
            <v>1</v>
          </cell>
          <cell r="G337">
            <v>0</v>
          </cell>
          <cell r="H337">
            <v>821236</v>
          </cell>
          <cell r="I337">
            <v>0</v>
          </cell>
          <cell r="J337">
            <v>0</v>
          </cell>
        </row>
        <row r="338">
          <cell r="B338" t="str">
            <v>AP-168</v>
          </cell>
          <cell r="C338" t="str">
            <v>Termofusión Portaflanche o codo</v>
          </cell>
          <cell r="D338" t="str">
            <v>un</v>
          </cell>
          <cell r="E338">
            <v>173221.67970000001</v>
          </cell>
          <cell r="F338">
            <v>0.5</v>
          </cell>
          <cell r="G338">
            <v>0</v>
          </cell>
          <cell r="H338">
            <v>86611</v>
          </cell>
          <cell r="I338">
            <v>0</v>
          </cell>
          <cell r="J338">
            <v>0</v>
          </cell>
        </row>
        <row r="339">
          <cell r="B339" t="str">
            <v>MO-8</v>
          </cell>
          <cell r="C339" t="str">
            <v>Cuadrilla tipo VIII - Instalación Tubería, Accesorios de Acueducto y Alcantarillado</v>
          </cell>
          <cell r="D339" t="str">
            <v>Hr</v>
          </cell>
          <cell r="E339">
            <v>31584</v>
          </cell>
          <cell r="F339">
            <v>4</v>
          </cell>
          <cell r="G339">
            <v>0</v>
          </cell>
          <cell r="H339">
            <v>0</v>
          </cell>
          <cell r="I339">
            <v>126336</v>
          </cell>
          <cell r="J339">
            <v>0</v>
          </cell>
        </row>
        <row r="341">
          <cell r="B341" t="str">
            <v>ITEM No.</v>
          </cell>
          <cell r="C341" t="str">
            <v>Concepto</v>
          </cell>
          <cell r="D341" t="str">
            <v>Unidad</v>
          </cell>
          <cell r="E341" t="str">
            <v>Costo Directo</v>
          </cell>
          <cell r="G341" t="str">
            <v>H y E</v>
          </cell>
          <cell r="H341" t="str">
            <v>Materiales</v>
          </cell>
          <cell r="I341" t="str">
            <v>Mano de Obra</v>
          </cell>
          <cell r="J341" t="str">
            <v>Otros</v>
          </cell>
        </row>
        <row r="342">
          <cell r="B342" t="str">
            <v>9.16.</v>
          </cell>
          <cell r="C342" t="str">
            <v>Suministro, transporte e instalación adaptador unión universal PVC- AC y/o PVC-PVC HD  (400mm) 16" incluye sobreacarreo al hombro o en mula</v>
          </cell>
          <cell r="D342" t="str">
            <v>UN</v>
          </cell>
          <cell r="E342">
            <v>2081040</v>
          </cell>
          <cell r="G342">
            <v>0</v>
          </cell>
          <cell r="H342">
            <v>1828368</v>
          </cell>
          <cell r="I342">
            <v>252672</v>
          </cell>
          <cell r="J342">
            <v>0</v>
          </cell>
        </row>
        <row r="343">
          <cell r="C343" t="str">
            <v>Descripción</v>
          </cell>
          <cell r="D343" t="str">
            <v>Unidad</v>
          </cell>
          <cell r="E343" t="str">
            <v>Costo. Unitario</v>
          </cell>
          <cell r="F343" t="str">
            <v>Cantidad</v>
          </cell>
          <cell r="G343" t="str">
            <v>H y E</v>
          </cell>
          <cell r="H343" t="str">
            <v>Materiales</v>
          </cell>
          <cell r="I343" t="str">
            <v>Mano de Obra</v>
          </cell>
          <cell r="J343" t="str">
            <v>Otros</v>
          </cell>
        </row>
        <row r="344">
          <cell r="B344" t="str">
            <v>CON-19</v>
          </cell>
          <cell r="C344" t="str">
            <v>ADAPTADOR UNIÓN UNIVERSAL HD Ø 16"</v>
          </cell>
          <cell r="D344" t="str">
            <v>Un</v>
          </cell>
          <cell r="E344">
            <v>1828368.3599999999</v>
          </cell>
          <cell r="F344">
            <v>1</v>
          </cell>
          <cell r="G344">
            <v>0</v>
          </cell>
          <cell r="H344">
            <v>1828368</v>
          </cell>
          <cell r="I344">
            <v>0</v>
          </cell>
          <cell r="J344">
            <v>0</v>
          </cell>
        </row>
        <row r="345">
          <cell r="B345" t="str">
            <v>MO-8</v>
          </cell>
          <cell r="C345" t="str">
            <v>Cuadrilla tipo VIII - Instalación Tubería, Accesorios de Acueducto y Alcantarillado</v>
          </cell>
          <cell r="D345" t="str">
            <v>Hr</v>
          </cell>
          <cell r="E345">
            <v>31584</v>
          </cell>
          <cell r="F345">
            <v>8</v>
          </cell>
          <cell r="G345">
            <v>0</v>
          </cell>
          <cell r="H345">
            <v>0</v>
          </cell>
          <cell r="I345">
            <v>252672</v>
          </cell>
          <cell r="J345">
            <v>0</v>
          </cell>
        </row>
        <row r="347">
          <cell r="B347" t="str">
            <v>ITEM No.</v>
          </cell>
          <cell r="C347" t="str">
            <v>Concepto</v>
          </cell>
          <cell r="D347" t="str">
            <v>Unidad</v>
          </cell>
          <cell r="E347" t="str">
            <v>Costo Directo</v>
          </cell>
          <cell r="G347" t="str">
            <v>H y E</v>
          </cell>
          <cell r="H347" t="str">
            <v>Materiales</v>
          </cell>
          <cell r="I347" t="str">
            <v>Mano de Obra</v>
          </cell>
          <cell r="J347" t="str">
            <v>Otros</v>
          </cell>
        </row>
        <row r="348">
          <cell r="B348" t="str">
            <v>9.17.</v>
          </cell>
          <cell r="C348" t="str">
            <v>Suministro, transporte e instalación adaptador unión universal PVC- AC y/o PVC-PVC HD  (450mm) 18" incluye sobreacarreo al hombro o en mula</v>
          </cell>
          <cell r="D348" t="str">
            <v>UN</v>
          </cell>
          <cell r="E348">
            <v>2637316</v>
          </cell>
          <cell r="G348">
            <v>0</v>
          </cell>
          <cell r="H348">
            <v>2321476</v>
          </cell>
          <cell r="I348">
            <v>315840</v>
          </cell>
          <cell r="J348">
            <v>0</v>
          </cell>
        </row>
        <row r="349">
          <cell r="C349" t="str">
            <v>Descripción</v>
          </cell>
          <cell r="D349" t="str">
            <v>Unidad</v>
          </cell>
          <cell r="E349" t="str">
            <v>Costo. Unitario</v>
          </cell>
          <cell r="F349" t="str">
            <v>Cantidad</v>
          </cell>
          <cell r="G349" t="str">
            <v>H y E</v>
          </cell>
          <cell r="H349" t="str">
            <v>Materiales</v>
          </cell>
          <cell r="I349" t="str">
            <v>Mano de Obra</v>
          </cell>
          <cell r="J349" t="str">
            <v>Otros</v>
          </cell>
        </row>
        <row r="350">
          <cell r="B350" t="str">
            <v>CON-20</v>
          </cell>
          <cell r="C350" t="str">
            <v>ADAPTADOR UNIÓN UNIVERSAL HD Ø 18"</v>
          </cell>
          <cell r="D350" t="str">
            <v>Un</v>
          </cell>
          <cell r="E350">
            <v>2321475.7999999998</v>
          </cell>
          <cell r="F350">
            <v>1</v>
          </cell>
          <cell r="G350">
            <v>0</v>
          </cell>
          <cell r="H350">
            <v>2321476</v>
          </cell>
          <cell r="I350">
            <v>0</v>
          </cell>
          <cell r="J350">
            <v>0</v>
          </cell>
        </row>
        <row r="351">
          <cell r="B351" t="str">
            <v>MO-8</v>
          </cell>
          <cell r="C351" t="str">
            <v>Cuadrilla tipo VIII - Instalación Tubería, Accesorios de Acueducto y Alcantarillado</v>
          </cell>
          <cell r="D351" t="str">
            <v>Hr</v>
          </cell>
          <cell r="E351">
            <v>31584</v>
          </cell>
          <cell r="F351">
            <v>10</v>
          </cell>
          <cell r="G351">
            <v>0</v>
          </cell>
          <cell r="H351">
            <v>0</v>
          </cell>
          <cell r="I351">
            <v>315840</v>
          </cell>
          <cell r="J351">
            <v>0</v>
          </cell>
        </row>
        <row r="354">
          <cell r="B354" t="str">
            <v>ITEM No.</v>
          </cell>
          <cell r="C354" t="str">
            <v>Concepto</v>
          </cell>
          <cell r="D354" t="str">
            <v>Unidad</v>
          </cell>
          <cell r="E354" t="str">
            <v>Costo Directo</v>
          </cell>
          <cell r="G354" t="str">
            <v>H y E</v>
          </cell>
          <cell r="H354" t="str">
            <v>Materiales</v>
          </cell>
          <cell r="I354" t="str">
            <v>Mano de Obra</v>
          </cell>
          <cell r="J354" t="str">
            <v>Otros</v>
          </cell>
        </row>
        <row r="355">
          <cell r="B355" t="str">
            <v>9.18.</v>
          </cell>
          <cell r="C355" t="str">
            <v>Suministro, transporte e instalación adaptador unión universal PVC- AC y/o PVC-PVC HD  (355mm) 14" incluye sobreacarreo al hombro o en mula</v>
          </cell>
          <cell r="D355" t="str">
            <v>UN</v>
          </cell>
          <cell r="E355">
            <v>1694694</v>
          </cell>
          <cell r="G355">
            <v>0</v>
          </cell>
          <cell r="H355">
            <v>1473606</v>
          </cell>
          <cell r="I355">
            <v>221088</v>
          </cell>
          <cell r="J355">
            <v>0</v>
          </cell>
        </row>
        <row r="356">
          <cell r="C356" t="str">
            <v>Descripción</v>
          </cell>
          <cell r="D356" t="str">
            <v>Unidad</v>
          </cell>
          <cell r="E356" t="str">
            <v>Costo. Unitario</v>
          </cell>
          <cell r="F356" t="str">
            <v>Cantidad</v>
          </cell>
          <cell r="G356" t="str">
            <v>H y E</v>
          </cell>
          <cell r="H356" t="str">
            <v>Materiales</v>
          </cell>
          <cell r="I356" t="str">
            <v>Mano de Obra</v>
          </cell>
          <cell r="J356" t="str">
            <v>Otros</v>
          </cell>
        </row>
        <row r="357">
          <cell r="B357" t="str">
            <v>CON-21</v>
          </cell>
          <cell r="C357" t="str">
            <v>ADAPTADOR UNIÓN UNIVERSAL HD Ø 14"</v>
          </cell>
          <cell r="D357" t="str">
            <v>Un</v>
          </cell>
          <cell r="E357">
            <v>1473605.5599999998</v>
          </cell>
          <cell r="F357">
            <v>1</v>
          </cell>
          <cell r="G357">
            <v>0</v>
          </cell>
          <cell r="H357">
            <v>1473606</v>
          </cell>
          <cell r="I357">
            <v>0</v>
          </cell>
          <cell r="J357">
            <v>0</v>
          </cell>
        </row>
        <row r="358">
          <cell r="B358" t="str">
            <v>MO-8</v>
          </cell>
          <cell r="C358" t="str">
            <v>Cuadrilla tipo VIII - Instalación Tubería, Accesorios de Acueducto y Alcantarillado</v>
          </cell>
          <cell r="D358" t="str">
            <v>Hr</v>
          </cell>
          <cell r="E358">
            <v>31584</v>
          </cell>
          <cell r="F358">
            <v>7</v>
          </cell>
          <cell r="G358">
            <v>0</v>
          </cell>
          <cell r="H358">
            <v>0</v>
          </cell>
          <cell r="I358">
            <v>221088</v>
          </cell>
          <cell r="J358">
            <v>0</v>
          </cell>
        </row>
        <row r="361">
          <cell r="B361" t="str">
            <v>ITEM No.</v>
          </cell>
          <cell r="C361" t="str">
            <v>Concepto</v>
          </cell>
          <cell r="D361" t="str">
            <v>Unidad</v>
          </cell>
          <cell r="E361" t="str">
            <v>Costo Directo</v>
          </cell>
          <cell r="G361" t="str">
            <v>H y E</v>
          </cell>
          <cell r="H361" t="str">
            <v>Materiales</v>
          </cell>
          <cell r="I361" t="str">
            <v>Mano de Obra</v>
          </cell>
          <cell r="J361" t="str">
            <v>Otros</v>
          </cell>
        </row>
        <row r="362">
          <cell r="B362" t="str">
            <v>9.19.</v>
          </cell>
          <cell r="C362" t="str">
            <v>Suministro, transporte e instalación adaptador unión universal PVC- AC y/o PVC-PVC HD (315mm) 12" incluye sobreacarreo al hombro o en mula</v>
          </cell>
          <cell r="D362" t="str">
            <v>UN</v>
          </cell>
          <cell r="E362">
            <v>533807</v>
          </cell>
          <cell r="G362">
            <v>0</v>
          </cell>
          <cell r="H362">
            <v>445372</v>
          </cell>
          <cell r="I362">
            <v>88435</v>
          </cell>
          <cell r="J362">
            <v>0</v>
          </cell>
        </row>
        <row r="363">
          <cell r="C363" t="str">
            <v>Descripción</v>
          </cell>
          <cell r="D363" t="str">
            <v>Unidad</v>
          </cell>
          <cell r="E363" t="str">
            <v>Costo. Unitario</v>
          </cell>
          <cell r="F363" t="str">
            <v>Cantidad</v>
          </cell>
          <cell r="G363" t="str">
            <v>H y E</v>
          </cell>
          <cell r="H363" t="str">
            <v>Materiales</v>
          </cell>
          <cell r="I363" t="str">
            <v>Mano de Obra</v>
          </cell>
          <cell r="J363" t="str">
            <v>Otros</v>
          </cell>
        </row>
        <row r="364">
          <cell r="B364" t="str">
            <v>CON-22</v>
          </cell>
          <cell r="C364" t="str">
            <v>ADAPTADOR UNIÓN UNIVERSAL HD Ø 12"</v>
          </cell>
          <cell r="D364" t="str">
            <v>Un</v>
          </cell>
          <cell r="E364">
            <v>445371.77999999997</v>
          </cell>
          <cell r="F364">
            <v>1</v>
          </cell>
          <cell r="G364">
            <v>0</v>
          </cell>
          <cell r="H364">
            <v>445372</v>
          </cell>
          <cell r="I364">
            <v>0</v>
          </cell>
          <cell r="J364">
            <v>0</v>
          </cell>
        </row>
        <row r="365">
          <cell r="B365" t="str">
            <v>MO-8</v>
          </cell>
          <cell r="C365" t="str">
            <v>Cuadrilla tipo VIII - Instalación Tubería, Accesorios de Acueducto y Alcantarillado</v>
          </cell>
          <cell r="D365" t="str">
            <v>Hr</v>
          </cell>
          <cell r="E365">
            <v>31584</v>
          </cell>
          <cell r="F365">
            <v>2.8</v>
          </cell>
          <cell r="G365">
            <v>0</v>
          </cell>
          <cell r="H365">
            <v>0</v>
          </cell>
          <cell r="I365">
            <v>88435</v>
          </cell>
          <cell r="J365">
            <v>0</v>
          </cell>
        </row>
        <row r="368">
          <cell r="B368" t="str">
            <v>ITEM No.</v>
          </cell>
          <cell r="C368" t="str">
            <v>Concepto</v>
          </cell>
          <cell r="D368" t="str">
            <v>Unidad</v>
          </cell>
          <cell r="E368" t="str">
            <v>Costo Directo</v>
          </cell>
          <cell r="G368" t="str">
            <v>H y E</v>
          </cell>
          <cell r="H368" t="str">
            <v>Materiales</v>
          </cell>
          <cell r="I368" t="str">
            <v>Mano de Obra</v>
          </cell>
          <cell r="J368" t="str">
            <v>Otros</v>
          </cell>
        </row>
        <row r="369">
          <cell r="B369" t="str">
            <v>9.20.</v>
          </cell>
          <cell r="C369" t="str">
            <v>Suministro, transporte e instalación adaptador brida HD (300mm) 12" (Incluye tornillería y empaques) incluye sobreacarreo al hombro o en mula</v>
          </cell>
          <cell r="D369" t="str">
            <v>UN</v>
          </cell>
          <cell r="E369">
            <v>777591</v>
          </cell>
          <cell r="G369">
            <v>0</v>
          </cell>
          <cell r="H369">
            <v>689156</v>
          </cell>
          <cell r="I369">
            <v>88435</v>
          </cell>
          <cell r="J369">
            <v>0</v>
          </cell>
        </row>
        <row r="370">
          <cell r="C370" t="str">
            <v>Descripción</v>
          </cell>
          <cell r="D370" t="str">
            <v>Unidad</v>
          </cell>
          <cell r="E370" t="str">
            <v>Costo. Unitario</v>
          </cell>
          <cell r="F370" t="str">
            <v>Cantidad</v>
          </cell>
          <cell r="G370" t="str">
            <v>H y E</v>
          </cell>
          <cell r="H370" t="str">
            <v>Materiales</v>
          </cell>
          <cell r="I370" t="str">
            <v>Mano de Obra</v>
          </cell>
          <cell r="J370" t="str">
            <v>Otros</v>
          </cell>
        </row>
        <row r="371">
          <cell r="B371" t="str">
            <v>CON-23</v>
          </cell>
          <cell r="C371" t="str">
            <v>ADAPTADOR BRIDA UNIVERSAL HD Ø 12"</v>
          </cell>
          <cell r="D371" t="str">
            <v>Un</v>
          </cell>
          <cell r="E371">
            <v>439656.20999999996</v>
          </cell>
          <cell r="F371">
            <v>1</v>
          </cell>
          <cell r="G371">
            <v>0</v>
          </cell>
          <cell r="H371">
            <v>439656</v>
          </cell>
          <cell r="I371">
            <v>0</v>
          </cell>
          <cell r="J371">
            <v>0</v>
          </cell>
        </row>
        <row r="372">
          <cell r="B372" t="str">
            <v>TOR-4</v>
          </cell>
          <cell r="C372" t="str">
            <v>Juego Tornillería - Empaque Br 12 Cl 125 G2 Delta Mks</v>
          </cell>
          <cell r="D372" t="str">
            <v>Un</v>
          </cell>
          <cell r="E372">
            <v>249500.15999999997</v>
          </cell>
          <cell r="F372">
            <v>1</v>
          </cell>
          <cell r="G372">
            <v>0</v>
          </cell>
          <cell r="H372">
            <v>249500</v>
          </cell>
          <cell r="I372">
            <v>0</v>
          </cell>
          <cell r="J372">
            <v>0</v>
          </cell>
        </row>
        <row r="373">
          <cell r="B373" t="str">
            <v>MO-8</v>
          </cell>
          <cell r="C373" t="str">
            <v>Cuadrilla tipo VIII - Instalación Tubería, Accesorios de Acueducto y Alcantarillado</v>
          </cell>
          <cell r="D373" t="str">
            <v>Hr</v>
          </cell>
          <cell r="E373">
            <v>31584</v>
          </cell>
          <cell r="F373">
            <v>2.8</v>
          </cell>
          <cell r="G373">
            <v>0</v>
          </cell>
          <cell r="H373">
            <v>0</v>
          </cell>
          <cell r="I373">
            <v>88435</v>
          </cell>
          <cell r="J373">
            <v>0</v>
          </cell>
        </row>
        <row r="376">
          <cell r="B376" t="str">
            <v>ITEM No.</v>
          </cell>
          <cell r="C376" t="str">
            <v>Concepto</v>
          </cell>
          <cell r="D376" t="str">
            <v>Unidad</v>
          </cell>
          <cell r="E376" t="str">
            <v>Costo Directo</v>
          </cell>
          <cell r="G376" t="str">
            <v>H y E</v>
          </cell>
          <cell r="H376" t="str">
            <v>Materiales</v>
          </cell>
          <cell r="I376" t="str">
            <v>Mano de Obra</v>
          </cell>
          <cell r="J376" t="str">
            <v>Otros</v>
          </cell>
        </row>
        <row r="377">
          <cell r="B377" t="str">
            <v>9.21.</v>
          </cell>
          <cell r="C377" t="str">
            <v>Suministro, transporte e instalación adaptador brida  HD (355mm) 14" (Incluye tornillería y empaques) incluye sobreacarreo al hombro o en mula</v>
          </cell>
          <cell r="D377" t="str">
            <v>UN</v>
          </cell>
          <cell r="E377">
            <v>1827514</v>
          </cell>
          <cell r="G377">
            <v>0</v>
          </cell>
          <cell r="H377">
            <v>1739079</v>
          </cell>
          <cell r="I377">
            <v>88435</v>
          </cell>
          <cell r="J377">
            <v>0</v>
          </cell>
        </row>
        <row r="378">
          <cell r="C378" t="str">
            <v>Descripción</v>
          </cell>
          <cell r="D378" t="str">
            <v>Unidad</v>
          </cell>
          <cell r="E378" t="str">
            <v>Costo. Unitario</v>
          </cell>
          <cell r="F378" t="str">
            <v>Cantidad</v>
          </cell>
          <cell r="G378" t="str">
            <v>H y E</v>
          </cell>
          <cell r="H378" t="str">
            <v>Materiales</v>
          </cell>
          <cell r="I378" t="str">
            <v>Mano de Obra</v>
          </cell>
          <cell r="J378" t="str">
            <v>Otros</v>
          </cell>
        </row>
        <row r="379">
          <cell r="B379" t="str">
            <v>CON-24</v>
          </cell>
          <cell r="C379" t="str">
            <v>ADAPTADOR BRIDA UNIVERSAL HD Ø 14"</v>
          </cell>
          <cell r="D379" t="str">
            <v>Un</v>
          </cell>
          <cell r="E379">
            <v>1489578.93</v>
          </cell>
          <cell r="F379">
            <v>1</v>
          </cell>
          <cell r="G379">
            <v>0</v>
          </cell>
          <cell r="H379">
            <v>1489579</v>
          </cell>
          <cell r="I379">
            <v>0</v>
          </cell>
          <cell r="J379">
            <v>0</v>
          </cell>
        </row>
        <row r="380">
          <cell r="B380" t="str">
            <v>TOR-4</v>
          </cell>
          <cell r="C380" t="str">
            <v>Juego Tornillería - Empaque Br 12 Cl 125 G2 Delta Mks</v>
          </cell>
          <cell r="D380" t="str">
            <v>Un</v>
          </cell>
          <cell r="E380">
            <v>249500.15999999997</v>
          </cell>
          <cell r="F380">
            <v>1</v>
          </cell>
          <cell r="G380">
            <v>0</v>
          </cell>
          <cell r="H380">
            <v>249500</v>
          </cell>
          <cell r="I380">
            <v>0</v>
          </cell>
          <cell r="J380">
            <v>0</v>
          </cell>
        </row>
        <row r="381">
          <cell r="B381" t="str">
            <v>MO-8</v>
          </cell>
          <cell r="C381" t="str">
            <v>Cuadrilla tipo VIII - Instalación Tubería, Accesorios de Acueducto y Alcantarillado</v>
          </cell>
          <cell r="D381" t="str">
            <v>Hr</v>
          </cell>
          <cell r="E381">
            <v>31584</v>
          </cell>
          <cell r="F381">
            <v>2.8</v>
          </cell>
          <cell r="G381">
            <v>0</v>
          </cell>
          <cell r="H381">
            <v>0</v>
          </cell>
          <cell r="I381">
            <v>88435</v>
          </cell>
          <cell r="J381">
            <v>0</v>
          </cell>
        </row>
        <row r="383">
          <cell r="B383" t="str">
            <v>ITEM No.</v>
          </cell>
          <cell r="C383" t="str">
            <v>Concepto</v>
          </cell>
          <cell r="D383" t="str">
            <v>Unidad</v>
          </cell>
          <cell r="E383" t="str">
            <v>Costo Directo</v>
          </cell>
          <cell r="G383" t="str">
            <v>H y E</v>
          </cell>
          <cell r="H383" t="str">
            <v>Materiales</v>
          </cell>
          <cell r="I383" t="str">
            <v>Mano de Obra</v>
          </cell>
          <cell r="J383" t="str">
            <v>Otros</v>
          </cell>
        </row>
        <row r="384">
          <cell r="B384" t="str">
            <v>9.22.</v>
          </cell>
          <cell r="C384" t="str">
            <v>Suministro, transporte e instalación adaptador brida HD (250mm) 10" (Incluye tornillería y empaques) incluye sobreacarreo al hombro o en mula</v>
          </cell>
          <cell r="D384" t="str">
            <v>UN</v>
          </cell>
          <cell r="E384">
            <v>725835</v>
          </cell>
          <cell r="G384">
            <v>0</v>
          </cell>
          <cell r="H384">
            <v>637400</v>
          </cell>
          <cell r="I384">
            <v>88435</v>
          </cell>
          <cell r="J384">
            <v>0</v>
          </cell>
        </row>
        <row r="385">
          <cell r="C385" t="str">
            <v>Descripción</v>
          </cell>
          <cell r="D385" t="str">
            <v>Unidad</v>
          </cell>
          <cell r="E385" t="str">
            <v>Costo. Unitario</v>
          </cell>
          <cell r="F385" t="str">
            <v>Cantidad</v>
          </cell>
          <cell r="G385" t="str">
            <v>H y E</v>
          </cell>
          <cell r="H385" t="str">
            <v>Materiales</v>
          </cell>
          <cell r="I385" t="str">
            <v>Mano de Obra</v>
          </cell>
          <cell r="J385" t="str">
            <v>Otros</v>
          </cell>
        </row>
        <row r="386">
          <cell r="B386" t="str">
            <v>CON-25</v>
          </cell>
          <cell r="C386" t="str">
            <v>ADAPTADOR BRIDA UNIVERSAL HD Ø 10"</v>
          </cell>
          <cell r="D386" t="str">
            <v>Un</v>
          </cell>
          <cell r="E386">
            <v>387899.54</v>
          </cell>
          <cell r="F386">
            <v>1</v>
          </cell>
          <cell r="G386">
            <v>0</v>
          </cell>
          <cell r="H386">
            <v>387900</v>
          </cell>
          <cell r="I386">
            <v>0</v>
          </cell>
          <cell r="J386">
            <v>0</v>
          </cell>
        </row>
        <row r="387">
          <cell r="B387" t="str">
            <v>TOR-4</v>
          </cell>
          <cell r="C387" t="str">
            <v>Juego Tornillería - Empaque Br 12 Cl 125 G2 Delta Mks</v>
          </cell>
          <cell r="D387" t="str">
            <v>Un</v>
          </cell>
          <cell r="E387">
            <v>249500.15999999997</v>
          </cell>
          <cell r="F387">
            <v>1</v>
          </cell>
          <cell r="G387">
            <v>0</v>
          </cell>
          <cell r="H387">
            <v>249500</v>
          </cell>
          <cell r="I387">
            <v>0</v>
          </cell>
          <cell r="J387">
            <v>0</v>
          </cell>
        </row>
        <row r="388">
          <cell r="B388" t="str">
            <v>MO-8</v>
          </cell>
          <cell r="C388" t="str">
            <v>Cuadrilla tipo VIII - Instalación Tubería, Accesorios de Acueducto y Alcantarillado</v>
          </cell>
          <cell r="D388" t="str">
            <v>Hr</v>
          </cell>
          <cell r="E388">
            <v>31584</v>
          </cell>
          <cell r="F388">
            <v>2.8</v>
          </cell>
          <cell r="G388">
            <v>0</v>
          </cell>
          <cell r="H388">
            <v>0</v>
          </cell>
          <cell r="I388">
            <v>88435</v>
          </cell>
          <cell r="J388">
            <v>0</v>
          </cell>
        </row>
        <row r="391">
          <cell r="B391" t="str">
            <v>ITEM No.</v>
          </cell>
          <cell r="C391" t="str">
            <v>Concepto</v>
          </cell>
          <cell r="D391" t="str">
            <v>Unidad</v>
          </cell>
          <cell r="E391" t="str">
            <v>Costo Directo</v>
          </cell>
          <cell r="G391" t="str">
            <v>H y E</v>
          </cell>
          <cell r="H391" t="str">
            <v>Materiales</v>
          </cell>
          <cell r="I391" t="str">
            <v>Mano de Obra</v>
          </cell>
          <cell r="J391" t="str">
            <v>Otros</v>
          </cell>
        </row>
        <row r="392">
          <cell r="B392" t="str">
            <v>9.23.</v>
          </cell>
          <cell r="C392" t="str">
            <v>Suministro, transporte e instalación Codo HD (355mm) 14" de 22.5° Brida x Brida (Incluye tornillería y empaques) incluye sobreacarreo al hombro o en mula</v>
          </cell>
          <cell r="D392" t="str">
            <v>UN</v>
          </cell>
          <cell r="E392">
            <v>3622335</v>
          </cell>
          <cell r="G392">
            <v>0</v>
          </cell>
          <cell r="H392">
            <v>3533900</v>
          </cell>
          <cell r="I392">
            <v>88435</v>
          </cell>
          <cell r="J392">
            <v>0</v>
          </cell>
        </row>
        <row r="393">
          <cell r="C393" t="str">
            <v>Descripción</v>
          </cell>
          <cell r="D393" t="str">
            <v>Unidad</v>
          </cell>
          <cell r="E393" t="str">
            <v>Costo. Unitario</v>
          </cell>
          <cell r="F393" t="str">
            <v>Cantidad</v>
          </cell>
          <cell r="G393" t="str">
            <v>H y E</v>
          </cell>
          <cell r="H393" t="str">
            <v>Materiales</v>
          </cell>
          <cell r="I393" t="str">
            <v>Mano de Obra</v>
          </cell>
          <cell r="J393" t="str">
            <v>Otros</v>
          </cell>
        </row>
        <row r="394">
          <cell r="B394" t="str">
            <v>CO-59</v>
          </cell>
          <cell r="C394" t="str">
            <v>Codo HD 355 mm (14") x 22.5º  Brida x Brida (Incluye tornilleria y empaques)</v>
          </cell>
          <cell r="D394" t="str">
            <v>Un</v>
          </cell>
          <cell r="E394">
            <v>3284400</v>
          </cell>
          <cell r="F394">
            <v>1</v>
          </cell>
          <cell r="G394">
            <v>0</v>
          </cell>
          <cell r="H394">
            <v>3284400</v>
          </cell>
          <cell r="I394">
            <v>0</v>
          </cell>
          <cell r="J394">
            <v>0</v>
          </cell>
        </row>
        <row r="395">
          <cell r="B395" t="str">
            <v>TOR-4</v>
          </cell>
          <cell r="C395" t="str">
            <v>Juego Tornillería - Empaque Br 12 Cl 125 G2 Delta Mks</v>
          </cell>
          <cell r="D395" t="str">
            <v>Un</v>
          </cell>
          <cell r="E395">
            <v>249500.15999999997</v>
          </cell>
          <cell r="F395">
            <v>1</v>
          </cell>
          <cell r="G395">
            <v>0</v>
          </cell>
          <cell r="H395">
            <v>249500</v>
          </cell>
          <cell r="I395">
            <v>0</v>
          </cell>
          <cell r="J395">
            <v>0</v>
          </cell>
        </row>
        <row r="396">
          <cell r="B396" t="str">
            <v>MO-8</v>
          </cell>
          <cell r="C396" t="str">
            <v>Cuadrilla tipo VIII - Instalación Tubería, Accesorios de Acueducto y Alcantarillado</v>
          </cell>
          <cell r="D396" t="str">
            <v>Hr</v>
          </cell>
          <cell r="E396">
            <v>31584</v>
          </cell>
          <cell r="F396">
            <v>2.8</v>
          </cell>
          <cell r="G396">
            <v>0</v>
          </cell>
          <cell r="H396">
            <v>0</v>
          </cell>
          <cell r="I396">
            <v>88435</v>
          </cell>
          <cell r="J396">
            <v>0</v>
          </cell>
        </row>
        <row r="398">
          <cell r="B398" t="str">
            <v>ITEM No.</v>
          </cell>
          <cell r="C398" t="str">
            <v>Concepto</v>
          </cell>
          <cell r="D398" t="str">
            <v>Unidad</v>
          </cell>
          <cell r="E398" t="str">
            <v>Costo Directo</v>
          </cell>
          <cell r="G398" t="str">
            <v>H y E</v>
          </cell>
          <cell r="H398" t="str">
            <v>Materiales</v>
          </cell>
          <cell r="I398" t="str">
            <v>Mano de Obra</v>
          </cell>
          <cell r="J398" t="str">
            <v>Otros</v>
          </cell>
        </row>
        <row r="399">
          <cell r="B399" t="str">
            <v>9.18.</v>
          </cell>
          <cell r="C399" t="str">
            <v>Suministro, transporte e instalación Codo HD (355mm) 14" de 45° Brida x Brida (Incluye tornillería y empaques)</v>
          </cell>
          <cell r="D399" t="str">
            <v>UN</v>
          </cell>
          <cell r="E399">
            <v>3819556</v>
          </cell>
          <cell r="G399">
            <v>0</v>
          </cell>
          <cell r="H399">
            <v>3533900</v>
          </cell>
          <cell r="I399">
            <v>285656</v>
          </cell>
          <cell r="J399">
            <v>0</v>
          </cell>
        </row>
        <row r="400">
          <cell r="C400" t="str">
            <v>Descripción</v>
          </cell>
          <cell r="D400" t="str">
            <v>Unidad</v>
          </cell>
          <cell r="E400" t="str">
            <v>Costo. Unitario</v>
          </cell>
          <cell r="F400" t="str">
            <v>Cantidad</v>
          </cell>
          <cell r="G400" t="str">
            <v>H y E</v>
          </cell>
          <cell r="H400" t="str">
            <v>Materiales</v>
          </cell>
          <cell r="I400" t="str">
            <v>Mano de Obra</v>
          </cell>
          <cell r="J400" t="str">
            <v>Otros</v>
          </cell>
        </row>
        <row r="401">
          <cell r="B401" t="str">
            <v>CO-58</v>
          </cell>
          <cell r="C401" t="str">
            <v>Codo HD 355 mm (14") x 45º  Brida x Brida (Incluye tornilleria y empaques)</v>
          </cell>
          <cell r="D401" t="str">
            <v>Un</v>
          </cell>
          <cell r="E401">
            <v>3284400</v>
          </cell>
          <cell r="F401">
            <v>1</v>
          </cell>
          <cell r="G401">
            <v>0</v>
          </cell>
          <cell r="H401">
            <v>3284400</v>
          </cell>
          <cell r="I401">
            <v>0</v>
          </cell>
          <cell r="J401">
            <v>0</v>
          </cell>
        </row>
        <row r="402">
          <cell r="B402" t="str">
            <v>MS-11</v>
          </cell>
          <cell r="C402" t="str">
            <v>Acarreo interno accesorios acueducto en hierro dúctil</v>
          </cell>
          <cell r="D402" t="str">
            <v>Un</v>
          </cell>
          <cell r="E402">
            <v>32983.622100000001</v>
          </cell>
          <cell r="F402">
            <v>1</v>
          </cell>
          <cell r="G402">
            <v>0</v>
          </cell>
          <cell r="H402">
            <v>0</v>
          </cell>
          <cell r="I402">
            <v>32984</v>
          </cell>
          <cell r="J402">
            <v>0</v>
          </cell>
        </row>
        <row r="403">
          <cell r="B403" t="str">
            <v>TOR-4</v>
          </cell>
          <cell r="C403" t="str">
            <v>Juego Tornillería - Empaque Br 12 Cl 125 G2 Delta Mks</v>
          </cell>
          <cell r="D403" t="str">
            <v>Un</v>
          </cell>
          <cell r="E403">
            <v>249500.15999999997</v>
          </cell>
          <cell r="F403">
            <v>1</v>
          </cell>
          <cell r="G403">
            <v>0</v>
          </cell>
          <cell r="H403">
            <v>249500</v>
          </cell>
          <cell r="I403">
            <v>0</v>
          </cell>
          <cell r="J403">
            <v>0</v>
          </cell>
        </row>
        <row r="404">
          <cell r="B404" t="str">
            <v>MO-8</v>
          </cell>
          <cell r="C404" t="str">
            <v>Cuadrilla tipo VIII - Instalación Tubería, Accesorios de Acueducto y Alcantarillado</v>
          </cell>
          <cell r="D404" t="str">
            <v>Hr</v>
          </cell>
          <cell r="E404">
            <v>31584</v>
          </cell>
          <cell r="F404">
            <v>8</v>
          </cell>
          <cell r="G404">
            <v>0</v>
          </cell>
          <cell r="H404">
            <v>0</v>
          </cell>
          <cell r="I404">
            <v>252672</v>
          </cell>
          <cell r="J404">
            <v>0</v>
          </cell>
        </row>
        <row r="407">
          <cell r="B407" t="str">
            <v>ITEM No.</v>
          </cell>
          <cell r="C407" t="str">
            <v>Concepto</v>
          </cell>
          <cell r="D407" t="str">
            <v>Unidad</v>
          </cell>
          <cell r="E407" t="str">
            <v>Costo Directo</v>
          </cell>
          <cell r="G407" t="str">
            <v>H y E</v>
          </cell>
          <cell r="H407" t="str">
            <v>Materiales</v>
          </cell>
          <cell r="I407" t="str">
            <v>Mano de Obra</v>
          </cell>
          <cell r="J407" t="str">
            <v>Otros</v>
          </cell>
        </row>
        <row r="408">
          <cell r="B408" t="str">
            <v>9.24.</v>
          </cell>
          <cell r="C408" t="str">
            <v>Suministro, transporte e instalación Codo HD (355mm) 14" de 45° Brida x Brida (Incluye tornillería y empaques) incluye sobreacarreo al hombro o en mula</v>
          </cell>
          <cell r="D408" t="str">
            <v>UN</v>
          </cell>
          <cell r="E408">
            <v>3786572</v>
          </cell>
          <cell r="G408">
            <v>0</v>
          </cell>
          <cell r="H408">
            <v>3533900</v>
          </cell>
          <cell r="I408">
            <v>252672</v>
          </cell>
          <cell r="J408">
            <v>0</v>
          </cell>
        </row>
        <row r="409">
          <cell r="C409" t="str">
            <v>Descripción</v>
          </cell>
          <cell r="D409" t="str">
            <v>Unidad</v>
          </cell>
          <cell r="E409" t="str">
            <v>Costo. Unitario</v>
          </cell>
          <cell r="F409" t="str">
            <v>Cantidad</v>
          </cell>
          <cell r="G409" t="str">
            <v>H y E</v>
          </cell>
          <cell r="H409" t="str">
            <v>Materiales</v>
          </cell>
          <cell r="I409" t="str">
            <v>Mano de Obra</v>
          </cell>
          <cell r="J409" t="str">
            <v>Otros</v>
          </cell>
        </row>
        <row r="410">
          <cell r="B410" t="str">
            <v>CO-58</v>
          </cell>
          <cell r="C410" t="str">
            <v>Codo HD 355 mm (14") x 45º  Brida x Brida (Incluye tornilleria y empaques)</v>
          </cell>
          <cell r="D410" t="str">
            <v>Un</v>
          </cell>
          <cell r="E410">
            <v>3284400</v>
          </cell>
          <cell r="F410">
            <v>1</v>
          </cell>
          <cell r="G410">
            <v>0</v>
          </cell>
          <cell r="H410">
            <v>3284400</v>
          </cell>
          <cell r="I410">
            <v>0</v>
          </cell>
          <cell r="J410">
            <v>0</v>
          </cell>
        </row>
        <row r="411">
          <cell r="B411" t="str">
            <v>TOR-4</v>
          </cell>
          <cell r="C411" t="str">
            <v>Juego Tornillería - Empaque Br 12 Cl 125 G2 Delta Mks</v>
          </cell>
          <cell r="D411" t="str">
            <v>Un</v>
          </cell>
          <cell r="E411">
            <v>249500.15999999997</v>
          </cell>
          <cell r="F411">
            <v>1</v>
          </cell>
          <cell r="G411">
            <v>0</v>
          </cell>
          <cell r="H411">
            <v>249500</v>
          </cell>
          <cell r="I411">
            <v>0</v>
          </cell>
          <cell r="J411">
            <v>0</v>
          </cell>
        </row>
        <row r="412">
          <cell r="B412" t="str">
            <v>MO-8</v>
          </cell>
          <cell r="C412" t="str">
            <v>Cuadrilla tipo VIII - Instalación Tubería, Accesorios de Acueducto y Alcantarillado</v>
          </cell>
          <cell r="D412" t="str">
            <v>Hr</v>
          </cell>
          <cell r="E412">
            <v>31584</v>
          </cell>
          <cell r="F412">
            <v>8</v>
          </cell>
          <cell r="G412">
            <v>0</v>
          </cell>
          <cell r="H412">
            <v>0</v>
          </cell>
          <cell r="I412">
            <v>252672</v>
          </cell>
          <cell r="J412">
            <v>0</v>
          </cell>
        </row>
        <row r="414">
          <cell r="B414" t="str">
            <v>ITEM No.</v>
          </cell>
          <cell r="C414" t="str">
            <v>Concepto</v>
          </cell>
          <cell r="D414" t="str">
            <v>Unidad</v>
          </cell>
          <cell r="E414" t="str">
            <v>Costo Directo</v>
          </cell>
          <cell r="G414" t="str">
            <v>H y E</v>
          </cell>
          <cell r="H414" t="str">
            <v>Materiales</v>
          </cell>
          <cell r="I414" t="str">
            <v>Mano de Obra</v>
          </cell>
          <cell r="J414" t="str">
            <v>Otros</v>
          </cell>
        </row>
        <row r="415">
          <cell r="B415" t="str">
            <v>9.25.</v>
          </cell>
          <cell r="C415" t="str">
            <v>Suministro, transporte e instalación Codo HD (400mm) 16" de 22.5° Brida x Brida (Incluye tornillería y empaques) incluye sobreacarreo al hombro o en mula</v>
          </cell>
          <cell r="D415" t="str">
            <v>UN</v>
          </cell>
          <cell r="E415">
            <v>6369236</v>
          </cell>
          <cell r="G415">
            <v>0</v>
          </cell>
          <cell r="H415">
            <v>5958644</v>
          </cell>
          <cell r="I415">
            <v>410592</v>
          </cell>
          <cell r="J415">
            <v>0</v>
          </cell>
        </row>
        <row r="416">
          <cell r="C416" t="str">
            <v>Descripción</v>
          </cell>
          <cell r="D416" t="str">
            <v>Unidad</v>
          </cell>
          <cell r="E416" t="str">
            <v>Costo. Unitario</v>
          </cell>
          <cell r="F416" t="str">
            <v>Cantidad</v>
          </cell>
          <cell r="G416" t="str">
            <v>H y E</v>
          </cell>
          <cell r="H416" t="str">
            <v>Materiales</v>
          </cell>
          <cell r="I416" t="str">
            <v>Mano de Obra</v>
          </cell>
          <cell r="J416" t="str">
            <v>Otros</v>
          </cell>
        </row>
        <row r="417">
          <cell r="B417" t="str">
            <v>CO-56</v>
          </cell>
          <cell r="C417" t="str">
            <v>Codo HD 400 mm (16") x 22.5º  Brida x Brida (Incluye tornilleria y empaques)</v>
          </cell>
          <cell r="D417" t="str">
            <v>Un</v>
          </cell>
          <cell r="E417">
            <v>5709144</v>
          </cell>
          <cell r="F417">
            <v>1</v>
          </cell>
          <cell r="G417">
            <v>0</v>
          </cell>
          <cell r="H417">
            <v>5709144</v>
          </cell>
          <cell r="I417">
            <v>0</v>
          </cell>
          <cell r="J417">
            <v>0</v>
          </cell>
        </row>
        <row r="418">
          <cell r="B418" t="str">
            <v>TOR-4</v>
          </cell>
          <cell r="C418" t="str">
            <v>Juego Tornillería - Empaque Br 12 Cl 125 G2 Delta Mks</v>
          </cell>
          <cell r="D418" t="str">
            <v>Un</v>
          </cell>
          <cell r="E418">
            <v>249500.15999999997</v>
          </cell>
          <cell r="F418">
            <v>1</v>
          </cell>
          <cell r="G418">
            <v>0</v>
          </cell>
          <cell r="H418">
            <v>249500</v>
          </cell>
          <cell r="I418">
            <v>0</v>
          </cell>
          <cell r="J418">
            <v>0</v>
          </cell>
        </row>
        <row r="419">
          <cell r="B419" t="str">
            <v>MO-8</v>
          </cell>
          <cell r="C419" t="str">
            <v>Cuadrilla tipo VIII - Instalación Tubería, Accesorios de Acueducto y Alcantarillado</v>
          </cell>
          <cell r="D419" t="str">
            <v>Hr</v>
          </cell>
          <cell r="E419">
            <v>31584</v>
          </cell>
          <cell r="F419">
            <v>13</v>
          </cell>
          <cell r="G419">
            <v>0</v>
          </cell>
          <cell r="H419">
            <v>0</v>
          </cell>
          <cell r="I419">
            <v>410592</v>
          </cell>
          <cell r="J419">
            <v>0</v>
          </cell>
        </row>
        <row r="422">
          <cell r="B422" t="str">
            <v>REDUCCIONES</v>
          </cell>
        </row>
        <row r="424">
          <cell r="B424" t="str">
            <v>ITEM No.</v>
          </cell>
          <cell r="C424" t="str">
            <v>Concepto</v>
          </cell>
          <cell r="D424" t="str">
            <v>Unidad</v>
          </cell>
          <cell r="E424" t="str">
            <v>Costo Directo</v>
          </cell>
          <cell r="G424" t="str">
            <v>H y E</v>
          </cell>
          <cell r="H424" t="str">
            <v>Materiales</v>
          </cell>
          <cell r="I424" t="str">
            <v>Mano de Obra</v>
          </cell>
          <cell r="J424" t="str">
            <v>Otros</v>
          </cell>
        </row>
        <row r="425">
          <cell r="B425" t="str">
            <v>9.26.</v>
          </cell>
          <cell r="C425" t="str">
            <v>Suministro, transporte e instalación Reducción en HD junta hidráulica 14" x 16" incluye sobreacarreo al hombro o en mula</v>
          </cell>
          <cell r="D425" t="str">
            <v>UN</v>
          </cell>
          <cell r="E425">
            <v>1775818</v>
          </cell>
          <cell r="G425">
            <v>0</v>
          </cell>
          <cell r="H425">
            <v>1687383</v>
          </cell>
          <cell r="I425">
            <v>88435</v>
          </cell>
          <cell r="J425">
            <v>0</v>
          </cell>
        </row>
        <row r="426">
          <cell r="C426" t="str">
            <v>Descripción</v>
          </cell>
          <cell r="D426" t="str">
            <v>Unidad</v>
          </cell>
          <cell r="E426" t="str">
            <v>Costo. Unitario</v>
          </cell>
          <cell r="F426" t="str">
            <v>Cantidad</v>
          </cell>
          <cell r="G426" t="str">
            <v>H y E</v>
          </cell>
          <cell r="H426" t="str">
            <v>Materiales</v>
          </cell>
          <cell r="I426" t="str">
            <v>Mano de Obra</v>
          </cell>
          <cell r="J426" t="str">
            <v>Otros</v>
          </cell>
        </row>
        <row r="427">
          <cell r="B427" t="str">
            <v>CON-15</v>
          </cell>
          <cell r="C427" t="str">
            <v>REDUCCIÓN EN HD JH 16 X 14"</v>
          </cell>
          <cell r="D427" t="str">
            <v>Un</v>
          </cell>
          <cell r="E427">
            <v>1687383.1099999999</v>
          </cell>
          <cell r="F427">
            <v>1</v>
          </cell>
          <cell r="G427">
            <v>0</v>
          </cell>
          <cell r="H427">
            <v>1687383</v>
          </cell>
          <cell r="I427">
            <v>0</v>
          </cell>
          <cell r="J427">
            <v>0</v>
          </cell>
        </row>
        <row r="428">
          <cell r="B428" t="str">
            <v>MO-8</v>
          </cell>
          <cell r="C428" t="str">
            <v>Cuadrilla tipo VIII - Instalación Tubería, Accesorios de Acueducto y Alcantarillado</v>
          </cell>
          <cell r="D428" t="str">
            <v>Hr</v>
          </cell>
          <cell r="E428">
            <v>31584</v>
          </cell>
          <cell r="F428">
            <v>2.8</v>
          </cell>
          <cell r="G428">
            <v>0</v>
          </cell>
          <cell r="H428">
            <v>0</v>
          </cell>
          <cell r="I428">
            <v>88435</v>
          </cell>
          <cell r="J428">
            <v>0</v>
          </cell>
        </row>
        <row r="430">
          <cell r="B430" t="str">
            <v>ITEM No.</v>
          </cell>
          <cell r="C430" t="str">
            <v>Concepto</v>
          </cell>
          <cell r="D430" t="str">
            <v>Unidad</v>
          </cell>
          <cell r="E430" t="str">
            <v>Costo Directo</v>
          </cell>
          <cell r="G430" t="str">
            <v>H y E</v>
          </cell>
          <cell r="H430" t="str">
            <v>Materiales</v>
          </cell>
          <cell r="I430" t="str">
            <v>Mano de Obra</v>
          </cell>
          <cell r="J430" t="str">
            <v>Otros</v>
          </cell>
        </row>
        <row r="431">
          <cell r="B431" t="str">
            <v>9.27.</v>
          </cell>
          <cell r="C431" t="str">
            <v>Suministro, transporte e instalación Reducción en HD Brida X Brida 14" x 16" incluye sobreacarreo al hombro o en mula</v>
          </cell>
          <cell r="D431" t="str">
            <v>UN</v>
          </cell>
          <cell r="E431">
            <v>3367782</v>
          </cell>
          <cell r="G431">
            <v>0</v>
          </cell>
          <cell r="H431">
            <v>3224254</v>
          </cell>
          <cell r="I431">
            <v>143528</v>
          </cell>
          <cell r="J431">
            <v>0</v>
          </cell>
        </row>
        <row r="432">
          <cell r="C432" t="str">
            <v>Descripción</v>
          </cell>
          <cell r="D432" t="str">
            <v>Unidad</v>
          </cell>
          <cell r="E432" t="str">
            <v>Costo. Unitario</v>
          </cell>
          <cell r="F432" t="str">
            <v>Cantidad</v>
          </cell>
          <cell r="G432" t="str">
            <v>H y E</v>
          </cell>
          <cell r="H432" t="str">
            <v>Materiales</v>
          </cell>
          <cell r="I432" t="str">
            <v>Mano de Obra</v>
          </cell>
          <cell r="J432" t="str">
            <v>Otros</v>
          </cell>
        </row>
        <row r="433">
          <cell r="B433" t="str">
            <v>CON-16</v>
          </cell>
          <cell r="C433" t="str">
            <v>REDUCCIÓN EN HD BXB 14" X 16"</v>
          </cell>
          <cell r="D433" t="str">
            <v>Un</v>
          </cell>
          <cell r="E433">
            <v>2887263.6799999997</v>
          </cell>
          <cell r="F433">
            <v>1</v>
          </cell>
          <cell r="G433">
            <v>0</v>
          </cell>
          <cell r="H433">
            <v>2887264</v>
          </cell>
          <cell r="I433">
            <v>0</v>
          </cell>
          <cell r="J433">
            <v>0</v>
          </cell>
        </row>
        <row r="434">
          <cell r="B434" t="str">
            <v>MS-11</v>
          </cell>
          <cell r="C434" t="str">
            <v>Acarreo interno accesorios acueducto en hierro dúctil</v>
          </cell>
          <cell r="D434" t="str">
            <v>Un</v>
          </cell>
          <cell r="E434">
            <v>32983.622100000001</v>
          </cell>
          <cell r="F434">
            <v>1</v>
          </cell>
          <cell r="G434">
            <v>0</v>
          </cell>
          <cell r="H434">
            <v>0</v>
          </cell>
          <cell r="I434">
            <v>32984</v>
          </cell>
          <cell r="J434">
            <v>0</v>
          </cell>
        </row>
        <row r="435">
          <cell r="B435" t="str">
            <v>TOR-5</v>
          </cell>
          <cell r="C435" t="str">
            <v>Juego Tornillería - Empaque Br 14 Cl 125 G2 Delta Mks</v>
          </cell>
          <cell r="D435" t="str">
            <v>Un</v>
          </cell>
          <cell r="E435">
            <v>336990.14999999997</v>
          </cell>
          <cell r="F435">
            <v>1</v>
          </cell>
          <cell r="G435">
            <v>0</v>
          </cell>
          <cell r="H435">
            <v>336990</v>
          </cell>
          <cell r="I435">
            <v>0</v>
          </cell>
          <cell r="J435">
            <v>0</v>
          </cell>
        </row>
        <row r="436">
          <cell r="B436" t="str">
            <v>MO-8</v>
          </cell>
          <cell r="C436" t="str">
            <v>Cuadrilla tipo VIII - Instalación Tubería, Accesorios de Acueducto y Alcantarillado</v>
          </cell>
          <cell r="D436" t="str">
            <v>Hr</v>
          </cell>
          <cell r="E436">
            <v>31584</v>
          </cell>
          <cell r="F436">
            <v>3.5</v>
          </cell>
          <cell r="G436">
            <v>0</v>
          </cell>
          <cell r="H436">
            <v>0</v>
          </cell>
          <cell r="I436">
            <v>110544</v>
          </cell>
          <cell r="J436">
            <v>0</v>
          </cell>
        </row>
        <row r="439">
          <cell r="B439" t="str">
            <v>ITEM No.</v>
          </cell>
          <cell r="C439" t="str">
            <v>Concepto</v>
          </cell>
          <cell r="D439" t="str">
            <v>Unidad</v>
          </cell>
          <cell r="E439" t="str">
            <v>Costo Directo</v>
          </cell>
          <cell r="G439" t="str">
            <v>H y E</v>
          </cell>
          <cell r="H439" t="str">
            <v>Materiales</v>
          </cell>
          <cell r="I439" t="str">
            <v>Mano de Obra</v>
          </cell>
          <cell r="J439" t="str">
            <v>Otros</v>
          </cell>
        </row>
        <row r="440">
          <cell r="B440" t="str">
            <v>9.28.</v>
          </cell>
          <cell r="C440" t="str">
            <v>Suministro, transporte e instalación Reducción en HD Brida X Brida 12" x 14" incluye sobreacarreo al hombro o en mula</v>
          </cell>
          <cell r="D440" t="str">
            <v>UN</v>
          </cell>
          <cell r="E440">
            <v>2479030</v>
          </cell>
          <cell r="G440">
            <v>0</v>
          </cell>
          <cell r="H440">
            <v>2335502</v>
          </cell>
          <cell r="I440">
            <v>143528</v>
          </cell>
          <cell r="J440">
            <v>0</v>
          </cell>
        </row>
        <row r="441">
          <cell r="C441" t="str">
            <v>Descripción</v>
          </cell>
          <cell r="D441" t="str">
            <v>Unidad</v>
          </cell>
          <cell r="E441" t="str">
            <v>Costo. Unitario</v>
          </cell>
          <cell r="F441" t="str">
            <v>Cantidad</v>
          </cell>
          <cell r="G441" t="str">
            <v>H y E</v>
          </cell>
          <cell r="H441" t="str">
            <v>Materiales</v>
          </cell>
          <cell r="I441" t="str">
            <v>Mano de Obra</v>
          </cell>
          <cell r="J441" t="str">
            <v>Otros</v>
          </cell>
        </row>
        <row r="442">
          <cell r="B442" t="str">
            <v>CON-18</v>
          </cell>
          <cell r="C442" t="str">
            <v>REDUCCIÓN EN HD BXB 12" X 14"</v>
          </cell>
          <cell r="D442" t="str">
            <v>Un</v>
          </cell>
          <cell r="E442">
            <v>1998512.18</v>
          </cell>
          <cell r="F442">
            <v>1</v>
          </cell>
          <cell r="G442">
            <v>0</v>
          </cell>
          <cell r="H442">
            <v>1998512</v>
          </cell>
          <cell r="I442">
            <v>0</v>
          </cell>
          <cell r="J442">
            <v>0</v>
          </cell>
        </row>
        <row r="443">
          <cell r="B443" t="str">
            <v>MS-11</v>
          </cell>
          <cell r="C443" t="str">
            <v>Acarreo interno accesorios acueducto en hierro dúctil</v>
          </cell>
          <cell r="D443" t="str">
            <v>Un</v>
          </cell>
          <cell r="E443">
            <v>32983.622100000001</v>
          </cell>
          <cell r="F443">
            <v>1</v>
          </cell>
          <cell r="G443">
            <v>0</v>
          </cell>
          <cell r="H443">
            <v>0</v>
          </cell>
          <cell r="I443">
            <v>32984</v>
          </cell>
          <cell r="J443">
            <v>0</v>
          </cell>
        </row>
        <row r="444">
          <cell r="B444" t="str">
            <v>TOR-5</v>
          </cell>
          <cell r="C444" t="str">
            <v>Juego Tornillería - Empaque Br 14 Cl 125 G2 Delta Mks</v>
          </cell>
          <cell r="D444" t="str">
            <v>Un</v>
          </cell>
          <cell r="E444">
            <v>336990.14999999997</v>
          </cell>
          <cell r="F444">
            <v>1</v>
          </cell>
          <cell r="G444">
            <v>0</v>
          </cell>
          <cell r="H444">
            <v>336990</v>
          </cell>
          <cell r="I444">
            <v>0</v>
          </cell>
          <cell r="J444">
            <v>0</v>
          </cell>
        </row>
        <row r="445">
          <cell r="B445" t="str">
            <v>MO-8</v>
          </cell>
          <cell r="C445" t="str">
            <v>Cuadrilla tipo VIII - Instalación Tubería, Accesorios de Acueducto y Alcantarillado</v>
          </cell>
          <cell r="D445" t="str">
            <v>Hr</v>
          </cell>
          <cell r="E445">
            <v>31584</v>
          </cell>
          <cell r="F445">
            <v>3.5</v>
          </cell>
          <cell r="G445">
            <v>0</v>
          </cell>
          <cell r="H445">
            <v>0</v>
          </cell>
          <cell r="I445">
            <v>110544</v>
          </cell>
          <cell r="J445">
            <v>0</v>
          </cell>
        </row>
        <row r="448">
          <cell r="B448" t="str">
            <v>ITEM No.</v>
          </cell>
          <cell r="C448" t="str">
            <v>Concepto</v>
          </cell>
          <cell r="D448" t="str">
            <v>Unidad</v>
          </cell>
          <cell r="E448" t="str">
            <v>Costo Directo</v>
          </cell>
          <cell r="G448" t="str">
            <v>H y E</v>
          </cell>
          <cell r="H448" t="str">
            <v>Materiales</v>
          </cell>
          <cell r="I448" t="str">
            <v>Mano de Obra</v>
          </cell>
          <cell r="J448" t="str">
            <v>Otros</v>
          </cell>
        </row>
        <row r="449">
          <cell r="B449" t="str">
            <v>9.29.</v>
          </cell>
          <cell r="C449" t="str">
            <v>Suministro, transporte e instalación Reducción en HD Junta Hidráulica   12" x 14" incluye sobreacarreo al hombro o en mula</v>
          </cell>
          <cell r="D449" t="str">
            <v>UN</v>
          </cell>
          <cell r="E449">
            <v>1288792</v>
          </cell>
          <cell r="G449">
            <v>0</v>
          </cell>
          <cell r="H449">
            <v>1145264</v>
          </cell>
          <cell r="I449">
            <v>143528</v>
          </cell>
          <cell r="J449">
            <v>0</v>
          </cell>
        </row>
        <row r="450">
          <cell r="C450" t="str">
            <v>Descripción</v>
          </cell>
          <cell r="D450" t="str">
            <v>Unidad</v>
          </cell>
          <cell r="E450" t="str">
            <v>Costo. Unitario</v>
          </cell>
          <cell r="F450" t="str">
            <v>Cantidad</v>
          </cell>
          <cell r="G450" t="str">
            <v>H y E</v>
          </cell>
          <cell r="H450" t="str">
            <v>Materiales</v>
          </cell>
          <cell r="I450" t="str">
            <v>Mano de Obra</v>
          </cell>
          <cell r="J450" t="str">
            <v>Otros</v>
          </cell>
        </row>
        <row r="451">
          <cell r="B451" t="str">
            <v>CON-15.1</v>
          </cell>
          <cell r="C451" t="str">
            <v>REDUCCIÓN EN HD JH 12 X 14"</v>
          </cell>
          <cell r="D451" t="str">
            <v>Un</v>
          </cell>
          <cell r="E451">
            <v>1145264.3299999998</v>
          </cell>
          <cell r="F451">
            <v>1</v>
          </cell>
          <cell r="G451">
            <v>0</v>
          </cell>
          <cell r="H451">
            <v>1145264</v>
          </cell>
          <cell r="I451">
            <v>0</v>
          </cell>
          <cell r="J451">
            <v>0</v>
          </cell>
        </row>
        <row r="452">
          <cell r="B452" t="str">
            <v>MS-11</v>
          </cell>
          <cell r="C452" t="str">
            <v>Acarreo interno accesorios acueducto en hierro dúctil</v>
          </cell>
          <cell r="D452" t="str">
            <v>Un</v>
          </cell>
          <cell r="E452">
            <v>32983.622100000001</v>
          </cell>
          <cell r="F452">
            <v>1</v>
          </cell>
          <cell r="G452">
            <v>0</v>
          </cell>
          <cell r="H452">
            <v>0</v>
          </cell>
          <cell r="I452">
            <v>32984</v>
          </cell>
          <cell r="J452">
            <v>0</v>
          </cell>
        </row>
        <row r="453">
          <cell r="B453" t="str">
            <v>MO-8</v>
          </cell>
          <cell r="C453" t="str">
            <v>Cuadrilla tipo VIII - Instalación Tubería, Accesorios de Acueducto y Alcantarillado</v>
          </cell>
          <cell r="D453" t="str">
            <v>Hr</v>
          </cell>
          <cell r="E453">
            <v>31584</v>
          </cell>
          <cell r="F453">
            <v>3.5</v>
          </cell>
          <cell r="G453">
            <v>0</v>
          </cell>
          <cell r="H453">
            <v>0</v>
          </cell>
          <cell r="I453">
            <v>110544</v>
          </cell>
          <cell r="J453">
            <v>0</v>
          </cell>
        </row>
        <row r="456">
          <cell r="B456" t="str">
            <v xml:space="preserve"> PORTAFLANCHES Y FLANCHES (BRIDA LOCA)</v>
          </cell>
        </row>
        <row r="458">
          <cell r="B458" t="str">
            <v>ITEM No.</v>
          </cell>
          <cell r="C458" t="str">
            <v>Concepto</v>
          </cell>
          <cell r="D458" t="str">
            <v>Unidad</v>
          </cell>
          <cell r="E458" t="str">
            <v>Costo Directo</v>
          </cell>
          <cell r="G458" t="str">
            <v>H y E</v>
          </cell>
          <cell r="H458" t="str">
            <v>Materiales</v>
          </cell>
          <cell r="I458" t="str">
            <v>Mano de Obra</v>
          </cell>
          <cell r="J458" t="str">
            <v>Otros</v>
          </cell>
        </row>
        <row r="459">
          <cell r="B459" t="str">
            <v>9.30.</v>
          </cell>
          <cell r="C459" t="str">
            <v>Suministro, transporte e instalación Portaflanche Polietileno PE 100 PN 10 - 16" incluye termofusión incluye sobreacarreo al hombro o en mula</v>
          </cell>
          <cell r="D459" t="str">
            <v>un</v>
          </cell>
          <cell r="E459">
            <v>2014344</v>
          </cell>
          <cell r="G459">
            <v>0</v>
          </cell>
          <cell r="H459">
            <v>1755845</v>
          </cell>
          <cell r="I459">
            <v>258499</v>
          </cell>
          <cell r="J459">
            <v>0</v>
          </cell>
        </row>
        <row r="460">
          <cell r="B460" t="str">
            <v>Código</v>
          </cell>
          <cell r="C460" t="str">
            <v>Descripción</v>
          </cell>
          <cell r="D460" t="str">
            <v>Unidad</v>
          </cell>
          <cell r="E460" t="str">
            <v>Costo. Unitario</v>
          </cell>
          <cell r="F460" t="str">
            <v>Cantidad</v>
          </cell>
          <cell r="G460" t="str">
            <v>H y E</v>
          </cell>
          <cell r="H460" t="str">
            <v>Materiales</v>
          </cell>
          <cell r="I460" t="str">
            <v>Mano de Obra</v>
          </cell>
          <cell r="J460" t="str">
            <v>Otros</v>
          </cell>
        </row>
        <row r="461">
          <cell r="B461" t="str">
            <v>ACO-41</v>
          </cell>
          <cell r="C461" t="str">
            <v>Porta flanche PEAD PN 10 Ø 16"</v>
          </cell>
          <cell r="D461" t="str">
            <v>Ud</v>
          </cell>
          <cell r="E461">
            <v>1755845</v>
          </cell>
          <cell r="F461">
            <v>1</v>
          </cell>
          <cell r="G461">
            <v>0</v>
          </cell>
          <cell r="H461">
            <v>1755845</v>
          </cell>
          <cell r="I461">
            <v>0</v>
          </cell>
          <cell r="J461">
            <v>0</v>
          </cell>
        </row>
        <row r="462">
          <cell r="B462" t="str">
            <v>MO-8</v>
          </cell>
          <cell r="C462" t="str">
            <v>Cuadrilla tipo VIII - Instalación Tubería, Accesorios de Acueducto y Alcantarillado</v>
          </cell>
          <cell r="D462" t="str">
            <v>Hr</v>
          </cell>
          <cell r="E462">
            <v>31584</v>
          </cell>
          <cell r="F462">
            <v>2.7</v>
          </cell>
          <cell r="G462">
            <v>0</v>
          </cell>
          <cell r="H462">
            <v>0</v>
          </cell>
          <cell r="I462">
            <v>85277</v>
          </cell>
          <cell r="J462">
            <v>0</v>
          </cell>
        </row>
        <row r="463">
          <cell r="B463" t="str">
            <v>AP-168</v>
          </cell>
          <cell r="C463" t="str">
            <v>Termofusión Portaflanche o codo</v>
          </cell>
          <cell r="D463" t="str">
            <v>un</v>
          </cell>
          <cell r="E463">
            <v>173221.67970000001</v>
          </cell>
          <cell r="F463">
            <v>1</v>
          </cell>
          <cell r="G463">
            <v>0</v>
          </cell>
          <cell r="H463">
            <v>0</v>
          </cell>
          <cell r="I463">
            <v>173222</v>
          </cell>
          <cell r="J463">
            <v>0</v>
          </cell>
        </row>
        <row r="466">
          <cell r="B466" t="str">
            <v>ITEM No.</v>
          </cell>
          <cell r="C466" t="str">
            <v>Concepto</v>
          </cell>
          <cell r="D466" t="str">
            <v>Unidad</v>
          </cell>
          <cell r="E466" t="str">
            <v>Costo Directo</v>
          </cell>
          <cell r="G466" t="str">
            <v>H y E</v>
          </cell>
          <cell r="H466" t="str">
            <v>Materiales</v>
          </cell>
          <cell r="I466" t="str">
            <v>Mano de Obra</v>
          </cell>
          <cell r="J466" t="str">
            <v>Otros</v>
          </cell>
        </row>
        <row r="467">
          <cell r="B467" t="str">
            <v>9.31.</v>
          </cell>
          <cell r="C467" t="str">
            <v>Suministro, transporte e instalación Portaflanche Polietileno PE 100 PN 10 - 14" incluye termofusión incluye sobreacarreo al hombro o en mula</v>
          </cell>
          <cell r="D467" t="str">
            <v>un</v>
          </cell>
          <cell r="E467">
            <v>1339019</v>
          </cell>
          <cell r="G467">
            <v>0</v>
          </cell>
          <cell r="H467">
            <v>1080520</v>
          </cell>
          <cell r="I467">
            <v>258499</v>
          </cell>
          <cell r="J467">
            <v>0</v>
          </cell>
        </row>
        <row r="468">
          <cell r="B468" t="str">
            <v>Código</v>
          </cell>
          <cell r="C468" t="str">
            <v>Descripción</v>
          </cell>
          <cell r="D468" t="str">
            <v>Unidad</v>
          </cell>
          <cell r="E468" t="str">
            <v>Costo. Unitario</v>
          </cell>
          <cell r="F468" t="str">
            <v>Cantidad</v>
          </cell>
          <cell r="G468" t="str">
            <v>H y E</v>
          </cell>
          <cell r="H468" t="str">
            <v>Materiales</v>
          </cell>
          <cell r="I468" t="str">
            <v>Mano de Obra</v>
          </cell>
          <cell r="J468" t="str">
            <v>Otros</v>
          </cell>
        </row>
        <row r="469">
          <cell r="B469" t="str">
            <v>ACO-43</v>
          </cell>
          <cell r="C469" t="str">
            <v>Porta flanche PEAD PN 10 Ø 14"</v>
          </cell>
          <cell r="D469" t="str">
            <v>Ud</v>
          </cell>
          <cell r="E469">
            <v>1080520</v>
          </cell>
          <cell r="F469">
            <v>1</v>
          </cell>
          <cell r="G469">
            <v>0</v>
          </cell>
          <cell r="H469">
            <v>1080520</v>
          </cell>
          <cell r="I469">
            <v>0</v>
          </cell>
          <cell r="J469">
            <v>0</v>
          </cell>
        </row>
        <row r="470">
          <cell r="B470" t="str">
            <v>MO-8</v>
          </cell>
          <cell r="C470" t="str">
            <v>Cuadrilla tipo VIII - Instalación Tubería, Accesorios de Acueducto y Alcantarillado</v>
          </cell>
          <cell r="D470" t="str">
            <v>Hr</v>
          </cell>
          <cell r="E470">
            <v>31584</v>
          </cell>
          <cell r="F470">
            <v>2.7</v>
          </cell>
          <cell r="G470">
            <v>0</v>
          </cell>
          <cell r="H470">
            <v>0</v>
          </cell>
          <cell r="I470">
            <v>85277</v>
          </cell>
          <cell r="J470">
            <v>0</v>
          </cell>
        </row>
        <row r="471">
          <cell r="B471" t="str">
            <v>AP-168</v>
          </cell>
          <cell r="C471" t="str">
            <v>Termofusión Portaflanche o codo</v>
          </cell>
          <cell r="D471" t="str">
            <v>un</v>
          </cell>
          <cell r="E471">
            <v>173221.67970000001</v>
          </cell>
          <cell r="F471">
            <v>1</v>
          </cell>
          <cell r="G471">
            <v>0</v>
          </cell>
          <cell r="H471">
            <v>0</v>
          </cell>
          <cell r="I471">
            <v>173222</v>
          </cell>
          <cell r="J471">
            <v>0</v>
          </cell>
        </row>
        <row r="474">
          <cell r="B474" t="str">
            <v>ITEM No.</v>
          </cell>
          <cell r="C474" t="str">
            <v>Concepto</v>
          </cell>
          <cell r="D474" t="str">
            <v>Unidad</v>
          </cell>
          <cell r="E474" t="str">
            <v>Costo Directo</v>
          </cell>
          <cell r="G474" t="str">
            <v>H y E</v>
          </cell>
          <cell r="H474" t="str">
            <v>Materiales</v>
          </cell>
          <cell r="I474" t="str">
            <v>Mano de Obra</v>
          </cell>
          <cell r="J474" t="str">
            <v>Otros</v>
          </cell>
        </row>
        <row r="475">
          <cell r="B475" t="str">
            <v>9.32.</v>
          </cell>
          <cell r="C475" t="str">
            <v>Suministro, transporte e instalación Portaflanche Polietileno PE 100 PN 10 - 10" incluye termofusión incluye sobreacarreo al hombro o en mula</v>
          </cell>
          <cell r="D475" t="str">
            <v>un</v>
          </cell>
          <cell r="E475">
            <v>659642</v>
          </cell>
          <cell r="G475">
            <v>0</v>
          </cell>
          <cell r="H475">
            <v>401143</v>
          </cell>
          <cell r="I475">
            <v>258499</v>
          </cell>
          <cell r="J475">
            <v>0</v>
          </cell>
        </row>
        <row r="476">
          <cell r="B476" t="str">
            <v>Código</v>
          </cell>
          <cell r="C476" t="str">
            <v>Descripción</v>
          </cell>
          <cell r="D476" t="str">
            <v>Unidad</v>
          </cell>
          <cell r="E476" t="str">
            <v>Costo. Unitario</v>
          </cell>
          <cell r="F476" t="str">
            <v>Cantidad</v>
          </cell>
          <cell r="G476" t="str">
            <v>H y E</v>
          </cell>
          <cell r="H476" t="str">
            <v>Materiales</v>
          </cell>
          <cell r="I476" t="str">
            <v>Mano de Obra</v>
          </cell>
          <cell r="J476" t="str">
            <v>Otros</v>
          </cell>
        </row>
        <row r="477">
          <cell r="B477" t="str">
            <v>ACO-12</v>
          </cell>
          <cell r="C477" t="str">
            <v>Porta flanche PEAD PE 100 PN 10 Ø 10"</v>
          </cell>
          <cell r="D477" t="str">
            <v>Ud</v>
          </cell>
          <cell r="E477">
            <v>401143.05</v>
          </cell>
          <cell r="F477">
            <v>1</v>
          </cell>
          <cell r="G477">
            <v>0</v>
          </cell>
          <cell r="H477">
            <v>401143</v>
          </cell>
          <cell r="I477">
            <v>0</v>
          </cell>
          <cell r="J477">
            <v>0</v>
          </cell>
        </row>
        <row r="478">
          <cell r="B478" t="str">
            <v>MO-8</v>
          </cell>
          <cell r="C478" t="str">
            <v>Cuadrilla tipo VIII - Instalación Tubería, Accesorios de Acueducto y Alcantarillado</v>
          </cell>
          <cell r="D478" t="str">
            <v>Hr</v>
          </cell>
          <cell r="E478">
            <v>31584</v>
          </cell>
          <cell r="F478">
            <v>2.7</v>
          </cell>
          <cell r="G478">
            <v>0</v>
          </cell>
          <cell r="H478">
            <v>0</v>
          </cell>
          <cell r="I478">
            <v>85277</v>
          </cell>
          <cell r="J478">
            <v>0</v>
          </cell>
        </row>
        <row r="479">
          <cell r="B479" t="str">
            <v>AP-168</v>
          </cell>
          <cell r="C479" t="str">
            <v>Termofusión Portaflanche o codo</v>
          </cell>
          <cell r="D479" t="str">
            <v>un</v>
          </cell>
          <cell r="E479">
            <v>173221.67970000001</v>
          </cell>
          <cell r="F479">
            <v>1</v>
          </cell>
          <cell r="G479">
            <v>0</v>
          </cell>
          <cell r="H479">
            <v>0</v>
          </cell>
          <cell r="I479">
            <v>173222</v>
          </cell>
          <cell r="J479">
            <v>0</v>
          </cell>
        </row>
        <row r="482">
          <cell r="B482" t="str">
            <v>ITEM No.</v>
          </cell>
          <cell r="C482" t="str">
            <v>Concepto</v>
          </cell>
          <cell r="D482" t="str">
            <v>Unidad</v>
          </cell>
          <cell r="E482" t="str">
            <v>Costo Directo</v>
          </cell>
          <cell r="G482" t="str">
            <v>H y E</v>
          </cell>
          <cell r="H482" t="str">
            <v>Materiales</v>
          </cell>
          <cell r="I482" t="str">
            <v>Mano de Obra</v>
          </cell>
          <cell r="J482" t="str">
            <v>Otros</v>
          </cell>
        </row>
        <row r="483">
          <cell r="B483" t="str">
            <v>9.33.</v>
          </cell>
          <cell r="C483" t="str">
            <v>Suministro, transporte e instalación Flanche o brida loca  HD 16" incluye tornillería incluye sobreacarreo al hombro o en mula</v>
          </cell>
          <cell r="D483" t="str">
            <v>un</v>
          </cell>
          <cell r="E483">
            <v>614071</v>
          </cell>
          <cell r="G483">
            <v>0</v>
          </cell>
          <cell r="H483">
            <v>408111</v>
          </cell>
          <cell r="I483">
            <v>205960</v>
          </cell>
          <cell r="J483">
            <v>0</v>
          </cell>
        </row>
        <row r="484">
          <cell r="B484" t="str">
            <v>Código</v>
          </cell>
          <cell r="C484" t="str">
            <v>Descripción</v>
          </cell>
          <cell r="D484" t="str">
            <v>Unidad</v>
          </cell>
          <cell r="E484" t="str">
            <v>Costo. Unitario</v>
          </cell>
          <cell r="F484" t="str">
            <v>Cantidad</v>
          </cell>
          <cell r="G484" t="str">
            <v>H y E</v>
          </cell>
          <cell r="H484" t="str">
            <v>Materiales</v>
          </cell>
          <cell r="I484" t="str">
            <v>Mano de Obra</v>
          </cell>
          <cell r="J484" t="str">
            <v>Otros</v>
          </cell>
        </row>
        <row r="485">
          <cell r="B485" t="str">
            <v>ACO-42</v>
          </cell>
          <cell r="C485" t="str">
            <v>Flanche o brida loca HD Ø 16"</v>
          </cell>
          <cell r="D485" t="str">
            <v>Ud</v>
          </cell>
          <cell r="E485">
            <v>408110.5</v>
          </cell>
          <cell r="F485">
            <v>1</v>
          </cell>
          <cell r="G485">
            <v>0</v>
          </cell>
          <cell r="H485">
            <v>408111</v>
          </cell>
          <cell r="I485">
            <v>0</v>
          </cell>
          <cell r="J485">
            <v>0</v>
          </cell>
        </row>
        <row r="486">
          <cell r="B486" t="str">
            <v>MO-8</v>
          </cell>
          <cell r="C486" t="str">
            <v>Cuadrilla tipo VIII - Instalación Tubería, Accesorios de Acueducto y Alcantarillado</v>
          </cell>
          <cell r="D486" t="str">
            <v>Hr</v>
          </cell>
          <cell r="E486">
            <v>31584</v>
          </cell>
          <cell r="F486">
            <v>2.7</v>
          </cell>
          <cell r="G486">
            <v>0</v>
          </cell>
          <cell r="H486">
            <v>0</v>
          </cell>
          <cell r="I486">
            <v>85277</v>
          </cell>
          <cell r="J486">
            <v>0</v>
          </cell>
        </row>
        <row r="487">
          <cell r="B487" t="str">
            <v>TOR-1</v>
          </cell>
          <cell r="C487" t="str">
            <v>Juego Tornillería - Empaque De 4 Br Cl125 G2 Delta Mks</v>
          </cell>
          <cell r="D487" t="str">
            <v>Un</v>
          </cell>
          <cell r="E487">
            <v>120682.57549725</v>
          </cell>
          <cell r="F487">
            <v>1</v>
          </cell>
          <cell r="G487">
            <v>0</v>
          </cell>
          <cell r="H487">
            <v>0</v>
          </cell>
          <cell r="I487">
            <v>120683</v>
          </cell>
          <cell r="J487">
            <v>0</v>
          </cell>
        </row>
        <row r="490">
          <cell r="B490" t="str">
            <v>ITEM No.</v>
          </cell>
          <cell r="C490" t="str">
            <v>Concepto</v>
          </cell>
          <cell r="D490" t="str">
            <v>Unidad</v>
          </cell>
          <cell r="E490" t="str">
            <v>Costo Directo</v>
          </cell>
          <cell r="G490" t="str">
            <v>H y E</v>
          </cell>
          <cell r="H490" t="str">
            <v>Materiales</v>
          </cell>
          <cell r="I490" t="str">
            <v>Mano de Obra</v>
          </cell>
          <cell r="J490" t="str">
            <v>Otros</v>
          </cell>
        </row>
        <row r="491">
          <cell r="B491" t="str">
            <v>9.34.</v>
          </cell>
          <cell r="C491" t="str">
            <v>Suministro, transporte e instalación Flanche o brida loca  HD 14" incluye tornillería incluye sobreacarreo al hombro o en mula</v>
          </cell>
          <cell r="D491" t="str">
            <v>un</v>
          </cell>
          <cell r="E491">
            <v>533950</v>
          </cell>
          <cell r="G491">
            <v>0</v>
          </cell>
          <cell r="H491">
            <v>327990</v>
          </cell>
          <cell r="I491">
            <v>205960</v>
          </cell>
          <cell r="J491">
            <v>0</v>
          </cell>
        </row>
        <row r="492">
          <cell r="B492" t="str">
            <v>Código</v>
          </cell>
          <cell r="C492" t="str">
            <v>Descripción</v>
          </cell>
          <cell r="D492" t="str">
            <v>Unidad</v>
          </cell>
          <cell r="E492" t="str">
            <v>Costo. Unitario</v>
          </cell>
          <cell r="F492" t="str">
            <v>Cantidad</v>
          </cell>
          <cell r="G492" t="str">
            <v>H y E</v>
          </cell>
          <cell r="H492" t="str">
            <v>Materiales</v>
          </cell>
          <cell r="I492" t="str">
            <v>Mano de Obra</v>
          </cell>
          <cell r="J492" t="str">
            <v>Otros</v>
          </cell>
        </row>
        <row r="493">
          <cell r="B493" t="str">
            <v>ACO-44</v>
          </cell>
          <cell r="C493" t="str">
            <v>Flanche o brida loca  HD Ø 14"</v>
          </cell>
          <cell r="D493" t="str">
            <v>Ud</v>
          </cell>
          <cell r="E493">
            <v>327990.18</v>
          </cell>
          <cell r="F493">
            <v>1</v>
          </cell>
          <cell r="G493">
            <v>0</v>
          </cell>
          <cell r="H493">
            <v>327990</v>
          </cell>
          <cell r="I493">
            <v>0</v>
          </cell>
          <cell r="J493">
            <v>0</v>
          </cell>
        </row>
        <row r="494">
          <cell r="B494" t="str">
            <v>MO-8</v>
          </cell>
          <cell r="C494" t="str">
            <v>Cuadrilla tipo VIII - Instalación Tubería, Accesorios de Acueducto y Alcantarillado</v>
          </cell>
          <cell r="D494" t="str">
            <v>Hr</v>
          </cell>
          <cell r="E494">
            <v>31584</v>
          </cell>
          <cell r="F494">
            <v>2.7</v>
          </cell>
          <cell r="G494">
            <v>0</v>
          </cell>
          <cell r="H494">
            <v>0</v>
          </cell>
          <cell r="I494">
            <v>85277</v>
          </cell>
          <cell r="J494">
            <v>0</v>
          </cell>
        </row>
        <row r="495">
          <cell r="B495" t="str">
            <v>TOR-1</v>
          </cell>
          <cell r="C495" t="str">
            <v>Juego Tornillería - Empaque De 4 Br Cl125 G2 Delta Mks</v>
          </cell>
          <cell r="D495" t="str">
            <v>Un</v>
          </cell>
          <cell r="E495">
            <v>120682.57549725</v>
          </cell>
          <cell r="F495">
            <v>1</v>
          </cell>
          <cell r="G495">
            <v>0</v>
          </cell>
          <cell r="H495">
            <v>0</v>
          </cell>
          <cell r="I495">
            <v>120683</v>
          </cell>
          <cell r="J495">
            <v>0</v>
          </cell>
        </row>
        <row r="498">
          <cell r="B498" t="str">
            <v>ITEM No.</v>
          </cell>
          <cell r="C498" t="str">
            <v>Concepto</v>
          </cell>
          <cell r="D498" t="str">
            <v>Unidad</v>
          </cell>
          <cell r="E498" t="str">
            <v>Costo Directo</v>
          </cell>
          <cell r="G498" t="str">
            <v>H y E</v>
          </cell>
          <cell r="H498" t="str">
            <v>Materiales</v>
          </cell>
          <cell r="I498" t="str">
            <v>Mano de Obra</v>
          </cell>
          <cell r="J498" t="str">
            <v>Otros</v>
          </cell>
        </row>
        <row r="499">
          <cell r="B499" t="str">
            <v>9.35.</v>
          </cell>
          <cell r="C499" t="str">
            <v>Suministro, transporte e instalación Flanche o brida loca  HD 10" incluye tornillería  incluye sobreacarreo al hombro o en mula</v>
          </cell>
          <cell r="D499" t="str">
            <v>un</v>
          </cell>
          <cell r="E499">
            <v>370030</v>
          </cell>
          <cell r="G499">
            <v>0</v>
          </cell>
          <cell r="H499">
            <v>164070</v>
          </cell>
          <cell r="I499">
            <v>205960</v>
          </cell>
          <cell r="J499">
            <v>0</v>
          </cell>
        </row>
        <row r="500">
          <cell r="B500" t="str">
            <v>Código</v>
          </cell>
          <cell r="C500" t="str">
            <v>Descripción</v>
          </cell>
          <cell r="D500" t="str">
            <v>Unidad</v>
          </cell>
          <cell r="E500" t="str">
            <v>Costo. Unitario</v>
          </cell>
          <cell r="F500" t="str">
            <v>Cantidad</v>
          </cell>
          <cell r="G500" t="str">
            <v>H y E</v>
          </cell>
          <cell r="H500" t="str">
            <v>Materiales</v>
          </cell>
          <cell r="I500" t="str">
            <v>Mano de Obra</v>
          </cell>
          <cell r="J500" t="str">
            <v>Otros</v>
          </cell>
        </row>
        <row r="501">
          <cell r="B501" t="str">
            <v>ACO-45</v>
          </cell>
          <cell r="C501" t="str">
            <v>Flanche o brida loca  HD Ø 10"</v>
          </cell>
          <cell r="D501" t="str">
            <v>Ud</v>
          </cell>
          <cell r="E501">
            <v>164070.06</v>
          </cell>
          <cell r="F501">
            <v>1</v>
          </cell>
          <cell r="G501">
            <v>0</v>
          </cell>
          <cell r="H501">
            <v>164070</v>
          </cell>
          <cell r="I501">
            <v>0</v>
          </cell>
          <cell r="J501">
            <v>0</v>
          </cell>
        </row>
        <row r="502">
          <cell r="B502" t="str">
            <v>MO-8</v>
          </cell>
          <cell r="C502" t="str">
            <v>Cuadrilla tipo VIII - Instalación Tubería, Accesorios de Acueducto y Alcantarillado</v>
          </cell>
          <cell r="D502" t="str">
            <v>Hr</v>
          </cell>
          <cell r="E502">
            <v>31584</v>
          </cell>
          <cell r="F502">
            <v>2.7</v>
          </cell>
          <cell r="G502">
            <v>0</v>
          </cell>
          <cell r="H502">
            <v>0</v>
          </cell>
          <cell r="I502">
            <v>85277</v>
          </cell>
          <cell r="J502">
            <v>0</v>
          </cell>
        </row>
        <row r="503">
          <cell r="B503" t="str">
            <v>TOR-1</v>
          </cell>
          <cell r="C503" t="str">
            <v>Juego Tornillería - Empaque De 4 Br Cl125 G2 Delta Mks</v>
          </cell>
          <cell r="D503" t="str">
            <v>Un</v>
          </cell>
          <cell r="E503">
            <v>120682.57549725</v>
          </cell>
          <cell r="F503">
            <v>1</v>
          </cell>
          <cell r="G503">
            <v>0</v>
          </cell>
          <cell r="H503">
            <v>0</v>
          </cell>
          <cell r="I503">
            <v>120683</v>
          </cell>
          <cell r="J503">
            <v>0</v>
          </cell>
        </row>
        <row r="506">
          <cell r="B506" t="str">
            <v>10. VENTOSAS</v>
          </cell>
        </row>
        <row r="508">
          <cell r="B508" t="str">
            <v>ITEM No.</v>
          </cell>
          <cell r="C508" t="str">
            <v>Concepto</v>
          </cell>
          <cell r="D508" t="str">
            <v>Unidad</v>
          </cell>
          <cell r="E508" t="str">
            <v>Costo Directo</v>
          </cell>
          <cell r="G508" t="str">
            <v>H y E</v>
          </cell>
          <cell r="H508" t="str">
            <v>Materiales</v>
          </cell>
          <cell r="I508" t="str">
            <v>Mano de Obra</v>
          </cell>
          <cell r="J508" t="str">
            <v>Otros</v>
          </cell>
        </row>
        <row r="509">
          <cell r="B509" t="str">
            <v>10.1.</v>
          </cell>
          <cell r="C509" t="str">
            <v>Suministro, Transporte e Instalación Tee Hierro dúctil  16" x 4" (JH x B) híbrida, (Ventosas) incluye sobreacarreo al hombro o en mula</v>
          </cell>
          <cell r="D509" t="str">
            <v>Un</v>
          </cell>
          <cell r="E509">
            <v>5520079</v>
          </cell>
          <cell r="G509">
            <v>2249</v>
          </cell>
          <cell r="H509">
            <v>5423078</v>
          </cell>
          <cell r="I509">
            <v>94752</v>
          </cell>
          <cell r="J509">
            <v>0</v>
          </cell>
        </row>
        <row r="510">
          <cell r="B510" t="str">
            <v>Código</v>
          </cell>
          <cell r="C510" t="str">
            <v>Descripción</v>
          </cell>
          <cell r="D510" t="str">
            <v>Unidad</v>
          </cell>
          <cell r="E510" t="str">
            <v>Costo. Unitario</v>
          </cell>
          <cell r="F510" t="str">
            <v>Cantidad</v>
          </cell>
          <cell r="G510" t="str">
            <v>H y E</v>
          </cell>
          <cell r="H510" t="str">
            <v>Materiales</v>
          </cell>
          <cell r="I510" t="str">
            <v>Mano de Obra</v>
          </cell>
          <cell r="J510" t="str">
            <v>Otros</v>
          </cell>
        </row>
        <row r="511">
          <cell r="B511" t="str">
            <v>HM-1</v>
          </cell>
          <cell r="C511" t="str">
            <v>Herramienta Menor General</v>
          </cell>
          <cell r="D511" t="str">
            <v>Un</v>
          </cell>
          <cell r="E511">
            <v>2248.8833249999998</v>
          </cell>
          <cell r="F511">
            <v>1</v>
          </cell>
          <cell r="G511">
            <v>2249</v>
          </cell>
          <cell r="H511">
            <v>0</v>
          </cell>
          <cell r="I511">
            <v>0</v>
          </cell>
          <cell r="J511">
            <v>0</v>
          </cell>
        </row>
        <row r="512">
          <cell r="B512" t="str">
            <v>TEE-77</v>
          </cell>
          <cell r="C512" t="str">
            <v>Tee en HD ( JHx B Híbrida) 16" X 4" (Según detalle)</v>
          </cell>
          <cell r="D512" t="str">
            <v>Un</v>
          </cell>
          <cell r="E512">
            <v>5423078.1150000002</v>
          </cell>
          <cell r="F512">
            <v>1</v>
          </cell>
          <cell r="G512">
            <v>0</v>
          </cell>
          <cell r="H512">
            <v>5423078</v>
          </cell>
          <cell r="I512">
            <v>0</v>
          </cell>
          <cell r="J512">
            <v>0</v>
          </cell>
        </row>
        <row r="513">
          <cell r="B513" t="str">
            <v>MO-8</v>
          </cell>
          <cell r="C513" t="str">
            <v>Cuadrilla tipo VIII - Instalación Tubería, Accesorios de Acueducto y Alcantarillado</v>
          </cell>
          <cell r="D513" t="str">
            <v>Hr</v>
          </cell>
          <cell r="E513">
            <v>31584</v>
          </cell>
          <cell r="F513">
            <v>3</v>
          </cell>
          <cell r="G513">
            <v>0</v>
          </cell>
          <cell r="H513">
            <v>0</v>
          </cell>
          <cell r="I513">
            <v>94752</v>
          </cell>
          <cell r="J513">
            <v>0</v>
          </cell>
        </row>
        <row r="516">
          <cell r="B516" t="str">
            <v>ITEM No.</v>
          </cell>
          <cell r="C516" t="str">
            <v>Concepto</v>
          </cell>
          <cell r="D516" t="str">
            <v>Unidad</v>
          </cell>
          <cell r="E516" t="str">
            <v>Costo Directo</v>
          </cell>
          <cell r="G516" t="str">
            <v>H y E</v>
          </cell>
          <cell r="H516" t="str">
            <v>Materiales</v>
          </cell>
          <cell r="I516" t="str">
            <v>Mano de Obra</v>
          </cell>
          <cell r="J516" t="str">
            <v>Otros</v>
          </cell>
        </row>
        <row r="517">
          <cell r="B517" t="str">
            <v>10.2.</v>
          </cell>
          <cell r="C517" t="str">
            <v>Suministro, Transporte e Instalación Ventosa antifraude doble cámara triple acción bridada 100 m.m. (4") en HD incluye sobreacarreo al hombro o en mula</v>
          </cell>
          <cell r="D517" t="str">
            <v>Un</v>
          </cell>
          <cell r="E517">
            <v>2305641</v>
          </cell>
          <cell r="G517">
            <v>2249</v>
          </cell>
          <cell r="H517">
            <v>2208640</v>
          </cell>
          <cell r="I517">
            <v>94752</v>
          </cell>
          <cell r="J517">
            <v>0</v>
          </cell>
        </row>
        <row r="518">
          <cell r="B518" t="str">
            <v>Código</v>
          </cell>
          <cell r="C518" t="str">
            <v>Descripción</v>
          </cell>
          <cell r="D518" t="str">
            <v>Unidad</v>
          </cell>
          <cell r="E518" t="str">
            <v>Costo. Unitario</v>
          </cell>
          <cell r="F518" t="str">
            <v>Cantidad</v>
          </cell>
          <cell r="G518" t="str">
            <v>H y E</v>
          </cell>
          <cell r="H518" t="str">
            <v>Materiales</v>
          </cell>
          <cell r="I518" t="str">
            <v>Mano de Obra</v>
          </cell>
          <cell r="J518" t="str">
            <v>Otros</v>
          </cell>
        </row>
        <row r="519">
          <cell r="B519" t="str">
            <v>HM-1</v>
          </cell>
          <cell r="C519" t="str">
            <v>Herramienta Menor General</v>
          </cell>
          <cell r="D519" t="str">
            <v>Un</v>
          </cell>
          <cell r="E519">
            <v>2248.8833249999998</v>
          </cell>
          <cell r="F519">
            <v>1</v>
          </cell>
          <cell r="G519">
            <v>2249</v>
          </cell>
          <cell r="H519">
            <v>0</v>
          </cell>
          <cell r="I519">
            <v>0</v>
          </cell>
          <cell r="J519">
            <v>0</v>
          </cell>
        </row>
        <row r="520">
          <cell r="B520" t="str">
            <v>AC-60</v>
          </cell>
          <cell r="C520" t="str">
            <v>Válvula ventosa antifraude, doble cámara, triple acción bridada  Ø4"</v>
          </cell>
          <cell r="D520" t="str">
            <v>Un</v>
          </cell>
          <cell r="E520">
            <v>2208640</v>
          </cell>
          <cell r="F520">
            <v>1</v>
          </cell>
          <cell r="G520">
            <v>0</v>
          </cell>
          <cell r="H520">
            <v>2208640</v>
          </cell>
          <cell r="I520">
            <v>0</v>
          </cell>
          <cell r="J520">
            <v>0</v>
          </cell>
        </row>
        <row r="521">
          <cell r="B521" t="str">
            <v>MO-8</v>
          </cell>
          <cell r="C521" t="str">
            <v>Cuadrilla tipo VIII - Instalación Tubería, Accesorios de Acueducto y Alcantarillado</v>
          </cell>
          <cell r="D521" t="str">
            <v>Hr</v>
          </cell>
          <cell r="E521">
            <v>31584</v>
          </cell>
          <cell r="F521">
            <v>3</v>
          </cell>
          <cell r="G521">
            <v>0</v>
          </cell>
          <cell r="H521">
            <v>0</v>
          </cell>
          <cell r="I521">
            <v>94752</v>
          </cell>
          <cell r="J521">
            <v>0</v>
          </cell>
        </row>
        <row r="523">
          <cell r="B523" t="str">
            <v>ITEM No.</v>
          </cell>
          <cell r="C523" t="str">
            <v>Concepto</v>
          </cell>
          <cell r="D523" t="str">
            <v>Unidad</v>
          </cell>
          <cell r="E523" t="str">
            <v>Costo Directo</v>
          </cell>
          <cell r="G523" t="str">
            <v>H y E</v>
          </cell>
          <cell r="H523" t="str">
            <v>Materiales</v>
          </cell>
          <cell r="I523" t="str">
            <v>Mano de Obra</v>
          </cell>
          <cell r="J523" t="str">
            <v>Otros</v>
          </cell>
        </row>
        <row r="524">
          <cell r="B524" t="str">
            <v>10.3.</v>
          </cell>
          <cell r="C524" t="str">
            <v>Suministro, Transporte e Instalación Tee Hierro dúctil  16" x 4" (Bx B) híbrida, (Ventosas) incluye sobreacarreo al hombro o en mula</v>
          </cell>
          <cell r="D524" t="str">
            <v>Un</v>
          </cell>
          <cell r="E524">
            <v>5205698</v>
          </cell>
          <cell r="G524">
            <v>2249</v>
          </cell>
          <cell r="H524">
            <v>5108697</v>
          </cell>
          <cell r="I524">
            <v>94752</v>
          </cell>
          <cell r="J524">
            <v>0</v>
          </cell>
        </row>
        <row r="525">
          <cell r="B525" t="str">
            <v>Código</v>
          </cell>
          <cell r="C525" t="str">
            <v>Descripción</v>
          </cell>
          <cell r="D525" t="str">
            <v>Unidad</v>
          </cell>
          <cell r="E525" t="str">
            <v>Costo. Unitario</v>
          </cell>
          <cell r="F525" t="str">
            <v>Cantidad</v>
          </cell>
          <cell r="G525" t="str">
            <v>H y E</v>
          </cell>
          <cell r="H525" t="str">
            <v>Materiales</v>
          </cell>
          <cell r="I525" t="str">
            <v>Mano de Obra</v>
          </cell>
          <cell r="J525" t="str">
            <v>Otros</v>
          </cell>
        </row>
        <row r="526">
          <cell r="B526" t="str">
            <v>HM-1</v>
          </cell>
          <cell r="C526" t="str">
            <v>Herramienta Menor General</v>
          </cell>
          <cell r="D526" t="str">
            <v>Un</v>
          </cell>
          <cell r="E526">
            <v>2248.8833249999998</v>
          </cell>
          <cell r="F526">
            <v>1</v>
          </cell>
          <cell r="G526">
            <v>2249</v>
          </cell>
          <cell r="H526">
            <v>0</v>
          </cell>
          <cell r="I526">
            <v>0</v>
          </cell>
          <cell r="J526">
            <v>0</v>
          </cell>
        </row>
        <row r="527">
          <cell r="B527" t="str">
            <v>TEE-78</v>
          </cell>
          <cell r="C527" t="str">
            <v xml:space="preserve">Tee en HD (BxB) 16" X 4" </v>
          </cell>
          <cell r="D527" t="str">
            <v>Un</v>
          </cell>
          <cell r="E527">
            <v>5108696.7750000004</v>
          </cell>
          <cell r="F527">
            <v>1</v>
          </cell>
          <cell r="G527">
            <v>0</v>
          </cell>
          <cell r="H527">
            <v>5108697</v>
          </cell>
          <cell r="I527">
            <v>0</v>
          </cell>
          <cell r="J527">
            <v>0</v>
          </cell>
        </row>
        <row r="528">
          <cell r="B528" t="str">
            <v>MO-2</v>
          </cell>
          <cell r="C528" t="str">
            <v>Cuadrilla tipo II (1of + 2ay)</v>
          </cell>
          <cell r="D528" t="str">
            <v>Hr</v>
          </cell>
          <cell r="E528">
            <v>31584</v>
          </cell>
          <cell r="F528">
            <v>3</v>
          </cell>
          <cell r="G528">
            <v>0</v>
          </cell>
          <cell r="H528">
            <v>0</v>
          </cell>
          <cell r="I528">
            <v>94752</v>
          </cell>
          <cell r="J528">
            <v>0</v>
          </cell>
        </row>
        <row r="531">
          <cell r="B531" t="str">
            <v>ITEM No.</v>
          </cell>
          <cell r="C531" t="str">
            <v>Concepto</v>
          </cell>
          <cell r="D531" t="str">
            <v>Unidad</v>
          </cell>
          <cell r="E531" t="str">
            <v>Costo Directo</v>
          </cell>
          <cell r="G531" t="str">
            <v>H y E</v>
          </cell>
          <cell r="H531" t="str">
            <v>Materiales</v>
          </cell>
          <cell r="I531" t="str">
            <v>Mano de Obra</v>
          </cell>
          <cell r="J531" t="str">
            <v>Otros</v>
          </cell>
        </row>
        <row r="532">
          <cell r="B532" t="str">
            <v>10.4.</v>
          </cell>
          <cell r="C532" t="str">
            <v>Suministro, Transporte e Instalación Tee Hierro dúctil  14" x 4" (JH x B) híbrida, (Ventosas) incluye sobreacarreo al hombro o en mula</v>
          </cell>
          <cell r="D532" t="str">
            <v>Un</v>
          </cell>
          <cell r="E532">
            <v>3830279</v>
          </cell>
          <cell r="G532">
            <v>2249</v>
          </cell>
          <cell r="H532">
            <v>3733278</v>
          </cell>
          <cell r="I532">
            <v>94752</v>
          </cell>
          <cell r="J532">
            <v>0</v>
          </cell>
        </row>
        <row r="533">
          <cell r="B533" t="str">
            <v>Código</v>
          </cell>
          <cell r="C533" t="str">
            <v>Descripción</v>
          </cell>
          <cell r="D533" t="str">
            <v>Unidad</v>
          </cell>
          <cell r="E533" t="str">
            <v>Costo. Unitario</v>
          </cell>
          <cell r="F533" t="str">
            <v>Cantidad</v>
          </cell>
          <cell r="G533" t="str">
            <v>H y E</v>
          </cell>
          <cell r="H533" t="str">
            <v>Materiales</v>
          </cell>
          <cell r="I533" t="str">
            <v>Mano de Obra</v>
          </cell>
          <cell r="J533" t="str">
            <v>Otros</v>
          </cell>
        </row>
        <row r="534">
          <cell r="B534" t="str">
            <v>HM-1</v>
          </cell>
          <cell r="C534" t="str">
            <v>Herramienta Menor General</v>
          </cell>
          <cell r="D534" t="str">
            <v>Un</v>
          </cell>
          <cell r="E534">
            <v>2248.8833249999998</v>
          </cell>
          <cell r="F534">
            <v>1</v>
          </cell>
          <cell r="G534">
            <v>2249</v>
          </cell>
          <cell r="H534">
            <v>0</v>
          </cell>
          <cell r="I534">
            <v>0</v>
          </cell>
          <cell r="J534">
            <v>0</v>
          </cell>
        </row>
        <row r="535">
          <cell r="B535" t="str">
            <v>TEE-79</v>
          </cell>
          <cell r="C535" t="str">
            <v>Tee en HD ( JHx B Híbrida) 14" X 4" (Según detalle)</v>
          </cell>
          <cell r="D535" t="str">
            <v>Un</v>
          </cell>
          <cell r="E535">
            <v>3733278.4125000001</v>
          </cell>
          <cell r="F535">
            <v>1</v>
          </cell>
          <cell r="G535">
            <v>0</v>
          </cell>
          <cell r="H535">
            <v>3733278</v>
          </cell>
          <cell r="I535">
            <v>0</v>
          </cell>
          <cell r="J535">
            <v>0</v>
          </cell>
        </row>
        <row r="536">
          <cell r="B536" t="str">
            <v>MO-8</v>
          </cell>
          <cell r="C536" t="str">
            <v>Cuadrilla tipo VIII - Instalación Tubería, Accesorios de Acueducto y Alcantarillado</v>
          </cell>
          <cell r="D536" t="str">
            <v>Hr</v>
          </cell>
          <cell r="E536">
            <v>31584</v>
          </cell>
          <cell r="F536">
            <v>3</v>
          </cell>
          <cell r="G536">
            <v>0</v>
          </cell>
          <cell r="H536">
            <v>0</v>
          </cell>
          <cell r="I536">
            <v>94752</v>
          </cell>
          <cell r="J536">
            <v>0</v>
          </cell>
        </row>
        <row r="539">
          <cell r="B539" t="str">
            <v>11. Concretos</v>
          </cell>
        </row>
        <row r="541">
          <cell r="B541" t="str">
            <v>ITEM No.</v>
          </cell>
          <cell r="C541" t="str">
            <v>Concepto</v>
          </cell>
          <cell r="D541" t="str">
            <v>Unidad</v>
          </cell>
          <cell r="E541" t="str">
            <v>Costo Directo</v>
          </cell>
          <cell r="G541" t="str">
            <v>H y E</v>
          </cell>
          <cell r="H541" t="str">
            <v>Materiales</v>
          </cell>
          <cell r="I541" t="str">
            <v>Mano de Obra</v>
          </cell>
          <cell r="J541" t="str">
            <v>Otros</v>
          </cell>
        </row>
        <row r="542">
          <cell r="B542" t="str">
            <v>11.1.</v>
          </cell>
          <cell r="C542" t="str">
            <v xml:space="preserve">Suministro, Transporte e Instalación Cámara rectangular 1.6 m x 1.9 m x 1.4 m para ventosas incluye sobreacarreo  </v>
          </cell>
          <cell r="D542" t="str">
            <v>Un</v>
          </cell>
          <cell r="E542">
            <v>3832483</v>
          </cell>
          <cell r="G542">
            <v>8321</v>
          </cell>
          <cell r="H542">
            <v>3529590</v>
          </cell>
          <cell r="I542">
            <v>292773</v>
          </cell>
          <cell r="J542">
            <v>1799</v>
          </cell>
        </row>
        <row r="543">
          <cell r="B543" t="str">
            <v>Código</v>
          </cell>
          <cell r="C543" t="str">
            <v>Descripción</v>
          </cell>
          <cell r="D543" t="str">
            <v>Unidad</v>
          </cell>
          <cell r="E543" t="str">
            <v>Costo. Unitario</v>
          </cell>
          <cell r="F543" t="str">
            <v>Cantidad</v>
          </cell>
          <cell r="G543" t="str">
            <v>H y E</v>
          </cell>
          <cell r="H543" t="str">
            <v>Materiales</v>
          </cell>
          <cell r="I543" t="str">
            <v>Mano de Obra</v>
          </cell>
          <cell r="J543" t="str">
            <v>Otros</v>
          </cell>
        </row>
        <row r="544">
          <cell r="B544" t="str">
            <v>HM-1</v>
          </cell>
          <cell r="C544" t="str">
            <v>Herramienta Menor General</v>
          </cell>
          <cell r="D544" t="str">
            <v>Un</v>
          </cell>
          <cell r="E544">
            <v>2248.8833249999998</v>
          </cell>
          <cell r="F544">
            <v>0.9</v>
          </cell>
          <cell r="G544">
            <v>2024</v>
          </cell>
          <cell r="H544">
            <v>0</v>
          </cell>
          <cell r="I544">
            <v>0</v>
          </cell>
          <cell r="J544">
            <v>0</v>
          </cell>
        </row>
        <row r="545">
          <cell r="B545" t="str">
            <v>AE-11</v>
          </cell>
          <cell r="C545" t="str">
            <v>Alquiler Vibrador Eléctrico</v>
          </cell>
          <cell r="D545" t="str">
            <v>Día</v>
          </cell>
          <cell r="E545">
            <v>62968.733099999998</v>
          </cell>
          <cell r="F545">
            <v>0.1</v>
          </cell>
          <cell r="G545">
            <v>6297</v>
          </cell>
          <cell r="H545">
            <v>0</v>
          </cell>
          <cell r="I545">
            <v>0</v>
          </cell>
          <cell r="J545">
            <v>0</v>
          </cell>
        </row>
        <row r="546">
          <cell r="B546" t="str">
            <v>MC-23</v>
          </cell>
          <cell r="C546" t="str">
            <v>Concreto  (21Mpa) Producido en Obra</v>
          </cell>
          <cell r="D546" t="str">
            <v>m3</v>
          </cell>
          <cell r="E546">
            <v>507727.495</v>
          </cell>
          <cell r="F546">
            <v>3.6732</v>
          </cell>
          <cell r="G546">
            <v>0</v>
          </cell>
          <cell r="H546">
            <v>1864985</v>
          </cell>
          <cell r="I546">
            <v>0</v>
          </cell>
          <cell r="J546">
            <v>0</v>
          </cell>
        </row>
        <row r="547">
          <cell r="B547" t="str">
            <v>MA-4</v>
          </cell>
          <cell r="C547" t="str">
            <v>Formaleta metálica para Cámara Circular</v>
          </cell>
          <cell r="D547" t="str">
            <v>Día</v>
          </cell>
          <cell r="E547">
            <v>11994.044400000001</v>
          </cell>
          <cell r="F547">
            <v>2</v>
          </cell>
          <cell r="G547">
            <v>0</v>
          </cell>
          <cell r="H547">
            <v>23988</v>
          </cell>
          <cell r="I547">
            <v>0</v>
          </cell>
          <cell r="J547">
            <v>0</v>
          </cell>
        </row>
        <row r="548">
          <cell r="B548" t="str">
            <v>AR-2</v>
          </cell>
          <cell r="C548" t="str">
            <v>Acero de Refuerzo 1/2" a 1 1/4" de 420 MPa</v>
          </cell>
          <cell r="D548" t="str">
            <v>Kg</v>
          </cell>
          <cell r="E548">
            <v>5583.0649999999996</v>
          </cell>
          <cell r="F548">
            <v>293.85599999999999</v>
          </cell>
          <cell r="G548">
            <v>0</v>
          </cell>
          <cell r="H548">
            <v>1640617</v>
          </cell>
          <cell r="I548">
            <v>0</v>
          </cell>
          <cell r="J548">
            <v>0</v>
          </cell>
        </row>
        <row r="549">
          <cell r="B549" t="str">
            <v>AE-37</v>
          </cell>
          <cell r="C549" t="str">
            <v>Alquiler de Formaleta metalica para cilindors de concreto</v>
          </cell>
          <cell r="D549" t="str">
            <v>Día</v>
          </cell>
          <cell r="E549">
            <v>1799.1066599999999</v>
          </cell>
          <cell r="F549">
            <v>1</v>
          </cell>
          <cell r="G549">
            <v>0</v>
          </cell>
          <cell r="H549">
            <v>0</v>
          </cell>
          <cell r="I549">
            <v>0</v>
          </cell>
          <cell r="J549">
            <v>1799</v>
          </cell>
        </row>
        <row r="550">
          <cell r="B550" t="str">
            <v>MO-7</v>
          </cell>
          <cell r="C550" t="str">
            <v>Cuadrilla tipo VII - Producción e Instalación Concreto</v>
          </cell>
          <cell r="D550" t="str">
            <v>Hr</v>
          </cell>
          <cell r="E550">
            <v>97591</v>
          </cell>
          <cell r="F550">
            <v>3</v>
          </cell>
          <cell r="G550">
            <v>0</v>
          </cell>
          <cell r="H550">
            <v>0</v>
          </cell>
          <cell r="I550">
            <v>292773</v>
          </cell>
          <cell r="J550">
            <v>0</v>
          </cell>
        </row>
        <row r="554">
          <cell r="B554" t="str">
            <v>ITEM No.</v>
          </cell>
          <cell r="C554" t="str">
            <v>Concepto</v>
          </cell>
          <cell r="D554" t="str">
            <v>Unidad</v>
          </cell>
          <cell r="E554" t="str">
            <v>Costo Directo</v>
          </cell>
          <cell r="G554" t="str">
            <v>H y E</v>
          </cell>
          <cell r="H554" t="str">
            <v>Materiales</v>
          </cell>
          <cell r="I554" t="str">
            <v>Mano de Obra</v>
          </cell>
          <cell r="J554" t="str">
            <v>Otros</v>
          </cell>
        </row>
        <row r="555">
          <cell r="B555" t="str">
            <v>11.2.</v>
          </cell>
          <cell r="C555" t="str">
            <v xml:space="preserve">Suministro, transporte e Instalación ARO-TAPA HF D=0.60 m. p/Cámara de Inspección incluye sobreacarreo          </v>
          </cell>
          <cell r="D555" t="str">
            <v>Un</v>
          </cell>
          <cell r="E555">
            <v>714815</v>
          </cell>
          <cell r="G555">
            <v>0</v>
          </cell>
          <cell r="H555">
            <v>676914</v>
          </cell>
          <cell r="I555">
            <v>37901</v>
          </cell>
          <cell r="J555">
            <v>0</v>
          </cell>
        </row>
        <row r="556">
          <cell r="B556" t="str">
            <v>Código</v>
          </cell>
          <cell r="C556" t="str">
            <v>Descripción</v>
          </cell>
          <cell r="D556" t="str">
            <v>Unidad</v>
          </cell>
          <cell r="E556" t="str">
            <v>Costo. Unitario</v>
          </cell>
          <cell r="F556" t="str">
            <v>Cantidad</v>
          </cell>
          <cell r="G556" t="str">
            <v>H y E</v>
          </cell>
          <cell r="H556" t="str">
            <v>Materiales</v>
          </cell>
          <cell r="I556" t="str">
            <v>Mano de Obra</v>
          </cell>
          <cell r="J556" t="str">
            <v>Otros</v>
          </cell>
        </row>
        <row r="557">
          <cell r="B557" t="str">
            <v>HM-1</v>
          </cell>
          <cell r="C557" t="str">
            <v>Herramienta Menor General</v>
          </cell>
          <cell r="D557" t="str">
            <v>Un</v>
          </cell>
          <cell r="E557">
            <v>2248.8833249999998</v>
          </cell>
          <cell r="F557">
            <v>1</v>
          </cell>
          <cell r="G557">
            <v>0</v>
          </cell>
          <cell r="H557">
            <v>2249</v>
          </cell>
          <cell r="I557">
            <v>0</v>
          </cell>
          <cell r="J557">
            <v>0</v>
          </cell>
        </row>
        <row r="558">
          <cell r="B558" t="str">
            <v>ACO-32</v>
          </cell>
          <cell r="C558" t="str">
            <v>ARO-TAPA Hierro Fundido D=0,60 m</v>
          </cell>
          <cell r="D558" t="str">
            <v>Un</v>
          </cell>
          <cell r="E558">
            <v>674664.99750000006</v>
          </cell>
          <cell r="F558">
            <v>1</v>
          </cell>
          <cell r="G558">
            <v>0</v>
          </cell>
          <cell r="H558">
            <v>674665</v>
          </cell>
          <cell r="I558">
            <v>0</v>
          </cell>
          <cell r="J558">
            <v>0</v>
          </cell>
        </row>
        <row r="559">
          <cell r="B559" t="str">
            <v>MO-2</v>
          </cell>
          <cell r="C559" t="str">
            <v>Cuadrilla tipo II (1of + 2ay)</v>
          </cell>
          <cell r="D559" t="str">
            <v>Hr</v>
          </cell>
          <cell r="E559">
            <v>31584</v>
          </cell>
          <cell r="F559">
            <v>1.2</v>
          </cell>
          <cell r="G559">
            <v>0</v>
          </cell>
          <cell r="H559">
            <v>0</v>
          </cell>
          <cell r="I559">
            <v>37901</v>
          </cell>
          <cell r="J559">
            <v>0</v>
          </cell>
        </row>
        <row r="562">
          <cell r="B562" t="str">
            <v>ITEM No.</v>
          </cell>
          <cell r="C562" t="str">
            <v>Concepto</v>
          </cell>
          <cell r="D562" t="str">
            <v>Unidad</v>
          </cell>
          <cell r="E562" t="str">
            <v>Costo Directo</v>
          </cell>
          <cell r="G562" t="str">
            <v>H y E</v>
          </cell>
          <cell r="H562" t="str">
            <v>Materiales</v>
          </cell>
          <cell r="I562" t="str">
            <v>Mano de Obra</v>
          </cell>
          <cell r="J562" t="str">
            <v>Otros</v>
          </cell>
        </row>
        <row r="563">
          <cell r="B563" t="str">
            <v>11.3.</v>
          </cell>
          <cell r="C563" t="str">
            <v>Suministro, transporte e instalación Concreto Estructural 28 Mpa  Impermeabilizado  incluye acelerante y sobreacarreo  hasta el lugar de instalación (Anclajes de accesorios)  incluye sobreacarreo</v>
          </cell>
          <cell r="D563" t="str">
            <v>M3</v>
          </cell>
          <cell r="E563">
            <v>913862</v>
          </cell>
          <cell r="G563">
            <v>24385</v>
          </cell>
          <cell r="H563">
            <v>719102</v>
          </cell>
          <cell r="I563">
            <v>146387</v>
          </cell>
          <cell r="J563">
            <v>23988</v>
          </cell>
        </row>
        <row r="564">
          <cell r="B564" t="str">
            <v>Código</v>
          </cell>
          <cell r="C564" t="str">
            <v>Descripción</v>
          </cell>
          <cell r="D564" t="str">
            <v>Unidad</v>
          </cell>
          <cell r="E564" t="str">
            <v>Costo. Unitario</v>
          </cell>
          <cell r="F564" t="str">
            <v>Cantidad</v>
          </cell>
          <cell r="G564" t="str">
            <v>H y E</v>
          </cell>
          <cell r="H564" t="str">
            <v>Materiales</v>
          </cell>
          <cell r="I564" t="str">
            <v>Mano de Obra</v>
          </cell>
          <cell r="J564" t="str">
            <v>Otros</v>
          </cell>
        </row>
        <row r="565">
          <cell r="B565" t="str">
            <v>HM-1</v>
          </cell>
          <cell r="C565" t="str">
            <v>Herramienta Menor General</v>
          </cell>
          <cell r="D565" t="str">
            <v>Un</v>
          </cell>
          <cell r="E565">
            <v>2248.8833249999998</v>
          </cell>
          <cell r="F565">
            <v>1.82</v>
          </cell>
          <cell r="G565">
            <v>4093</v>
          </cell>
          <cell r="H565">
            <v>0</v>
          </cell>
          <cell r="I565">
            <v>0</v>
          </cell>
          <cell r="J565">
            <v>0</v>
          </cell>
        </row>
        <row r="566">
          <cell r="B566" t="str">
            <v>AE-11</v>
          </cell>
          <cell r="C566" t="str">
            <v>Alquiler Vibrador Eléctrico</v>
          </cell>
          <cell r="D566" t="str">
            <v>Día</v>
          </cell>
          <cell r="E566">
            <v>62968.733099999998</v>
          </cell>
          <cell r="F566">
            <v>0.15</v>
          </cell>
          <cell r="G566">
            <v>9445</v>
          </cell>
          <cell r="H566">
            <v>0</v>
          </cell>
          <cell r="I566">
            <v>0</v>
          </cell>
          <cell r="J566">
            <v>0</v>
          </cell>
        </row>
        <row r="567">
          <cell r="B567" t="str">
            <v>MC-25</v>
          </cell>
          <cell r="C567" t="str">
            <v>Concreto Clase I (28Mpa) Producido en Obra</v>
          </cell>
          <cell r="D567" t="str">
            <v>m3</v>
          </cell>
          <cell r="E567">
            <v>550460.245</v>
          </cell>
          <cell r="F567">
            <v>1.05</v>
          </cell>
          <cell r="G567">
            <v>0</v>
          </cell>
          <cell r="H567">
            <v>577983</v>
          </cell>
          <cell r="I567">
            <v>0</v>
          </cell>
          <cell r="J567">
            <v>0</v>
          </cell>
        </row>
        <row r="568">
          <cell r="B568" t="str">
            <v>AE-13</v>
          </cell>
          <cell r="C568" t="str">
            <v>Alquiler de Formaleta metalica para vaciado y armado de las estructuras</v>
          </cell>
          <cell r="D568" t="str">
            <v>Día</v>
          </cell>
          <cell r="E568">
            <v>14992.555499999999</v>
          </cell>
          <cell r="F568">
            <v>1.6</v>
          </cell>
          <cell r="G568">
            <v>0</v>
          </cell>
          <cell r="H568">
            <v>0</v>
          </cell>
          <cell r="I568">
            <v>0</v>
          </cell>
          <cell r="J568">
            <v>23988</v>
          </cell>
        </row>
        <row r="569">
          <cell r="B569" t="str">
            <v>ACO-35</v>
          </cell>
          <cell r="C569" t="str">
            <v>Impermeablizante integral (plastocrete o similar)</v>
          </cell>
          <cell r="D569" t="str">
            <v>Kg</v>
          </cell>
          <cell r="E569">
            <v>21844.788849999997</v>
          </cell>
          <cell r="F569">
            <v>2.1</v>
          </cell>
          <cell r="G569">
            <v>0</v>
          </cell>
          <cell r="H569">
            <v>45874</v>
          </cell>
          <cell r="I569">
            <v>0</v>
          </cell>
          <cell r="J569">
            <v>0</v>
          </cell>
        </row>
        <row r="570">
          <cell r="B570" t="str">
            <v>MC-34</v>
          </cell>
          <cell r="C570" t="str">
            <v>Curador para Concreto tipo Antisol blanco</v>
          </cell>
          <cell r="D570" t="str">
            <v>Kg</v>
          </cell>
          <cell r="E570">
            <v>10330.470441719999</v>
          </cell>
          <cell r="F570">
            <v>1.05</v>
          </cell>
          <cell r="G570">
            <v>10847</v>
          </cell>
          <cell r="H570">
            <v>0</v>
          </cell>
          <cell r="I570">
            <v>0</v>
          </cell>
          <cell r="J570">
            <v>0</v>
          </cell>
        </row>
        <row r="571">
          <cell r="B571" t="str">
            <v>MO-7</v>
          </cell>
          <cell r="C571" t="str">
            <v>Cuadrilla tipo VII - Producción e Instalación Concreto</v>
          </cell>
          <cell r="D571" t="str">
            <v>Hr</v>
          </cell>
          <cell r="E571">
            <v>97591</v>
          </cell>
          <cell r="F571">
            <v>1.5</v>
          </cell>
          <cell r="G571">
            <v>0</v>
          </cell>
          <cell r="H571">
            <v>0</v>
          </cell>
          <cell r="I571">
            <v>146387</v>
          </cell>
          <cell r="J571">
            <v>0</v>
          </cell>
        </row>
        <row r="572">
          <cell r="B572" t="str">
            <v>MC-19</v>
          </cell>
          <cell r="C572" t="str">
            <v xml:space="preserve">Acelerante concreto tipo SIKASET L </v>
          </cell>
          <cell r="D572" t="str">
            <v>Kg</v>
          </cell>
          <cell r="E572">
            <v>22677.3</v>
          </cell>
          <cell r="F572">
            <v>4.2</v>
          </cell>
          <cell r="H572">
            <v>95245</v>
          </cell>
        </row>
        <row r="575">
          <cell r="B575" t="str">
            <v>ITEM No.</v>
          </cell>
          <cell r="C575" t="str">
            <v>Concepto</v>
          </cell>
          <cell r="D575" t="str">
            <v>Unidad</v>
          </cell>
          <cell r="E575" t="str">
            <v>Costo Directo</v>
          </cell>
          <cell r="G575" t="str">
            <v>H y E</v>
          </cell>
          <cell r="H575" t="str">
            <v>Materiales</v>
          </cell>
          <cell r="I575" t="str">
            <v>Mano de Obra</v>
          </cell>
          <cell r="J575" t="str">
            <v>Otros</v>
          </cell>
        </row>
        <row r="576">
          <cell r="B576" t="str">
            <v>11.4.</v>
          </cell>
          <cell r="C576" t="str">
            <v xml:space="preserve">Suministro, transporte e instalación Concreto 21 Mpa (Producido en obra)  incluye acelerante y sobreacarreo  hasta el lugar de instalación (Reposición cuneta)   </v>
          </cell>
          <cell r="D576" t="str">
            <v>M3</v>
          </cell>
          <cell r="E576">
            <v>853733</v>
          </cell>
          <cell r="G576">
            <v>24385</v>
          </cell>
          <cell r="H576">
            <v>650713</v>
          </cell>
          <cell r="I576">
            <v>156146</v>
          </cell>
          <cell r="J576">
            <v>22489</v>
          </cell>
        </row>
        <row r="577">
          <cell r="B577" t="str">
            <v>Código</v>
          </cell>
          <cell r="C577" t="str">
            <v>Descripción</v>
          </cell>
          <cell r="D577" t="str">
            <v>Unidad</v>
          </cell>
          <cell r="E577" t="str">
            <v>Costo. Unitario</v>
          </cell>
          <cell r="F577" t="str">
            <v>Cantidad</v>
          </cell>
          <cell r="G577" t="str">
            <v>H y E</v>
          </cell>
          <cell r="H577" t="str">
            <v>Materiales</v>
          </cell>
          <cell r="I577" t="str">
            <v>Mano de Obra</v>
          </cell>
          <cell r="J577" t="str">
            <v>Otros</v>
          </cell>
        </row>
        <row r="578">
          <cell r="B578" t="str">
            <v>HM-1</v>
          </cell>
          <cell r="C578" t="str">
            <v>Herramienta Menor General</v>
          </cell>
          <cell r="D578" t="str">
            <v>Un</v>
          </cell>
          <cell r="E578">
            <v>2248.8833249999998</v>
          </cell>
          <cell r="F578">
            <v>1.82</v>
          </cell>
          <cell r="G578">
            <v>4093</v>
          </cell>
          <cell r="H578">
            <v>0</v>
          </cell>
          <cell r="I578">
            <v>0</v>
          </cell>
          <cell r="J578">
            <v>0</v>
          </cell>
        </row>
        <row r="579">
          <cell r="B579" t="str">
            <v>AE-11</v>
          </cell>
          <cell r="C579" t="str">
            <v>Alquiler Vibrador Eléctrico</v>
          </cell>
          <cell r="D579" t="str">
            <v>Día</v>
          </cell>
          <cell r="E579">
            <v>62968.733099999998</v>
          </cell>
          <cell r="F579">
            <v>0.15</v>
          </cell>
          <cell r="G579">
            <v>9445</v>
          </cell>
          <cell r="H579">
            <v>0</v>
          </cell>
          <cell r="I579">
            <v>0</v>
          </cell>
          <cell r="J579">
            <v>0</v>
          </cell>
        </row>
        <row r="580">
          <cell r="B580" t="str">
            <v>MC-23</v>
          </cell>
          <cell r="C580" t="str">
            <v>Concreto  (21Mpa) Producido en Obra</v>
          </cell>
          <cell r="D580" t="str">
            <v>m3</v>
          </cell>
          <cell r="E580">
            <v>507727.495</v>
          </cell>
          <cell r="F580">
            <v>1.05</v>
          </cell>
          <cell r="G580">
            <v>0</v>
          </cell>
          <cell r="H580">
            <v>533114</v>
          </cell>
          <cell r="I580">
            <v>0</v>
          </cell>
          <cell r="J580">
            <v>0</v>
          </cell>
        </row>
        <row r="581">
          <cell r="B581" t="str">
            <v>AE-13</v>
          </cell>
          <cell r="C581" t="str">
            <v>Alquiler de Formaleta metalica para vaciado y armado de las estructuras</v>
          </cell>
          <cell r="D581" t="str">
            <v>Día</v>
          </cell>
          <cell r="E581">
            <v>14992.555499999999</v>
          </cell>
          <cell r="F581">
            <v>1.5</v>
          </cell>
          <cell r="G581">
            <v>0</v>
          </cell>
          <cell r="H581">
            <v>0</v>
          </cell>
          <cell r="I581">
            <v>0</v>
          </cell>
          <cell r="J581">
            <v>22489</v>
          </cell>
        </row>
        <row r="582">
          <cell r="B582" t="str">
            <v>ACO-35</v>
          </cell>
          <cell r="C582" t="str">
            <v>Impermeablizante integral (plastocrete o similar)</v>
          </cell>
          <cell r="D582" t="str">
            <v>Kg</v>
          </cell>
          <cell r="E582">
            <v>21844.788849999997</v>
          </cell>
          <cell r="F582">
            <v>1.75</v>
          </cell>
          <cell r="G582">
            <v>0</v>
          </cell>
          <cell r="H582">
            <v>38228</v>
          </cell>
          <cell r="I582">
            <v>0</v>
          </cell>
          <cell r="J582">
            <v>0</v>
          </cell>
        </row>
        <row r="583">
          <cell r="B583" t="str">
            <v>MC-34</v>
          </cell>
          <cell r="C583" t="str">
            <v>Curador para Concreto tipo Antisol blanco</v>
          </cell>
          <cell r="D583" t="str">
            <v>Kg</v>
          </cell>
          <cell r="E583">
            <v>10330.470441719999</v>
          </cell>
          <cell r="F583">
            <v>1.05</v>
          </cell>
          <cell r="G583">
            <v>10847</v>
          </cell>
          <cell r="H583">
            <v>0</v>
          </cell>
          <cell r="I583">
            <v>0</v>
          </cell>
          <cell r="J583">
            <v>0</v>
          </cell>
        </row>
        <row r="584">
          <cell r="B584" t="str">
            <v>MO-7</v>
          </cell>
          <cell r="C584" t="str">
            <v>Cuadrilla tipo VII - Producción e Instalación Concreto</v>
          </cell>
          <cell r="D584" t="str">
            <v>Hr</v>
          </cell>
          <cell r="E584">
            <v>97591</v>
          </cell>
          <cell r="F584">
            <v>1.6</v>
          </cell>
          <cell r="G584">
            <v>0</v>
          </cell>
          <cell r="H584">
            <v>0</v>
          </cell>
          <cell r="I584">
            <v>156146</v>
          </cell>
          <cell r="J584">
            <v>0</v>
          </cell>
        </row>
        <row r="585">
          <cell r="B585" t="str">
            <v>MC-19</v>
          </cell>
          <cell r="C585" t="str">
            <v xml:space="preserve">Acelerante concreto tipo SIKASET L </v>
          </cell>
          <cell r="D585" t="str">
            <v>Kg</v>
          </cell>
          <cell r="E585">
            <v>22677.3</v>
          </cell>
          <cell r="F585">
            <v>3.5</v>
          </cell>
          <cell r="H585">
            <v>79371</v>
          </cell>
        </row>
        <row r="588">
          <cell r="B588" t="str">
            <v>ITEM No.</v>
          </cell>
          <cell r="C588" t="str">
            <v>Concepto</v>
          </cell>
          <cell r="D588" t="str">
            <v>Unidad</v>
          </cell>
          <cell r="E588" t="str">
            <v>Costo Directo</v>
          </cell>
          <cell r="G588" t="str">
            <v>H y E</v>
          </cell>
          <cell r="H588" t="str">
            <v>Materiales</v>
          </cell>
          <cell r="I588" t="str">
            <v>Mano de Obra</v>
          </cell>
          <cell r="J588" t="str">
            <v>Otros</v>
          </cell>
        </row>
        <row r="589">
          <cell r="B589" t="str">
            <v>11.5.</v>
          </cell>
          <cell r="C589" t="str">
            <v xml:space="preserve">Suministro, transporte e instalación Concreto MR42 Kg/cm2 incluye acelerante y sobreacarreo  hasta el lugar de instalación (Reposición sardineles)   </v>
          </cell>
          <cell r="D589" t="str">
            <v>M3</v>
          </cell>
          <cell r="E589">
            <v>919859</v>
          </cell>
          <cell r="G589">
            <v>24385</v>
          </cell>
          <cell r="H589">
            <v>719102</v>
          </cell>
          <cell r="I589">
            <v>146387</v>
          </cell>
          <cell r="J589">
            <v>29985</v>
          </cell>
        </row>
        <row r="590">
          <cell r="B590" t="str">
            <v>Código</v>
          </cell>
          <cell r="C590" t="str">
            <v>Descripción</v>
          </cell>
          <cell r="D590" t="str">
            <v>Unidad</v>
          </cell>
          <cell r="E590" t="str">
            <v>Costo. Unitario</v>
          </cell>
          <cell r="F590" t="str">
            <v>Cantidad</v>
          </cell>
          <cell r="G590" t="str">
            <v>H y E</v>
          </cell>
          <cell r="H590" t="str">
            <v>Materiales</v>
          </cell>
          <cell r="I590" t="str">
            <v>Mano de Obra</v>
          </cell>
          <cell r="J590" t="str">
            <v>Otros</v>
          </cell>
        </row>
        <row r="591">
          <cell r="B591" t="str">
            <v>HM-1</v>
          </cell>
          <cell r="C591" t="str">
            <v>Herramienta Menor General</v>
          </cell>
          <cell r="D591" t="str">
            <v>Un</v>
          </cell>
          <cell r="E591">
            <v>2248.8833249999998</v>
          </cell>
          <cell r="F591">
            <v>1.82</v>
          </cell>
          <cell r="G591">
            <v>4093</v>
          </cell>
          <cell r="H591">
            <v>0</v>
          </cell>
          <cell r="I591">
            <v>0</v>
          </cell>
          <cell r="J591">
            <v>0</v>
          </cell>
        </row>
        <row r="592">
          <cell r="B592" t="str">
            <v>AE-11</v>
          </cell>
          <cell r="C592" t="str">
            <v>Alquiler Vibrador Eléctrico</v>
          </cell>
          <cell r="D592" t="str">
            <v>Día</v>
          </cell>
          <cell r="E592">
            <v>62968.733099999998</v>
          </cell>
          <cell r="F592">
            <v>0.15</v>
          </cell>
          <cell r="G592">
            <v>9445</v>
          </cell>
          <cell r="H592">
            <v>0</v>
          </cell>
          <cell r="I592">
            <v>0</v>
          </cell>
          <cell r="J592">
            <v>0</v>
          </cell>
        </row>
        <row r="593">
          <cell r="B593" t="str">
            <v>MC-21</v>
          </cell>
          <cell r="C593" t="str">
            <v xml:space="preserve">Concreto MR 42 KG/CM2 </v>
          </cell>
          <cell r="D593" t="str">
            <v>m3</v>
          </cell>
          <cell r="E593">
            <v>550460.245</v>
          </cell>
          <cell r="F593">
            <v>1.05</v>
          </cell>
          <cell r="G593">
            <v>0</v>
          </cell>
          <cell r="H593">
            <v>577983</v>
          </cell>
          <cell r="I593">
            <v>0</v>
          </cell>
          <cell r="J593">
            <v>0</v>
          </cell>
        </row>
        <row r="594">
          <cell r="B594" t="str">
            <v>AE-13</v>
          </cell>
          <cell r="C594" t="str">
            <v>Alquiler de Formaleta metalica para vaciado y armado de las estructuras</v>
          </cell>
          <cell r="D594" t="str">
            <v>Día</v>
          </cell>
          <cell r="E594">
            <v>14992.555499999999</v>
          </cell>
          <cell r="F594">
            <v>2</v>
          </cell>
          <cell r="G594">
            <v>0</v>
          </cell>
          <cell r="H594">
            <v>0</v>
          </cell>
          <cell r="I594">
            <v>0</v>
          </cell>
          <cell r="J594">
            <v>29985</v>
          </cell>
        </row>
        <row r="595">
          <cell r="B595" t="str">
            <v>ACO-35</v>
          </cell>
          <cell r="C595" t="str">
            <v>Impermeablizante integral (plastocrete o similar)</v>
          </cell>
          <cell r="D595" t="str">
            <v>Kg</v>
          </cell>
          <cell r="E595">
            <v>21844.788849999997</v>
          </cell>
          <cell r="F595">
            <v>2.1</v>
          </cell>
          <cell r="G595">
            <v>0</v>
          </cell>
          <cell r="H595">
            <v>45874</v>
          </cell>
          <cell r="I595">
            <v>0</v>
          </cell>
          <cell r="J595">
            <v>0</v>
          </cell>
        </row>
        <row r="596">
          <cell r="B596" t="str">
            <v>MC-34</v>
          </cell>
          <cell r="C596" t="str">
            <v>Curador para Concreto tipo Antisol blanco</v>
          </cell>
          <cell r="D596" t="str">
            <v>Kg</v>
          </cell>
          <cell r="E596">
            <v>10330.470441719999</v>
          </cell>
          <cell r="F596">
            <v>1.05</v>
          </cell>
          <cell r="G596">
            <v>10847</v>
          </cell>
          <cell r="H596">
            <v>0</v>
          </cell>
          <cell r="I596">
            <v>0</v>
          </cell>
          <cell r="J596">
            <v>0</v>
          </cell>
        </row>
        <row r="597">
          <cell r="B597" t="str">
            <v>MO-7</v>
          </cell>
          <cell r="C597" t="str">
            <v>Cuadrilla tipo VII - Producción e Instalación Concreto</v>
          </cell>
          <cell r="D597" t="str">
            <v>Hr</v>
          </cell>
          <cell r="E597">
            <v>97591</v>
          </cell>
          <cell r="F597">
            <v>1.5</v>
          </cell>
          <cell r="G597">
            <v>0</v>
          </cell>
          <cell r="H597">
            <v>0</v>
          </cell>
          <cell r="I597">
            <v>146387</v>
          </cell>
          <cell r="J597">
            <v>0</v>
          </cell>
        </row>
        <row r="598">
          <cell r="B598" t="str">
            <v>MC-19</v>
          </cell>
          <cell r="C598" t="str">
            <v xml:space="preserve">Acelerante concreto tipo SIKASET L </v>
          </cell>
          <cell r="D598" t="str">
            <v>Kg</v>
          </cell>
          <cell r="E598">
            <v>22677.3</v>
          </cell>
          <cell r="F598">
            <v>4.2</v>
          </cell>
          <cell r="H598">
            <v>95245</v>
          </cell>
        </row>
        <row r="601">
          <cell r="B601" t="str">
            <v>ITEM No.</v>
          </cell>
          <cell r="C601" t="str">
            <v>Concepto</v>
          </cell>
          <cell r="D601" t="str">
            <v>Unidad</v>
          </cell>
          <cell r="E601" t="str">
            <v>Costo Directo</v>
          </cell>
          <cell r="G601" t="str">
            <v>H y E</v>
          </cell>
          <cell r="H601" t="str">
            <v>Materiales</v>
          </cell>
          <cell r="I601" t="str">
            <v>Mano de Obra</v>
          </cell>
          <cell r="J601" t="str">
            <v>Otros</v>
          </cell>
        </row>
        <row r="602">
          <cell r="B602" t="str">
            <v>11.6.</v>
          </cell>
          <cell r="C602" t="str">
            <v xml:space="preserve">Suministro, Transporte e Instalación Cámara rectangular 1.3 m x 1.3 m x 1.2 m e=0,15 m para manómetros  incluye sobreacarreo   </v>
          </cell>
          <cell r="D602" t="str">
            <v>Un</v>
          </cell>
          <cell r="E602">
            <v>1287922</v>
          </cell>
          <cell r="G602">
            <v>8321</v>
          </cell>
          <cell r="H602">
            <v>986242</v>
          </cell>
          <cell r="I602">
            <v>292773</v>
          </cell>
          <cell r="J602">
            <v>586</v>
          </cell>
        </row>
        <row r="603">
          <cell r="B603" t="str">
            <v>Código</v>
          </cell>
          <cell r="C603" t="str">
            <v>Descripción</v>
          </cell>
          <cell r="D603" t="str">
            <v>Unidad</v>
          </cell>
          <cell r="E603" t="str">
            <v>Costo. Unitario</v>
          </cell>
          <cell r="F603" t="str">
            <v>Cantidad</v>
          </cell>
          <cell r="G603" t="str">
            <v>H y E</v>
          </cell>
          <cell r="H603" t="str">
            <v>Materiales</v>
          </cell>
          <cell r="I603" t="str">
            <v>Mano de Obra</v>
          </cell>
          <cell r="J603" t="str">
            <v>Otros</v>
          </cell>
        </row>
        <row r="604">
          <cell r="B604" t="str">
            <v>HM-1</v>
          </cell>
          <cell r="C604" t="str">
            <v>Herramienta Menor General</v>
          </cell>
          <cell r="D604" t="str">
            <v>Un</v>
          </cell>
          <cell r="E604">
            <v>2248.8833249999998</v>
          </cell>
          <cell r="F604">
            <v>0.9</v>
          </cell>
          <cell r="G604">
            <v>2024</v>
          </cell>
          <cell r="H604">
            <v>0</v>
          </cell>
          <cell r="I604">
            <v>0</v>
          </cell>
          <cell r="J604">
            <v>0</v>
          </cell>
        </row>
        <row r="605">
          <cell r="B605" t="str">
            <v>AE-11</v>
          </cell>
          <cell r="C605" t="str">
            <v>Alquiler Vibrador Eléctrico</v>
          </cell>
          <cell r="D605" t="str">
            <v>Día</v>
          </cell>
          <cell r="E605">
            <v>62968.733099999998</v>
          </cell>
          <cell r="F605">
            <v>0.1</v>
          </cell>
          <cell r="G605">
            <v>6297</v>
          </cell>
          <cell r="H605">
            <v>0</v>
          </cell>
          <cell r="I605">
            <v>0</v>
          </cell>
          <cell r="J605">
            <v>0</v>
          </cell>
        </row>
        <row r="606">
          <cell r="B606" t="str">
            <v>MC-23</v>
          </cell>
          <cell r="C606" t="str">
            <v>Concreto  (21Mpa) Producido en Obra</v>
          </cell>
          <cell r="D606" t="str">
            <v>m3</v>
          </cell>
          <cell r="E606">
            <v>507727.495</v>
          </cell>
          <cell r="F606">
            <v>1.7362000000000002</v>
          </cell>
          <cell r="G606">
            <v>0</v>
          </cell>
          <cell r="H606">
            <v>881516</v>
          </cell>
          <cell r="I606">
            <v>0</v>
          </cell>
          <cell r="J606">
            <v>0</v>
          </cell>
        </row>
        <row r="607">
          <cell r="B607" t="str">
            <v>MA-6</v>
          </cell>
          <cell r="C607" t="str">
            <v>Formaleta en madera para Cámara cuadrada</v>
          </cell>
          <cell r="D607" t="str">
            <v>Día</v>
          </cell>
          <cell r="E607">
            <v>11244.416625</v>
          </cell>
          <cell r="F607">
            <v>1</v>
          </cell>
          <cell r="G607">
            <v>0</v>
          </cell>
          <cell r="H607">
            <v>11244</v>
          </cell>
          <cell r="I607">
            <v>0</v>
          </cell>
          <cell r="J607">
            <v>0</v>
          </cell>
        </row>
        <row r="608">
          <cell r="B608" t="str">
            <v>AR-6</v>
          </cell>
          <cell r="C608" t="str">
            <v>Malla Electrosoldada tipo D 131 (15x15 cm x 5 m.m.)</v>
          </cell>
          <cell r="D608" t="str">
            <v>m2</v>
          </cell>
          <cell r="E608">
            <v>9164.9491771500016</v>
          </cell>
          <cell r="F608">
            <v>10.199999999999999</v>
          </cell>
          <cell r="H608">
            <v>93482</v>
          </cell>
        </row>
        <row r="609">
          <cell r="B609" t="str">
            <v>MO-7</v>
          </cell>
          <cell r="C609" t="str">
            <v>Cuadrilla tipo VII - Producción e Instalación Concreto</v>
          </cell>
          <cell r="D609" t="str">
            <v>Hr</v>
          </cell>
          <cell r="E609">
            <v>97591</v>
          </cell>
          <cell r="F609">
            <v>3</v>
          </cell>
          <cell r="G609">
            <v>0</v>
          </cell>
          <cell r="H609">
            <v>0</v>
          </cell>
          <cell r="I609">
            <v>292773</v>
          </cell>
          <cell r="J609">
            <v>0</v>
          </cell>
        </row>
        <row r="610">
          <cell r="B610" t="str">
            <v>MS-10</v>
          </cell>
          <cell r="C610" t="str">
            <v>Acarreo interno</v>
          </cell>
          <cell r="D610" t="str">
            <v>m3</v>
          </cell>
          <cell r="E610">
            <v>1172.4178401000001</v>
          </cell>
          <cell r="F610">
            <v>0.5</v>
          </cell>
          <cell r="J610">
            <v>586</v>
          </cell>
        </row>
        <row r="614">
          <cell r="B614" t="str">
            <v xml:space="preserve">CAPITULO IV: ACERO DE REFUERZO </v>
          </cell>
        </row>
        <row r="615">
          <cell r="B615" t="str">
            <v>12. Acero estructural para refuerzo</v>
          </cell>
        </row>
        <row r="617">
          <cell r="B617" t="str">
            <v>ITEM No.</v>
          </cell>
          <cell r="C617" t="str">
            <v>Concepto</v>
          </cell>
          <cell r="D617" t="str">
            <v>Unidad</v>
          </cell>
          <cell r="E617" t="str">
            <v>Costo Directo</v>
          </cell>
          <cell r="G617" t="str">
            <v>H y E</v>
          </cell>
          <cell r="H617" t="str">
            <v>Materiales</v>
          </cell>
          <cell r="I617" t="str">
            <v>Mano de Obra</v>
          </cell>
          <cell r="J617" t="str">
            <v>Otros</v>
          </cell>
        </row>
        <row r="618">
          <cell r="B618" t="str">
            <v>12.1.</v>
          </cell>
          <cell r="C618" t="str">
            <v xml:space="preserve">Suministro, Transporte e Instalación Acero de Refuerzo de de 420 Mpa (4200 Kg/cm2) incluye sobreacarreo                                </v>
          </cell>
          <cell r="D618" t="str">
            <v>Kg</v>
          </cell>
          <cell r="E618">
            <v>7063</v>
          </cell>
          <cell r="G618">
            <v>22</v>
          </cell>
          <cell r="H618">
            <v>6122</v>
          </cell>
          <cell r="I618">
            <v>919</v>
          </cell>
          <cell r="J618">
            <v>0</v>
          </cell>
        </row>
        <row r="619">
          <cell r="B619" t="str">
            <v>Código</v>
          </cell>
          <cell r="C619" t="str">
            <v>Descripción</v>
          </cell>
          <cell r="D619" t="str">
            <v>Unidad</v>
          </cell>
          <cell r="E619" t="str">
            <v>Costo. Unitario</v>
          </cell>
          <cell r="F619" t="str">
            <v>Cantidad</v>
          </cell>
          <cell r="G619" t="str">
            <v>H y E</v>
          </cell>
          <cell r="H619" t="str">
            <v>Materiales</v>
          </cell>
          <cell r="I619" t="str">
            <v>Mano de Obra</v>
          </cell>
          <cell r="J619" t="str">
            <v>Otros</v>
          </cell>
        </row>
        <row r="620">
          <cell r="B620" t="str">
            <v>HM-1</v>
          </cell>
          <cell r="C620" t="str">
            <v>Herramienta Menor General</v>
          </cell>
          <cell r="D620" t="str">
            <v>Un</v>
          </cell>
          <cell r="E620">
            <v>2248.8833249999998</v>
          </cell>
          <cell r="F620">
            <v>0.01</v>
          </cell>
          <cell r="G620">
            <v>22</v>
          </cell>
          <cell r="H620">
            <v>0</v>
          </cell>
          <cell r="I620">
            <v>0</v>
          </cell>
          <cell r="J620">
            <v>0</v>
          </cell>
        </row>
        <row r="621">
          <cell r="B621" t="str">
            <v>AR-2</v>
          </cell>
          <cell r="C621" t="str">
            <v>Acero de Refuerzo 1/2" a 1 1/4" de 420 MPa</v>
          </cell>
          <cell r="D621" t="str">
            <v>Kg</v>
          </cell>
          <cell r="E621">
            <v>5583.0649999999996</v>
          </cell>
          <cell r="F621">
            <v>1.05</v>
          </cell>
          <cell r="G621">
            <v>0</v>
          </cell>
          <cell r="H621">
            <v>5862</v>
          </cell>
          <cell r="I621">
            <v>0</v>
          </cell>
          <cell r="J621">
            <v>0</v>
          </cell>
        </row>
        <row r="622">
          <cell r="B622" t="str">
            <v>AR-4</v>
          </cell>
          <cell r="C622" t="str">
            <v>Alambre de Amarre Cal 18</v>
          </cell>
          <cell r="D622" t="str">
            <v>Kg</v>
          </cell>
          <cell r="E622">
            <v>8267.0222000000012</v>
          </cell>
          <cell r="F622">
            <v>3.15E-2</v>
          </cell>
          <cell r="G622">
            <v>0</v>
          </cell>
          <cell r="H622">
            <v>260</v>
          </cell>
          <cell r="I622">
            <v>0</v>
          </cell>
          <cell r="J622">
            <v>0</v>
          </cell>
        </row>
        <row r="623">
          <cell r="B623" t="str">
            <v>MO-1</v>
          </cell>
          <cell r="C623" t="str">
            <v>Cuadrilla tipo I (1of + 1ay)</v>
          </cell>
          <cell r="D623" t="str">
            <v>Hr</v>
          </cell>
          <cell r="E623">
            <v>22978</v>
          </cell>
          <cell r="F623">
            <v>0.04</v>
          </cell>
          <cell r="G623">
            <v>0</v>
          </cell>
          <cell r="H623">
            <v>0</v>
          </cell>
          <cell r="I623">
            <v>919</v>
          </cell>
          <cell r="J623">
            <v>0</v>
          </cell>
        </row>
        <row r="626">
          <cell r="B626" t="str">
            <v xml:space="preserve">CAPITULO IV: ACERO DE REFUERZO </v>
          </cell>
        </row>
        <row r="627">
          <cell r="B627" t="str">
            <v>13. DRENES SUBHORIZONTALES</v>
          </cell>
        </row>
        <row r="629">
          <cell r="B629" t="str">
            <v>ITEM No.</v>
          </cell>
          <cell r="C629" t="str">
            <v>Concepto</v>
          </cell>
          <cell r="D629" t="str">
            <v>Unidad</v>
          </cell>
          <cell r="E629" t="str">
            <v>Costo Directo</v>
          </cell>
          <cell r="G629" t="str">
            <v>H y E</v>
          </cell>
          <cell r="H629" t="str">
            <v>Materiales</v>
          </cell>
          <cell r="I629" t="str">
            <v>Mano de Obra</v>
          </cell>
          <cell r="J629" t="str">
            <v>Otros</v>
          </cell>
        </row>
        <row r="630">
          <cell r="B630" t="str">
            <v>13.1.</v>
          </cell>
          <cell r="C630" t="str">
            <v xml:space="preserve">Suministro, Transporte e Instalación subderenes subhorizontales para estabilidad PC3 Cuervos incluye sobreacarreo                    </v>
          </cell>
          <cell r="D630" t="str">
            <v>m</v>
          </cell>
          <cell r="E630">
            <v>92907</v>
          </cell>
          <cell r="G630">
            <v>76815</v>
          </cell>
          <cell r="H630">
            <v>16092</v>
          </cell>
          <cell r="I630">
            <v>0</v>
          </cell>
          <cell r="J630">
            <v>0</v>
          </cell>
        </row>
        <row r="631">
          <cell r="B631" t="str">
            <v>Código</v>
          </cell>
          <cell r="C631" t="str">
            <v>Descripción</v>
          </cell>
          <cell r="D631" t="str">
            <v>Unidad</v>
          </cell>
          <cell r="E631" t="str">
            <v>Costo. Unitario</v>
          </cell>
          <cell r="F631" t="str">
            <v>Cantidad</v>
          </cell>
          <cell r="G631" t="str">
            <v>H y E</v>
          </cell>
          <cell r="H631" t="str">
            <v>Materiales</v>
          </cell>
          <cell r="I631" t="str">
            <v>Mano de Obra</v>
          </cell>
          <cell r="J631" t="str">
            <v>Otros</v>
          </cell>
        </row>
        <row r="632">
          <cell r="B632" t="str">
            <v>AE-40</v>
          </cell>
          <cell r="C632" t="str">
            <v>Alquiler equipo para perforación de drenes</v>
          </cell>
          <cell r="D632" t="str">
            <v>Hora</v>
          </cell>
          <cell r="E632">
            <v>170250</v>
          </cell>
          <cell r="F632">
            <v>0.45</v>
          </cell>
          <cell r="G632">
            <v>76613</v>
          </cell>
        </row>
        <row r="633">
          <cell r="B633" t="str">
            <v>HM-1</v>
          </cell>
          <cell r="C633" t="str">
            <v>Herramienta Menor General</v>
          </cell>
          <cell r="D633" t="str">
            <v>Un</v>
          </cell>
          <cell r="E633">
            <v>2248.8833249999998</v>
          </cell>
          <cell r="F633">
            <v>0.09</v>
          </cell>
          <cell r="G633">
            <v>202</v>
          </cell>
          <cell r="H633">
            <v>0</v>
          </cell>
          <cell r="I633">
            <v>0</v>
          </cell>
          <cell r="J633">
            <v>0</v>
          </cell>
        </row>
        <row r="634">
          <cell r="B634" t="str">
            <v>TPVC-3</v>
          </cell>
          <cell r="C634" t="str">
            <v>Tubería PVC 2"</v>
          </cell>
          <cell r="D634" t="str">
            <v>ml</v>
          </cell>
          <cell r="E634">
            <v>14185.23</v>
          </cell>
          <cell r="F634">
            <v>1</v>
          </cell>
          <cell r="H634">
            <v>14185</v>
          </cell>
        </row>
        <row r="635">
          <cell r="B635" t="str">
            <v>ACO-31</v>
          </cell>
          <cell r="C635" t="str">
            <v xml:space="preserve">Geotextil No tejido </v>
          </cell>
          <cell r="D635" t="str">
            <v>m2</v>
          </cell>
          <cell r="E635">
            <v>6356</v>
          </cell>
          <cell r="F635">
            <v>0.3</v>
          </cell>
          <cell r="H635">
            <v>1907</v>
          </cell>
        </row>
        <row r="636">
          <cell r="B636" t="str">
            <v>MO-1</v>
          </cell>
          <cell r="C636" t="str">
            <v>Cuadrilla tipo I (1of + 1ay)</v>
          </cell>
          <cell r="D636" t="str">
            <v>Hr</v>
          </cell>
          <cell r="E636">
            <v>22978</v>
          </cell>
          <cell r="F636">
            <v>0.15</v>
          </cell>
          <cell r="G636">
            <v>0</v>
          </cell>
          <cell r="H636">
            <v>0</v>
          </cell>
          <cell r="I636">
            <v>3447</v>
          </cell>
          <cell r="J636">
            <v>0</v>
          </cell>
        </row>
        <row r="639">
          <cell r="B639" t="str">
            <v>CAPITULO VI: PUNTOS DE MEDICIÓN DE PRESIÓN</v>
          </cell>
        </row>
        <row r="640">
          <cell r="B640" t="str">
            <v>14. PUNTOS DE MEDICIÓN DE PRESIÓN</v>
          </cell>
        </row>
        <row r="641">
          <cell r="B641" t="str">
            <v>ITEM No.</v>
          </cell>
          <cell r="C641" t="str">
            <v>Concepto</v>
          </cell>
          <cell r="D641" t="str">
            <v>Unidad</v>
          </cell>
          <cell r="E641" t="str">
            <v>Costo Directo</v>
          </cell>
          <cell r="G641" t="str">
            <v>H y E</v>
          </cell>
          <cell r="H641" t="str">
            <v>Materiales</v>
          </cell>
          <cell r="I641" t="str">
            <v>Mano de Obra</v>
          </cell>
          <cell r="J641" t="str">
            <v>Otros</v>
          </cell>
        </row>
        <row r="642">
          <cell r="B642" t="str">
            <v>14.1.</v>
          </cell>
          <cell r="C642" t="str">
            <v xml:space="preserve">Suministro, Transporte e Instalación de puntos de medición de presión tubo PVC 12"  incluye sobreacarreo          </v>
          </cell>
          <cell r="D642" t="str">
            <v>un</v>
          </cell>
          <cell r="E642">
            <v>892339</v>
          </cell>
          <cell r="G642">
            <v>202</v>
          </cell>
          <cell r="H642">
            <v>777247</v>
          </cell>
          <cell r="I642">
            <v>114890</v>
          </cell>
          <cell r="J642">
            <v>0</v>
          </cell>
        </row>
        <row r="643">
          <cell r="B643" t="str">
            <v>ACO-55</v>
          </cell>
          <cell r="C643" t="str">
            <v xml:space="preserve">Sifón para manómetro conexión 1/2" </v>
          </cell>
          <cell r="D643" t="str">
            <v>un</v>
          </cell>
          <cell r="E643">
            <v>130525</v>
          </cell>
          <cell r="F643">
            <v>1</v>
          </cell>
          <cell r="H643">
            <v>130525</v>
          </cell>
        </row>
        <row r="644">
          <cell r="B644" t="str">
            <v>AC-4</v>
          </cell>
          <cell r="C644" t="str">
            <v>Válvula de bola (corte) de 1/2" para Acueducto</v>
          </cell>
          <cell r="D644" t="str">
            <v>Un</v>
          </cell>
          <cell r="E644">
            <v>28033.080273899999</v>
          </cell>
          <cell r="F644">
            <v>1</v>
          </cell>
          <cell r="H644">
            <v>28033</v>
          </cell>
        </row>
        <row r="645">
          <cell r="B645" t="str">
            <v>ACO-56</v>
          </cell>
          <cell r="C645" t="str">
            <v>Manómetro acero inoxidable 200 PSI conexión a 1/2</v>
          </cell>
          <cell r="D645" t="str">
            <v>un</v>
          </cell>
          <cell r="E645">
            <v>113500</v>
          </cell>
          <cell r="F645">
            <v>2</v>
          </cell>
          <cell r="H645">
            <v>227000</v>
          </cell>
        </row>
        <row r="646">
          <cell r="B646" t="str">
            <v>HM-1</v>
          </cell>
          <cell r="C646" t="str">
            <v>Herramienta Menor General</v>
          </cell>
          <cell r="D646" t="str">
            <v>Un</v>
          </cell>
          <cell r="E646">
            <v>2248.8833249999998</v>
          </cell>
          <cell r="F646">
            <v>0.09</v>
          </cell>
          <cell r="G646">
            <v>202</v>
          </cell>
          <cell r="H646">
            <v>0</v>
          </cell>
          <cell r="I646">
            <v>0</v>
          </cell>
          <cell r="J646">
            <v>0</v>
          </cell>
        </row>
        <row r="647">
          <cell r="B647" t="str">
            <v>MO-1</v>
          </cell>
          <cell r="C647" t="str">
            <v>Cuadrilla tipo I (1of + 1ay)</v>
          </cell>
          <cell r="D647" t="str">
            <v>Hr</v>
          </cell>
          <cell r="E647">
            <v>22978</v>
          </cell>
          <cell r="F647">
            <v>5</v>
          </cell>
          <cell r="G647">
            <v>0</v>
          </cell>
          <cell r="H647">
            <v>0</v>
          </cell>
          <cell r="I647">
            <v>114890</v>
          </cell>
          <cell r="J647">
            <v>0</v>
          </cell>
        </row>
        <row r="648">
          <cell r="B648" t="str">
            <v>APUP-74</v>
          </cell>
          <cell r="C648" t="str">
            <v>Collar de Derivación hierro 12" x 1/2"</v>
          </cell>
          <cell r="D648" t="str">
            <v>Un</v>
          </cell>
          <cell r="E648">
            <v>391688.5</v>
          </cell>
          <cell r="F648">
            <v>1</v>
          </cell>
          <cell r="G648">
            <v>0</v>
          </cell>
          <cell r="H648">
            <v>391689</v>
          </cell>
          <cell r="J648">
            <v>1</v>
          </cell>
        </row>
        <row r="651">
          <cell r="B651" t="str">
            <v>14.2.</v>
          </cell>
          <cell r="C651" t="str">
            <v xml:space="preserve">Suministro, Transporte e Instalación de puntos de medición de presión tubo PVC 14"  incluye sobreacarreo             </v>
          </cell>
          <cell r="D651" t="str">
            <v>un</v>
          </cell>
          <cell r="E651">
            <v>1105775</v>
          </cell>
          <cell r="G651">
            <v>202</v>
          </cell>
          <cell r="H651">
            <v>944727</v>
          </cell>
          <cell r="I651">
            <v>160846</v>
          </cell>
          <cell r="J651">
            <v>0</v>
          </cell>
        </row>
        <row r="652">
          <cell r="B652" t="str">
            <v>ITEM No.</v>
          </cell>
          <cell r="C652" t="str">
            <v>Concepto</v>
          </cell>
          <cell r="D652" t="str">
            <v>Unidad</v>
          </cell>
          <cell r="E652" t="str">
            <v>Costo Directo</v>
          </cell>
          <cell r="G652" t="str">
            <v>H y E</v>
          </cell>
          <cell r="H652" t="str">
            <v>Materiales</v>
          </cell>
          <cell r="I652" t="str">
            <v>Mano de Obra</v>
          </cell>
          <cell r="J652" t="str">
            <v>Otros</v>
          </cell>
        </row>
        <row r="653">
          <cell r="B653" t="str">
            <v>ACO-55</v>
          </cell>
          <cell r="C653" t="str">
            <v xml:space="preserve">Sifón para manómetro conexión 1/2" </v>
          </cell>
          <cell r="D653" t="str">
            <v>un</v>
          </cell>
          <cell r="E653">
            <v>130525</v>
          </cell>
          <cell r="F653">
            <v>1</v>
          </cell>
          <cell r="H653">
            <v>130525</v>
          </cell>
        </row>
        <row r="654">
          <cell r="B654" t="str">
            <v>AC-4</v>
          </cell>
          <cell r="C654" t="str">
            <v>Válvula de bola (corte) de 1/2" para Acueducto</v>
          </cell>
          <cell r="D654" t="str">
            <v>Un</v>
          </cell>
          <cell r="E654">
            <v>28033.080273899999</v>
          </cell>
          <cell r="F654">
            <v>1</v>
          </cell>
          <cell r="H654">
            <v>28033</v>
          </cell>
        </row>
        <row r="655">
          <cell r="B655" t="str">
            <v>ACO-56</v>
          </cell>
          <cell r="C655" t="str">
            <v>Manómetro acero inoxidable 200 PSI conexión a 1/2</v>
          </cell>
          <cell r="D655" t="str">
            <v>un</v>
          </cell>
          <cell r="E655">
            <v>113500</v>
          </cell>
          <cell r="F655">
            <v>2</v>
          </cell>
          <cell r="H655">
            <v>227000</v>
          </cell>
        </row>
        <row r="656">
          <cell r="B656" t="str">
            <v>HM-1</v>
          </cell>
          <cell r="C656" t="str">
            <v>Herramienta Menor General</v>
          </cell>
          <cell r="D656" t="str">
            <v>Un</v>
          </cell>
          <cell r="E656">
            <v>2248.8833249999998</v>
          </cell>
          <cell r="F656">
            <v>0.09</v>
          </cell>
          <cell r="G656">
            <v>202</v>
          </cell>
          <cell r="H656">
            <v>0</v>
          </cell>
          <cell r="I656">
            <v>0</v>
          </cell>
          <cell r="J656">
            <v>0</v>
          </cell>
        </row>
        <row r="657">
          <cell r="B657" t="str">
            <v>MO-1</v>
          </cell>
          <cell r="C657" t="str">
            <v>Cuadrilla tipo I (1of + 1ay)</v>
          </cell>
          <cell r="D657" t="str">
            <v>Hr</v>
          </cell>
          <cell r="E657">
            <v>22978</v>
          </cell>
          <cell r="F657">
            <v>7</v>
          </cell>
          <cell r="G657">
            <v>0</v>
          </cell>
          <cell r="H657">
            <v>0</v>
          </cell>
          <cell r="I657">
            <v>160846</v>
          </cell>
          <cell r="J657">
            <v>0</v>
          </cell>
        </row>
        <row r="658">
          <cell r="B658" t="str">
            <v>APUP-75</v>
          </cell>
          <cell r="C658" t="str">
            <v>Collar de Derivación hierro 14" x 1/2"</v>
          </cell>
          <cell r="D658" t="str">
            <v>Un</v>
          </cell>
          <cell r="E658">
            <v>559169.1</v>
          </cell>
          <cell r="F658">
            <v>1</v>
          </cell>
          <cell r="G658">
            <v>0</v>
          </cell>
          <cell r="H658">
            <v>559169</v>
          </cell>
          <cell r="J658">
            <v>1</v>
          </cell>
        </row>
        <row r="661">
          <cell r="B661" t="str">
            <v>14.3.</v>
          </cell>
          <cell r="C661" t="str">
            <v xml:space="preserve">Suministro, Transporte e Instalación de puntos de medición de presión tubo PVC 16"  incluye sobreacarreo           </v>
          </cell>
          <cell r="D661" t="str">
            <v>un</v>
          </cell>
          <cell r="E661">
            <v>1290848</v>
          </cell>
          <cell r="G661">
            <v>202</v>
          </cell>
          <cell r="H661">
            <v>1083844</v>
          </cell>
          <cell r="I661">
            <v>206802</v>
          </cell>
          <cell r="J661">
            <v>0</v>
          </cell>
        </row>
        <row r="662">
          <cell r="B662" t="str">
            <v>ITEM No.</v>
          </cell>
          <cell r="C662" t="str">
            <v>Concepto</v>
          </cell>
          <cell r="D662" t="str">
            <v>Unidad</v>
          </cell>
          <cell r="E662" t="str">
            <v>Costo Directo</v>
          </cell>
          <cell r="G662" t="str">
            <v>H y E</v>
          </cell>
          <cell r="H662" t="str">
            <v>Materiales</v>
          </cell>
          <cell r="I662" t="str">
            <v>Mano de Obra</v>
          </cell>
          <cell r="J662" t="str">
            <v>Otros</v>
          </cell>
        </row>
        <row r="663">
          <cell r="B663" t="str">
            <v>ACO-55</v>
          </cell>
          <cell r="C663" t="str">
            <v xml:space="preserve">Sifón para manómetro conexión 1/2" </v>
          </cell>
          <cell r="D663" t="str">
            <v>un</v>
          </cell>
          <cell r="E663">
            <v>130525</v>
          </cell>
          <cell r="F663">
            <v>1</v>
          </cell>
          <cell r="H663">
            <v>130525</v>
          </cell>
        </row>
        <row r="664">
          <cell r="B664" t="str">
            <v>AC-4</v>
          </cell>
          <cell r="C664" t="str">
            <v>Válvula de bola (corte) de 1/2" para Acueducto</v>
          </cell>
          <cell r="D664" t="str">
            <v>Un</v>
          </cell>
          <cell r="E664">
            <v>28033.080273899999</v>
          </cell>
          <cell r="F664">
            <v>1</v>
          </cell>
          <cell r="H664">
            <v>28033</v>
          </cell>
        </row>
        <row r="665">
          <cell r="B665" t="str">
            <v>ACO-56</v>
          </cell>
          <cell r="C665" t="str">
            <v>Manómetro acero inoxidable 200 PSI conexión a 1/2</v>
          </cell>
          <cell r="D665" t="str">
            <v>un</v>
          </cell>
          <cell r="E665">
            <v>113500</v>
          </cell>
          <cell r="F665">
            <v>2</v>
          </cell>
          <cell r="H665">
            <v>227000</v>
          </cell>
        </row>
        <row r="666">
          <cell r="B666" t="str">
            <v>HM-1</v>
          </cell>
          <cell r="C666" t="str">
            <v>Herramienta Menor General</v>
          </cell>
          <cell r="D666" t="str">
            <v>Un</v>
          </cell>
          <cell r="E666">
            <v>2248.8833249999998</v>
          </cell>
          <cell r="F666">
            <v>0.09</v>
          </cell>
          <cell r="G666">
            <v>202</v>
          </cell>
          <cell r="H666">
            <v>0</v>
          </cell>
          <cell r="I666">
            <v>0</v>
          </cell>
          <cell r="J666">
            <v>0</v>
          </cell>
        </row>
        <row r="667">
          <cell r="B667" t="str">
            <v>MO-1</v>
          </cell>
          <cell r="C667" t="str">
            <v>Cuadrilla tipo I (1of + 1ay)</v>
          </cell>
          <cell r="D667" t="str">
            <v>Hr</v>
          </cell>
          <cell r="E667">
            <v>22978</v>
          </cell>
          <cell r="F667">
            <v>9</v>
          </cell>
          <cell r="G667">
            <v>0</v>
          </cell>
          <cell r="H667">
            <v>0</v>
          </cell>
          <cell r="I667">
            <v>206802</v>
          </cell>
          <cell r="J667">
            <v>0</v>
          </cell>
        </row>
        <row r="668">
          <cell r="B668" t="str">
            <v>APUP-76</v>
          </cell>
          <cell r="C668" t="str">
            <v>Collar de Derivación hierro 16" x 1/2"</v>
          </cell>
          <cell r="D668" t="str">
            <v>Un</v>
          </cell>
          <cell r="E668">
            <v>698286.05</v>
          </cell>
          <cell r="F668">
            <v>1</v>
          </cell>
          <cell r="G668">
            <v>0</v>
          </cell>
          <cell r="H668">
            <v>698286</v>
          </cell>
          <cell r="J668">
            <v>1</v>
          </cell>
        </row>
        <row r="671">
          <cell r="B671" t="str">
            <v>14.4.</v>
          </cell>
          <cell r="C671" t="str">
            <v xml:space="preserve">Suministro, Transporte e Instalación de puntos de medición de presión tubo PEAD 16" incluye sobreacarreo              </v>
          </cell>
          <cell r="D671" t="str">
            <v>un</v>
          </cell>
          <cell r="E671">
            <v>1939845</v>
          </cell>
          <cell r="G671">
            <v>202</v>
          </cell>
          <cell r="H671">
            <v>1709195</v>
          </cell>
          <cell r="I671">
            <v>3447</v>
          </cell>
          <cell r="J671">
            <v>227001</v>
          </cell>
        </row>
        <row r="672">
          <cell r="B672" t="str">
            <v>ITEM No.</v>
          </cell>
          <cell r="C672" t="str">
            <v>Concepto</v>
          </cell>
          <cell r="D672" t="str">
            <v>Unidad</v>
          </cell>
          <cell r="E672" t="str">
            <v>Costo Directo</v>
          </cell>
          <cell r="G672" t="str">
            <v>H y E</v>
          </cell>
          <cell r="H672" t="str">
            <v>Materiales</v>
          </cell>
          <cell r="I672" t="str">
            <v>Mano de Obra</v>
          </cell>
          <cell r="J672" t="str">
            <v>Otros</v>
          </cell>
        </row>
        <row r="673">
          <cell r="B673" t="str">
            <v>ACO-55</v>
          </cell>
          <cell r="C673" t="str">
            <v xml:space="preserve">Sifón para manómetro conexión 1/2" </v>
          </cell>
          <cell r="D673" t="str">
            <v>un</v>
          </cell>
          <cell r="E673">
            <v>130525</v>
          </cell>
          <cell r="F673">
            <v>1</v>
          </cell>
          <cell r="H673">
            <v>130525</v>
          </cell>
        </row>
        <row r="674">
          <cell r="B674" t="str">
            <v>AC-4</v>
          </cell>
          <cell r="C674" t="str">
            <v>Válvula de bola (corte) de 1/2" para Acueducto</v>
          </cell>
          <cell r="D674" t="str">
            <v>Un</v>
          </cell>
          <cell r="E674">
            <v>28033.080273899999</v>
          </cell>
          <cell r="F674">
            <v>1</v>
          </cell>
          <cell r="H674">
            <v>28033</v>
          </cell>
        </row>
        <row r="675">
          <cell r="B675" t="str">
            <v>ACO-56</v>
          </cell>
          <cell r="C675" t="str">
            <v>Manómetro acero inoxidable 200 PSI conexión a 1/2</v>
          </cell>
          <cell r="D675" t="str">
            <v>un</v>
          </cell>
          <cell r="E675">
            <v>113500</v>
          </cell>
          <cell r="F675">
            <v>2</v>
          </cell>
          <cell r="H675">
            <v>227000</v>
          </cell>
        </row>
        <row r="676">
          <cell r="B676" t="str">
            <v>HM-1</v>
          </cell>
          <cell r="C676" t="str">
            <v>Herramienta Menor General</v>
          </cell>
          <cell r="D676" t="str">
            <v>Un</v>
          </cell>
          <cell r="E676">
            <v>2248.8833249999998</v>
          </cell>
          <cell r="F676">
            <v>0.09</v>
          </cell>
          <cell r="G676">
            <v>202</v>
          </cell>
          <cell r="H676">
            <v>0</v>
          </cell>
          <cell r="I676">
            <v>0</v>
          </cell>
          <cell r="J676">
            <v>0</v>
          </cell>
        </row>
        <row r="677">
          <cell r="B677" t="str">
            <v>MO-1</v>
          </cell>
          <cell r="C677" t="str">
            <v>Cuadrilla tipo I (1of + 1ay)</v>
          </cell>
          <cell r="D677" t="str">
            <v>Hr</v>
          </cell>
          <cell r="E677">
            <v>22978</v>
          </cell>
          <cell r="F677">
            <v>0.15</v>
          </cell>
          <cell r="G677">
            <v>0</v>
          </cell>
          <cell r="H677">
            <v>0</v>
          </cell>
          <cell r="I677">
            <v>3447</v>
          </cell>
          <cell r="J677">
            <v>0</v>
          </cell>
        </row>
        <row r="678">
          <cell r="B678" t="str">
            <v>AC-13</v>
          </cell>
          <cell r="C678" t="str">
            <v>Silleta Polietileno PE 16" x 1/2"</v>
          </cell>
          <cell r="D678" t="str">
            <v>Un</v>
          </cell>
          <cell r="E678">
            <v>1323637</v>
          </cell>
          <cell r="F678">
            <v>1</v>
          </cell>
          <cell r="G678">
            <v>0</v>
          </cell>
          <cell r="H678">
            <v>1323637</v>
          </cell>
          <cell r="J678">
            <v>1</v>
          </cell>
        </row>
        <row r="679">
          <cell r="B679" t="str">
            <v>AP-170</v>
          </cell>
          <cell r="C679" t="str">
            <v>Termofusión silleta</v>
          </cell>
          <cell r="D679" t="str">
            <v>un</v>
          </cell>
          <cell r="E679">
            <v>227000</v>
          </cell>
          <cell r="F679">
            <v>1</v>
          </cell>
          <cell r="J679">
            <v>227000</v>
          </cell>
        </row>
        <row r="684">
          <cell r="B684" t="str">
            <v>LUISA FERNANDA CALDERÓN CASTAÑO</v>
          </cell>
          <cell r="E684" t="str">
            <v>ANDRES FELIPE TABA ARROYAVE</v>
          </cell>
        </row>
        <row r="685">
          <cell r="B685" t="str">
            <v xml:space="preserve"> Ing Civil, Msc recursos hidráulicos</v>
          </cell>
          <cell r="E685" t="str">
            <v>Gerente</v>
          </cell>
        </row>
        <row r="686">
          <cell r="B686" t="str">
            <v>MP: 1720-302782 CLD</v>
          </cell>
          <cell r="E686" t="str">
            <v>EMPOCALDAS S.A E.S.P</v>
          </cell>
        </row>
        <row r="687">
          <cell r="B687" t="str">
            <v>Diseñador</v>
          </cell>
          <cell r="E687" t="str">
            <v>Supervisor</v>
          </cell>
        </row>
      </sheetData>
      <sheetData sheetId="2"/>
      <sheetData sheetId="3"/>
      <sheetData sheetId="4"/>
      <sheetData sheetId="5">
        <row r="25">
          <cell r="L25">
            <v>5034.7</v>
          </cell>
        </row>
        <row r="48">
          <cell r="D48">
            <v>1339.9739999999997</v>
          </cell>
        </row>
        <row r="81">
          <cell r="D81">
            <v>451.96125000000001</v>
          </cell>
        </row>
        <row r="96">
          <cell r="D96">
            <v>3785.2111999999993</v>
          </cell>
        </row>
        <row r="103">
          <cell r="D103">
            <v>56.166599999999988</v>
          </cell>
        </row>
        <row r="109">
          <cell r="D109">
            <v>20</v>
          </cell>
        </row>
        <row r="121">
          <cell r="D121">
            <v>802.37885000000006</v>
          </cell>
        </row>
        <row r="128">
          <cell r="D128">
            <v>350.41760000000005</v>
          </cell>
        </row>
        <row r="137">
          <cell r="D137">
            <v>2982.8323499999992</v>
          </cell>
        </row>
        <row r="147">
          <cell r="D147">
            <v>330.41760000000005</v>
          </cell>
        </row>
        <row r="156">
          <cell r="D156">
            <v>1717.1825000000003</v>
          </cell>
        </row>
        <row r="164">
          <cell r="D164">
            <v>89.362500000000026</v>
          </cell>
        </row>
        <row r="177">
          <cell r="D177">
            <v>364</v>
          </cell>
        </row>
        <row r="184">
          <cell r="D184">
            <v>190.90000000000009</v>
          </cell>
        </row>
        <row r="191">
          <cell r="D191">
            <v>325.29999999999973</v>
          </cell>
        </row>
        <row r="198">
          <cell r="D198">
            <v>802.10000000000014</v>
          </cell>
        </row>
        <row r="205">
          <cell r="D205">
            <v>2581</v>
          </cell>
        </row>
        <row r="212">
          <cell r="D212">
            <v>592.84000000000015</v>
          </cell>
        </row>
        <row r="219">
          <cell r="D219">
            <v>28</v>
          </cell>
        </row>
        <row r="227">
          <cell r="D227">
            <v>150.55999999999949</v>
          </cell>
        </row>
        <row r="237">
          <cell r="D237">
            <v>95684.000000000015</v>
          </cell>
        </row>
        <row r="247">
          <cell r="D247">
            <v>1</v>
          </cell>
        </row>
        <row r="255">
          <cell r="D255">
            <v>2</v>
          </cell>
        </row>
        <row r="263">
          <cell r="D263">
            <v>2</v>
          </cell>
        </row>
        <row r="271">
          <cell r="D271">
            <v>9</v>
          </cell>
        </row>
        <row r="279">
          <cell r="D279">
            <v>1</v>
          </cell>
        </row>
        <row r="287">
          <cell r="D287">
            <v>2</v>
          </cell>
        </row>
        <row r="294">
          <cell r="D294">
            <v>8</v>
          </cell>
        </row>
        <row r="301">
          <cell r="D301">
            <v>20</v>
          </cell>
        </row>
        <row r="309">
          <cell r="D309">
            <v>1</v>
          </cell>
        </row>
        <row r="316">
          <cell r="D316">
            <v>14</v>
          </cell>
        </row>
        <row r="323">
          <cell r="D323">
            <v>12</v>
          </cell>
        </row>
        <row r="330">
          <cell r="D330">
            <v>5</v>
          </cell>
        </row>
        <row r="337">
          <cell r="D337">
            <v>2</v>
          </cell>
        </row>
        <row r="344">
          <cell r="D344">
            <v>6</v>
          </cell>
        </row>
        <row r="351">
          <cell r="D351">
            <v>1</v>
          </cell>
        </row>
        <row r="358">
          <cell r="D358">
            <v>2</v>
          </cell>
        </row>
        <row r="365">
          <cell r="D365">
            <v>4</v>
          </cell>
        </row>
        <row r="372">
          <cell r="D372">
            <v>9</v>
          </cell>
        </row>
        <row r="379">
          <cell r="D379">
            <v>2</v>
          </cell>
        </row>
        <row r="386">
          <cell r="D386">
            <v>4</v>
          </cell>
        </row>
        <row r="394">
          <cell r="D394">
            <v>5</v>
          </cell>
        </row>
        <row r="401">
          <cell r="D401">
            <v>2</v>
          </cell>
        </row>
        <row r="409">
          <cell r="D409">
            <v>2</v>
          </cell>
        </row>
        <row r="416">
          <cell r="D416">
            <v>2</v>
          </cell>
        </row>
        <row r="423">
          <cell r="D423">
            <v>1</v>
          </cell>
        </row>
        <row r="430">
          <cell r="D430">
            <v>2</v>
          </cell>
        </row>
        <row r="437">
          <cell r="D437">
            <v>5</v>
          </cell>
        </row>
        <row r="444">
          <cell r="D444">
            <v>4</v>
          </cell>
        </row>
        <row r="451">
          <cell r="D451">
            <v>1</v>
          </cell>
        </row>
        <row r="458">
          <cell r="D458">
            <v>6</v>
          </cell>
        </row>
        <row r="465">
          <cell r="D465">
            <v>8</v>
          </cell>
        </row>
        <row r="472">
          <cell r="D472">
            <v>2</v>
          </cell>
        </row>
        <row r="479">
          <cell r="D479">
            <v>6</v>
          </cell>
        </row>
        <row r="486">
          <cell r="D486">
            <v>8</v>
          </cell>
        </row>
        <row r="493">
          <cell r="D493">
            <v>2</v>
          </cell>
        </row>
        <row r="514">
          <cell r="D514">
            <v>3</v>
          </cell>
        </row>
        <row r="521">
          <cell r="D521">
            <v>1</v>
          </cell>
        </row>
        <row r="530">
          <cell r="D530">
            <v>5</v>
          </cell>
        </row>
        <row r="543">
          <cell r="D543">
            <v>5</v>
          </cell>
        </row>
        <row r="549">
          <cell r="D549">
            <v>19.084462490262162</v>
          </cell>
        </row>
        <row r="556">
          <cell r="D556">
            <v>103.5</v>
          </cell>
        </row>
        <row r="563">
          <cell r="D563">
            <v>23</v>
          </cell>
        </row>
        <row r="570">
          <cell r="D570">
            <v>6</v>
          </cell>
        </row>
        <row r="580">
          <cell r="D580">
            <v>6184.2569992209728</v>
          </cell>
        </row>
        <row r="588">
          <cell r="D588">
            <v>240</v>
          </cell>
        </row>
        <row r="596">
          <cell r="D596">
            <v>2</v>
          </cell>
        </row>
        <row r="601">
          <cell r="D601">
            <v>3</v>
          </cell>
        </row>
        <row r="606">
          <cell r="D606">
            <v>1</v>
          </cell>
        </row>
        <row r="611">
          <cell r="D611">
            <v>1</v>
          </cell>
        </row>
      </sheetData>
      <sheetData sheetId="6"/>
      <sheetData sheetId="7">
        <row r="47">
          <cell r="G47">
            <v>413656210</v>
          </cell>
        </row>
        <row r="50">
          <cell r="G50">
            <v>0.01</v>
          </cell>
        </row>
        <row r="51">
          <cell r="G51">
            <v>0.05</v>
          </cell>
        </row>
      </sheetData>
      <sheetData sheetId="8">
        <row r="34">
          <cell r="G34">
            <v>395865410</v>
          </cell>
        </row>
      </sheetData>
      <sheetData sheetId="9"/>
      <sheetData sheetId="10">
        <row r="25">
          <cell r="F25">
            <v>227566157</v>
          </cell>
        </row>
      </sheetData>
      <sheetData sheetId="11">
        <row r="432">
          <cell r="F432">
            <v>466852.17249999999</v>
          </cell>
        </row>
        <row r="438">
          <cell r="F438">
            <v>448897.98204999993</v>
          </cell>
        </row>
        <row r="439">
          <cell r="F439">
            <v>222623.58755</v>
          </cell>
        </row>
        <row r="452">
          <cell r="F452">
            <v>482902</v>
          </cell>
        </row>
        <row r="453">
          <cell r="F453">
            <v>280840</v>
          </cell>
        </row>
        <row r="454">
          <cell r="F454">
            <v>556920</v>
          </cell>
        </row>
        <row r="455">
          <cell r="F455">
            <v>420070</v>
          </cell>
        </row>
        <row r="458">
          <cell r="F458">
            <v>337960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AIU"/>
      <sheetName val="Constantes Generales"/>
      <sheetName val="Prestaciones Sociales"/>
      <sheetName val="Materiales "/>
      <sheetName val="C-7A"/>
      <sheetName val="C-7B"/>
      <sheetName val="C-7C"/>
      <sheetName val="C-11 (1)"/>
      <sheetName val="C-11 (2)"/>
      <sheetName val="CCC"/>
      <sheetName val="T-6"/>
      <sheetName val="T-10"/>
      <sheetName val="T-7"/>
      <sheetName val="1 (3)"/>
      <sheetName val="2 (3)"/>
      <sheetName val="3 (3)"/>
      <sheetName val="4 (3)"/>
      <sheetName val="5 (3)"/>
      <sheetName val="6 (3)"/>
      <sheetName val="8 (3)"/>
      <sheetName val="9 (3)"/>
      <sheetName val="11 (3)"/>
      <sheetName val="12 (3)"/>
      <sheetName val="13 (3)"/>
      <sheetName val="Hoja3"/>
      <sheetName val="MANO DE OBRA"/>
      <sheetName val="1.1"/>
      <sheetName val="EQUIPO"/>
      <sheetName val="TUBERIA"/>
      <sheetName val="Hoja2"/>
      <sheetName val="MATERIALES"/>
      <sheetName val="ConstantesGenerales"/>
      <sheetName val="PrestacionesSociales"/>
      <sheetName val="CONS"/>
      <sheetName val="31"/>
      <sheetName val="TARIFAS"/>
      <sheetName val="INSUMOS"/>
    </sheetNames>
    <sheetDataSet>
      <sheetData sheetId="0" refreshError="1"/>
      <sheetData sheetId="1" refreshError="1">
        <row r="1">
          <cell r="B1">
            <v>0</v>
          </cell>
        </row>
      </sheetData>
      <sheetData sheetId="2" refreshError="1">
        <row r="2">
          <cell r="E2">
            <v>0.56599999999999995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icación"/>
      <sheetName val="Diseño"/>
      <sheetName val="contratrabe"/>
    </sheetNames>
    <sheetDataSet>
      <sheetData sheetId="0" refreshError="1"/>
      <sheetData sheetId="1">
        <row r="11">
          <cell r="B11">
            <v>4200</v>
          </cell>
        </row>
      </sheetData>
      <sheetData sheetId="2"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os unitarios"/>
      <sheetName val="Hoja Base"/>
      <sheetName val="Grupos de Trabajo"/>
      <sheetName val="Alcance"/>
      <sheetName val="Electromecánica"/>
      <sheetName val="Industria &amp; CAT"/>
      <sheetName val="Automatización"/>
      <sheetName val="Est del sistema"/>
      <sheetName val="Obras Civiles"/>
      <sheetName val="Estructuras"/>
      <sheetName val="Pruebas"/>
      <sheetName val="Combinación"/>
      <sheetName val="Resum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z de Ariporo - Cuerva"/>
      <sheetName val="Presupuesto Obra Civil"/>
      <sheetName val="PRESUPUESTOS1"/>
      <sheetName val="Cargas"/>
      <sheetName val="Flujo de Caja PDA"/>
      <sheetName val="Table 1"/>
      <sheetName val="CC"/>
      <sheetName val="Flujo de Caja PDA Gráficos"/>
      <sheetName val="Estructura de Costos"/>
      <sheetName val="$ Otros"/>
      <sheetName val="Terraplen"/>
      <sheetName val="Mejor. Verano"/>
    </sheetNames>
    <sheetDataSet>
      <sheetData sheetId="0"/>
      <sheetData sheetId="1"/>
      <sheetData sheetId="2"/>
      <sheetData sheetId="3">
        <row r="14">
          <cell r="J14">
            <v>0.13715200755906373</v>
          </cell>
        </row>
        <row r="36">
          <cell r="J36">
            <v>0.18384166165082064</v>
          </cell>
        </row>
      </sheetData>
      <sheetData sheetId="4"/>
      <sheetData sheetId="5"/>
      <sheetData sheetId="6"/>
      <sheetData sheetId="7">
        <row r="4">
          <cell r="C4" t="str">
            <v>Marzo</v>
          </cell>
        </row>
      </sheetData>
      <sheetData sheetId="8"/>
      <sheetData sheetId="9"/>
      <sheetData sheetId="10"/>
      <sheetData sheetId="1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OBRAS "/>
      <sheetName val="ResumenGeneral"/>
      <sheetName val="BOCATOMA"/>
      <sheetName val="APU BOCATOMA"/>
      <sheetName val="ADUCCIÓN"/>
      <sheetName val="APU ADUCCIÓN"/>
      <sheetName val="DESARENADOR"/>
      <sheetName val="APU DESARENADOR"/>
      <sheetName val="PLANTA DE TRATAMIENTO"/>
      <sheetName val="APU PLANTA DE TRATAMIENTO"/>
      <sheetName val="TANQUE DE ALMACENAMIENTO"/>
      <sheetName val="APU TANQUE ALMAC"/>
      <sheetName val=" REDES DE DISTRI"/>
      <sheetName val="APU_Redes"/>
      <sheetName val="BASE CTOS"/>
      <sheetName val="BASE"/>
      <sheetName val="INSUMOS"/>
      <sheetName val="Formular"/>
      <sheetName val="Recursos"/>
      <sheetName val="RESUMEN_OBRAS_"/>
      <sheetName val="APU_BOCATOMA"/>
      <sheetName val="APU_ADUCCIÓN"/>
      <sheetName val="APU_DESARENADOR"/>
      <sheetName val="PLANTA_DE_TRATAMIENTO"/>
      <sheetName val="APU_PLANTA_DE_TRATAMIENTO"/>
      <sheetName val="TANQUE_DE_ALMACENAMIENTO"/>
      <sheetName val="APU_TANQUE_ALMAC"/>
      <sheetName val="_REDES_DE_DISTRI"/>
      <sheetName val="BASE_CTOS"/>
      <sheetName val="RESUMEN_OBRAS_2"/>
      <sheetName val="APU_BOCATOMA2"/>
      <sheetName val="APU_ADUCCIÓN2"/>
      <sheetName val="APU_DESARENADOR2"/>
      <sheetName val="PLANTA_DE_TRATAMIENTO2"/>
      <sheetName val="APU_PLANTA_DE_TRATAMIENTO2"/>
      <sheetName val="TANQUE_DE_ALMACENAMIENTO2"/>
      <sheetName val="APU_TANQUE_ALMAC2"/>
      <sheetName val="_REDES_DE_DISTRI2"/>
      <sheetName val="BASE_CTOS2"/>
      <sheetName val="RESUMEN_OBRAS_1"/>
      <sheetName val="APU_BOCATOMA1"/>
      <sheetName val="APU_ADUCCIÓN1"/>
      <sheetName val="APU_DESARENADOR1"/>
      <sheetName val="PLANTA_DE_TRATAMIENTO1"/>
      <sheetName val="APU_PLANTA_DE_TRATAMIENTO1"/>
      <sheetName val="TANQUE_DE_ALMACENAMIENTO1"/>
      <sheetName val="APU_TANQUE_ALMAC1"/>
      <sheetName val="_REDES_DE_DISTRI1"/>
      <sheetName val="BASE_CTOS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
          <cell r="C5">
            <v>0.06</v>
          </cell>
        </row>
      </sheetData>
      <sheetData sheetId="15" refreshError="1">
        <row r="5">
          <cell r="C5">
            <v>0.06</v>
          </cell>
        </row>
        <row r="63">
          <cell r="D63">
            <v>348000</v>
          </cell>
        </row>
      </sheetData>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LLA SAGRARIO"/>
      <sheetName val="RESUMEN"/>
      <sheetName val="TUBERIA"/>
      <sheetName val="DOMICILIARIAS"/>
      <sheetName val="ASFALTO"/>
      <sheetName val="PAVIMENTO"/>
      <sheetName val="ANDENES"/>
      <sheetName val="SOBREPISO"/>
      <sheetName val="ACOMETIDAS"/>
      <sheetName val="FACTORES"/>
    </sheetNames>
    <sheetDataSet>
      <sheetData sheetId="0"/>
      <sheetData sheetId="1"/>
      <sheetData sheetId="2" refreshError="1">
        <row r="12">
          <cell r="S12">
            <v>1.2555959999999899</v>
          </cell>
        </row>
      </sheetData>
      <sheetData sheetId="3"/>
      <sheetData sheetId="4"/>
      <sheetData sheetId="5"/>
      <sheetData sheetId="6"/>
      <sheetData sheetId="7"/>
      <sheetData sheetId="8"/>
      <sheetData sheetId="9"/>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nsidades"/>
      <sheetName val="INDICE"/>
      <sheetName val="Materiales"/>
      <sheetName val="Equipo"/>
      <sheetName val="Otros"/>
      <sheetName val="200.1"/>
      <sheetName val="200.2"/>
      <sheetName val="201.7"/>
      <sheetName val="201.8"/>
      <sheetName val="201.9"/>
      <sheetName val="201.10"/>
      <sheetName val="201.11"/>
      <sheetName val="201.12"/>
      <sheetName val="201.14"/>
      <sheetName val="201.15"/>
      <sheetName val="201.16"/>
      <sheetName val="201.21"/>
      <sheetName val="210.1.1"/>
      <sheetName val="210.1.2"/>
      <sheetName val="210.2.1"/>
      <sheetName val="210.2.2"/>
      <sheetName val="210.2.3"/>
      <sheetName val="210.2.4"/>
      <sheetName val="211.1"/>
      <sheetName val="220.1"/>
      <sheetName val="221.1"/>
      <sheetName val="221.2"/>
      <sheetName val="230.1"/>
      <sheetName val="230.2"/>
      <sheetName val="231.1"/>
      <sheetName val="232.1"/>
      <sheetName val="310.1"/>
      <sheetName val="311.1"/>
      <sheetName val="320.1"/>
      <sheetName val="320.2"/>
      <sheetName val="330.1"/>
      <sheetName val="330.2"/>
      <sheetName val="340.1"/>
      <sheetName val="340.2"/>
      <sheetName val="340.3"/>
      <sheetName val="341.1"/>
      <sheetName val="341.2"/>
      <sheetName val="342.1"/>
      <sheetName val="410.1"/>
      <sheetName val="410.2"/>
      <sheetName val="411.1"/>
      <sheetName val="411.2"/>
      <sheetName val="411.3"/>
      <sheetName val="414.1"/>
      <sheetName val="414.2"/>
      <sheetName val="414.3"/>
      <sheetName val="414.4"/>
      <sheetName val="414,5"/>
      <sheetName val="415.1"/>
      <sheetName val="420.1"/>
      <sheetName val="420.2"/>
      <sheetName val="421.1"/>
      <sheetName val="421.2"/>
      <sheetName val="421.3"/>
      <sheetName val="421.4"/>
      <sheetName val="430.1"/>
      <sheetName val="430.2"/>
      <sheetName val="431.1"/>
      <sheetName val="431.2"/>
      <sheetName val="432.1"/>
      <sheetName val="432.2"/>
      <sheetName val="433.1"/>
      <sheetName val="433.2"/>
      <sheetName val="433.3"/>
      <sheetName val="433.4"/>
      <sheetName val="433.5"/>
      <sheetName val="433.6"/>
      <sheetName val="433.7"/>
      <sheetName val="433.8"/>
      <sheetName val="440.1"/>
      <sheetName val="440.1COMPRADA"/>
      <sheetName val="440.2"/>
      <sheetName val="440.2COMPRADA"/>
      <sheetName val="440.3"/>
      <sheetName val="440.3COMPRADA"/>
      <sheetName val="440.4"/>
      <sheetName val="441.1"/>
      <sheetName val="441.1COMPRADA"/>
      <sheetName val="441.2"/>
      <sheetName val="441.2COMPRADA"/>
      <sheetName val="441.3"/>
      <sheetName val="441.3COMPRADA"/>
      <sheetName val="441.4"/>
      <sheetName val="450.1"/>
      <sheetName val="450.1P COMPRADA"/>
      <sheetName val="450.2"/>
      <sheetName val="450.2comprada"/>
      <sheetName val="450.3"/>
      <sheetName val="450.3 COMPRADA"/>
      <sheetName val="450.4"/>
      <sheetName val="450.5"/>
      <sheetName val="450.6"/>
      <sheetName val="450.7"/>
      <sheetName val="450.8"/>
      <sheetName val="450.9"/>
      <sheetName val="451.1"/>
      <sheetName val="451.1 COMPRADA"/>
      <sheetName val="451.2"/>
      <sheetName val="451.2 COMPRADA"/>
      <sheetName val="451.3"/>
      <sheetName val="451.3 COMPRADA "/>
      <sheetName val="451.4"/>
      <sheetName val="452.1"/>
      <sheetName val="452.1COMPRADA"/>
      <sheetName val="452.2"/>
      <sheetName val="452.2COMPRADA "/>
      <sheetName val="452.3"/>
      <sheetName val="452.3COMPRADA"/>
      <sheetName val="452.4"/>
      <sheetName val="452.4COMPRADA"/>
      <sheetName val="453,1"/>
      <sheetName val="460,1"/>
      <sheetName val="461.1"/>
      <sheetName val="461.2"/>
      <sheetName val="462.1"/>
      <sheetName val="462.2"/>
      <sheetName val="464,1"/>
      <sheetName val="464,2"/>
      <sheetName val="464,3"/>
      <sheetName val="464,4"/>
      <sheetName val="465,1"/>
      <sheetName val="466,1"/>
      <sheetName val="466,2"/>
      <sheetName val="500.1"/>
      <sheetName val="501.1"/>
      <sheetName val="510.1"/>
      <sheetName val="600.1"/>
      <sheetName val="600.2"/>
      <sheetName val="600.3"/>
      <sheetName val="600.4"/>
      <sheetName val="600.5"/>
      <sheetName val="610.1"/>
      <sheetName val="610.2"/>
      <sheetName val="620.1"/>
      <sheetName val="620.2"/>
      <sheetName val="620.3"/>
      <sheetName val="621.1"/>
      <sheetName val="621.2"/>
      <sheetName val="621.3"/>
      <sheetName val="621.4"/>
      <sheetName val="621.5"/>
      <sheetName val="621.6"/>
      <sheetName val="622.1"/>
      <sheetName val="622.2"/>
      <sheetName val="622.3"/>
      <sheetName val="622.4"/>
      <sheetName val="622.5"/>
      <sheetName val="623.1"/>
      <sheetName val="623.2"/>
      <sheetName val="630.1"/>
      <sheetName val="630.2"/>
      <sheetName val="630.3"/>
      <sheetName val="630.4"/>
      <sheetName val="630.5"/>
      <sheetName val="630.6"/>
      <sheetName val="630.7"/>
      <sheetName val="631.1"/>
      <sheetName val="632.1"/>
      <sheetName val="640.1"/>
      <sheetName val="640.2"/>
      <sheetName val="641.1"/>
      <sheetName val="641.2"/>
      <sheetName val="642.1"/>
      <sheetName val="642.2 JUNTA JEENE"/>
      <sheetName val="650.1"/>
      <sheetName val="650.2"/>
      <sheetName val="650.3 "/>
      <sheetName val="650.4 "/>
      <sheetName val="660.1"/>
      <sheetName val="660.2 "/>
      <sheetName val="660.3 "/>
      <sheetName val="661 TIPO 1"/>
      <sheetName val="661 TIPO2 "/>
      <sheetName val="661 OTRO "/>
      <sheetName val="662.1 "/>
      <sheetName val="662.2"/>
      <sheetName val="670.1"/>
      <sheetName val="670.2 "/>
      <sheetName val="671.1"/>
      <sheetName val="671.2 "/>
      <sheetName val="672"/>
      <sheetName val="673.1 "/>
      <sheetName val="673.2 "/>
      <sheetName val="673.3"/>
      <sheetName val="674.1"/>
      <sheetName val="674.2"/>
      <sheetName val="680.1 "/>
      <sheetName val="680.2 "/>
      <sheetName val="680.3"/>
      <sheetName val="681"/>
      <sheetName val="682 "/>
      <sheetName val="690"/>
      <sheetName val="700.1 "/>
      <sheetName val="700.2 "/>
      <sheetName val="700.3"/>
      <sheetName val="700.4"/>
      <sheetName val="701"/>
      <sheetName val="710.1 "/>
      <sheetName val="710.2 "/>
      <sheetName val="710.3 "/>
      <sheetName val="710.4 "/>
      <sheetName val="710.5"/>
      <sheetName val="720.1"/>
      <sheetName val="730.1"/>
      <sheetName val="730.2"/>
      <sheetName val="730.3"/>
      <sheetName val="731.1 "/>
      <sheetName val="740.1"/>
      <sheetName val="741.1P1 "/>
      <sheetName val="741.1P2"/>
      <sheetName val="741.1P3"/>
      <sheetName val="800.1"/>
      <sheetName val="800.2"/>
      <sheetName val="800.3"/>
      <sheetName val="800.4"/>
      <sheetName val="801.1"/>
      <sheetName val="801.2"/>
      <sheetName val="801.3"/>
      <sheetName val="801.4"/>
      <sheetName val="801.5"/>
      <sheetName val="801.6"/>
      <sheetName val="801.7"/>
      <sheetName val="810.1"/>
      <sheetName val="810.2"/>
      <sheetName val="810.3"/>
      <sheetName val="811.1 P1"/>
      <sheetName val="811.1 P2"/>
      <sheetName val="811.1P3"/>
      <sheetName val="811.1P4"/>
      <sheetName val="811.1P5"/>
      <sheetName val="811.1P6"/>
      <sheetName val="811.1P7"/>
      <sheetName val="811.1P8"/>
      <sheetName val="811.1P9"/>
      <sheetName val="811.1P10"/>
      <sheetName val="811.1P11"/>
      <sheetName val="811.1P12"/>
      <sheetName val="811.1P13"/>
      <sheetName val="811.1P14"/>
      <sheetName val="811.1P15"/>
      <sheetName val="812.1"/>
      <sheetName val="900.1"/>
      <sheetName val="900.2"/>
      <sheetName val="900.3"/>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idades Totales"/>
      <sheetName val="Obras preliminares"/>
      <sheetName val="Estructuras Concreto"/>
      <sheetName val="B"/>
      <sheetName val="Equipos 34.5kV Hierro"/>
      <sheetName val="Equipos 138kV Hierro"/>
      <sheetName val="Porticos 138kV Hierro"/>
      <sheetName val="Porticos 34.5kV Hierro"/>
      <sheetName val="Trafo Hierro"/>
      <sheetName val="Carrilera Hierro"/>
      <sheetName val="Trafo Zig-Zag Hierro"/>
      <sheetName val="Caja de tiro Hierro"/>
      <sheetName val="Canaletas y Tapas Hierro"/>
      <sheetName val="COL C1"/>
      <sheetName val="COL C2"/>
      <sheetName val="COL C3"/>
      <sheetName val="VIG V1"/>
      <sheetName val="VIG V2"/>
      <sheetName val="VIG V3"/>
      <sheetName val="VIG V4"/>
      <sheetName val="LM-Soportes equipos 138kV"/>
      <sheetName val="LM-Soportes equipos 34.5kV"/>
      <sheetName val="LM-Soportes equipos 60kV"/>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457">
          <cell r="B457" t="str">
            <v>CLIENTE :</v>
          </cell>
          <cell r="F457" t="str">
            <v>AREVA</v>
          </cell>
        </row>
        <row r="458">
          <cell r="B458" t="str">
            <v>OBRA:</v>
          </cell>
          <cell r="F458" t="str">
            <v>SUBESTACIÓN QUENCORO - PÓRTICOS 138 kV</v>
          </cell>
        </row>
      </sheetData>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es Renovación"/>
      <sheetName val="PROGRAMACION "/>
      <sheetName val="BASE"/>
      <sheetName val="Itemes_Renovación"/>
      <sheetName val="PROGRAMACION_"/>
    </sheetNames>
    <sheetDataSet>
      <sheetData sheetId="0"/>
      <sheetData sheetId="1" refreshError="1"/>
      <sheetData sheetId="2" refreshError="1"/>
      <sheetData sheetId="3"/>
      <sheetData sheetId="4"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 0"/>
      <sheetName val="PR 1"/>
      <sheetName val="PR 2"/>
      <sheetName val="PR 3"/>
      <sheetName val="PR 4"/>
      <sheetName val="PR 5"/>
      <sheetName val="PR 6"/>
      <sheetName val="PR 7"/>
      <sheetName val="PR 8"/>
      <sheetName val="PR 9"/>
      <sheetName val="PR 10"/>
      <sheetName val="PR 11"/>
      <sheetName val="PR 12"/>
      <sheetName val="PR 13"/>
      <sheetName val="PR 14"/>
      <sheetName val="PR 15"/>
      <sheetName val="PR 16"/>
      <sheetName val="PR 17"/>
      <sheetName val="PR18"/>
      <sheetName val="PR 19"/>
      <sheetName val="PR 20"/>
      <sheetName val="PR 21"/>
      <sheetName val="PR 22"/>
      <sheetName val="PR 23"/>
      <sheetName val="PR 24"/>
      <sheetName val="PR 25"/>
      <sheetName val="PR 26"/>
      <sheetName val="PR 27"/>
      <sheetName val="PR 28"/>
      <sheetName val="PR 29"/>
      <sheetName val="PR 30"/>
      <sheetName val="PR 31"/>
      <sheetName val="PR 32"/>
      <sheetName val="PR 33"/>
      <sheetName val="PR 34"/>
      <sheetName val="PR 35"/>
      <sheetName val="PR 36"/>
      <sheetName val="PR 37"/>
      <sheetName val="PR38"/>
      <sheetName val="PR 39"/>
      <sheetName val="PR 40"/>
      <sheetName val="PR 41"/>
      <sheetName val="PR 42"/>
      <sheetName val="PR 43"/>
      <sheetName val="PR 44"/>
      <sheetName val="PR 45"/>
      <sheetName val="PR 46"/>
      <sheetName val="PR 47"/>
      <sheetName val="PR 48"/>
      <sheetName val="PR 49"/>
      <sheetName val="Cuadro Estado"/>
    </sheetNames>
    <sheetDataSet>
      <sheetData sheetId="0"/>
      <sheetData sheetId="1" refreshError="1">
        <row r="2">
          <cell r="A2" t="str">
            <v>INVÍAS - TERRITORIAL CORDOBA - GRUPO 3</v>
          </cell>
        </row>
        <row r="4">
          <cell r="A4" t="str">
            <v>DETERMINACIÓN Y CALIFICACIÓN DEL ESTADO DE LA RED VIAL CON CRITERIOS TÉCNICOS (MARZO 2005)</v>
          </cell>
        </row>
        <row r="5">
          <cell r="A5" t="str">
            <v>Documento base: "Normas para la Determinación y Calificación del Estado de la Red Vial"(Revisión N° 1 - Febrero 2003) preparado por  INVÍAS - Subdirección de Conservación</v>
          </cell>
        </row>
        <row r="7">
          <cell r="A7" t="str">
            <v>SECCIÓN: PR 1</v>
          </cell>
        </row>
        <row r="9">
          <cell r="B9" t="str">
            <v>Nombre de la Ruta:</v>
          </cell>
          <cell r="C9" t="str">
            <v>Monteria - Lorica</v>
          </cell>
          <cell r="F9" t="str">
            <v>Longitud de calzada (m):</v>
          </cell>
          <cell r="I9">
            <v>947</v>
          </cell>
        </row>
        <row r="10">
          <cell r="B10" t="str">
            <v>Nombre del Tramo:</v>
          </cell>
          <cell r="C10" t="str">
            <v>Monteria - Cerete - Lorica</v>
          </cell>
          <cell r="F10" t="str">
            <v>Ancho promedio de calzada (m):</v>
          </cell>
          <cell r="I10">
            <v>6.8</v>
          </cell>
        </row>
        <row r="11">
          <cell r="B11" t="str">
            <v>Nombre del Sector:</v>
          </cell>
          <cell r="C11" t="str">
            <v>Monteria - Cerete - Lorica</v>
          </cell>
          <cell r="F11" t="str">
            <v>Longitud de berma (m):</v>
          </cell>
          <cell r="I11">
            <v>947</v>
          </cell>
        </row>
        <row r="12">
          <cell r="B12" t="str">
            <v>Código:</v>
          </cell>
          <cell r="C12">
            <v>2103</v>
          </cell>
          <cell r="F12" t="str">
            <v>Ancho promedio de las bermas (m):</v>
          </cell>
          <cell r="I12">
            <v>1.25</v>
          </cell>
        </row>
        <row r="14">
          <cell r="A14" t="str">
            <v>PARÁMETRO</v>
          </cell>
          <cell r="B14" t="str">
            <v>ELEMENTO</v>
          </cell>
          <cell r="C14" t="str">
            <v>Daño</v>
          </cell>
          <cell r="D14" t="str">
            <v>Área (m2)</v>
          </cell>
          <cell r="E14" t="str">
            <v>Parámetro</v>
          </cell>
          <cell r="G14" t="str">
            <v>Valor</v>
          </cell>
          <cell r="H14" t="str">
            <v>Calif. Parcial</v>
          </cell>
          <cell r="I14" t="str">
            <v>Peso Parcial</v>
          </cell>
          <cell r="J14" t="str">
            <v>Calif. Pond.</v>
          </cell>
        </row>
        <row r="15">
          <cell r="A15" t="str">
            <v>CORONA</v>
          </cell>
          <cell r="B15" t="str">
            <v>CALZADA</v>
          </cell>
          <cell r="C15" t="str">
            <v xml:space="preserve"> Baches (m²)</v>
          </cell>
          <cell r="D15">
            <v>0</v>
          </cell>
          <cell r="E15" t="str">
            <v>Área dañada (%)</v>
          </cell>
          <cell r="G15">
            <v>0</v>
          </cell>
          <cell r="H15">
            <v>5</v>
          </cell>
          <cell r="I15">
            <v>0.14000000000000001</v>
          </cell>
          <cell r="J15">
            <v>0.7</v>
          </cell>
        </row>
        <row r="16">
          <cell r="C16" t="str">
            <v xml:space="preserve"> Fisuras (m²)</v>
          </cell>
          <cell r="D16">
            <v>64.396000000000001</v>
          </cell>
          <cell r="E16" t="str">
            <v>Área dañada (%)</v>
          </cell>
          <cell r="G16">
            <v>1</v>
          </cell>
          <cell r="H16">
            <v>4.88</v>
          </cell>
          <cell r="I16">
            <v>7.0000000000000007E-2</v>
          </cell>
          <cell r="J16">
            <v>0.34</v>
          </cell>
        </row>
        <row r="17">
          <cell r="C17" t="str">
            <v xml:space="preserve"> Deformaciones (m²)</v>
          </cell>
          <cell r="D17">
            <v>65</v>
          </cell>
          <cell r="E17" t="str">
            <v>Área dañada (%)</v>
          </cell>
          <cell r="G17">
            <v>1.01</v>
          </cell>
          <cell r="H17">
            <v>4.75</v>
          </cell>
          <cell r="I17">
            <v>0.105</v>
          </cell>
          <cell r="J17">
            <v>0.5</v>
          </cell>
        </row>
        <row r="18">
          <cell r="C18" t="str">
            <v xml:space="preserve"> Desprendimientos (m²)</v>
          </cell>
          <cell r="D18">
            <v>0</v>
          </cell>
          <cell r="E18" t="str">
            <v>Área dañada (%)</v>
          </cell>
          <cell r="G18">
            <v>0</v>
          </cell>
          <cell r="H18">
            <v>5</v>
          </cell>
          <cell r="I18">
            <v>0.105</v>
          </cell>
          <cell r="J18">
            <v>0.53</v>
          </cell>
        </row>
        <row r="19">
          <cell r="C19" t="str">
            <v xml:space="preserve"> Ahuellamiento (mm)</v>
          </cell>
          <cell r="D19">
            <v>0</v>
          </cell>
          <cell r="E19" t="str">
            <v>Ahuellamiento prom. (mm)</v>
          </cell>
          <cell r="G19">
            <v>0</v>
          </cell>
          <cell r="H19">
            <v>5</v>
          </cell>
          <cell r="I19">
            <v>0.105</v>
          </cell>
          <cell r="J19">
            <v>0.53</v>
          </cell>
        </row>
        <row r="20">
          <cell r="C20" t="str">
            <v xml:space="preserve"> Otros daños (m²)</v>
          </cell>
          <cell r="D20">
            <v>0</v>
          </cell>
          <cell r="E20" t="str">
            <v>Área dañada (%)</v>
          </cell>
          <cell r="G20">
            <v>0</v>
          </cell>
          <cell r="H20">
            <v>5</v>
          </cell>
          <cell r="I20">
            <v>0.105</v>
          </cell>
          <cell r="J20">
            <v>0.53</v>
          </cell>
          <cell r="K20">
            <v>3.1300000000000008</v>
          </cell>
          <cell r="L20" t="str">
            <v>Bueno</v>
          </cell>
        </row>
        <row r="21">
          <cell r="B21" t="str">
            <v>BERMAS</v>
          </cell>
          <cell r="C21" t="str">
            <v xml:space="preserve"> Daños totales (m²)</v>
          </cell>
          <cell r="D21">
            <v>7</v>
          </cell>
          <cell r="E21" t="str">
            <v>Área dañada (%)</v>
          </cell>
          <cell r="G21">
            <v>0.59</v>
          </cell>
          <cell r="H21">
            <v>4.88</v>
          </cell>
          <cell r="I21">
            <v>7.0000000000000007E-2</v>
          </cell>
          <cell r="J21">
            <v>0.34</v>
          </cell>
          <cell r="K21">
            <v>0.34</v>
          </cell>
          <cell r="L21" t="str">
            <v>Bueno</v>
          </cell>
        </row>
        <row r="23">
          <cell r="A23" t="str">
            <v>PARÁMETRO</v>
          </cell>
          <cell r="B23" t="str">
            <v>ELEMENTO</v>
          </cell>
          <cell r="C23" t="str">
            <v>Cant. Requerida</v>
          </cell>
          <cell r="D23" t="str">
            <v>Criterio</v>
          </cell>
          <cell r="E23" t="str">
            <v>Cant. Buena</v>
          </cell>
          <cell r="F23" t="str">
            <v>Cant. Reg.</v>
          </cell>
          <cell r="G23" t="str">
            <v>Cant. Mala</v>
          </cell>
          <cell r="H23" t="str">
            <v>Calif. Parcial</v>
          </cell>
          <cell r="I23" t="str">
            <v>Peso Parcial</v>
          </cell>
          <cell r="J23" t="str">
            <v>Calif. Pond.</v>
          </cell>
        </row>
        <row r="24">
          <cell r="A24" t="str">
            <v>DRENAJE</v>
          </cell>
          <cell r="B24" t="str">
            <v>CUNETAS (m)</v>
          </cell>
          <cell r="C24">
            <v>0</v>
          </cell>
          <cell r="D24" t="str">
            <v>Funcionalidad</v>
          </cell>
          <cell r="E24">
            <v>0</v>
          </cell>
          <cell r="F24">
            <v>0</v>
          </cell>
          <cell r="G24">
            <v>0</v>
          </cell>
          <cell r="H24">
            <v>5</v>
          </cell>
          <cell r="I24">
            <v>3.125E-2</v>
          </cell>
          <cell r="J24">
            <v>0.16</v>
          </cell>
        </row>
        <row r="25">
          <cell r="D25" t="str">
            <v>Suficiencia</v>
          </cell>
          <cell r="E25" t="str">
            <v>No se requieren</v>
          </cell>
          <cell r="H25">
            <v>5</v>
          </cell>
          <cell r="I25">
            <v>2.5000000000000001E-2</v>
          </cell>
          <cell r="J25">
            <v>0.13</v>
          </cell>
          <cell r="K25">
            <v>0.29000000000000004</v>
          </cell>
          <cell r="L25">
            <v>0</v>
          </cell>
        </row>
        <row r="26">
          <cell r="B26" t="str">
            <v>ALCANTARILLAS (U)</v>
          </cell>
          <cell r="C26">
            <v>0</v>
          </cell>
          <cell r="D26" t="str">
            <v>Funcionalidad</v>
          </cell>
          <cell r="E26">
            <v>0</v>
          </cell>
          <cell r="F26">
            <v>0</v>
          </cell>
          <cell r="G26">
            <v>0</v>
          </cell>
          <cell r="H26">
            <v>5</v>
          </cell>
          <cell r="I26">
            <v>3.125E-2</v>
          </cell>
          <cell r="J26">
            <v>0.16</v>
          </cell>
        </row>
        <row r="27">
          <cell r="D27" t="str">
            <v>Suficiencia</v>
          </cell>
          <cell r="E27" t="str">
            <v>No se requieren</v>
          </cell>
          <cell r="H27">
            <v>5</v>
          </cell>
          <cell r="I27">
            <v>1.8749999999999999E-2</v>
          </cell>
          <cell r="J27">
            <v>0.09</v>
          </cell>
          <cell r="K27">
            <v>0.25</v>
          </cell>
          <cell r="L27">
            <v>0</v>
          </cell>
        </row>
        <row r="28">
          <cell r="B28" t="str">
            <v>PUENTES Y PONT.</v>
          </cell>
          <cell r="C28">
            <v>1</v>
          </cell>
          <cell r="D28" t="str">
            <v>Estado</v>
          </cell>
          <cell r="E28">
            <v>1</v>
          </cell>
          <cell r="F28">
            <v>0</v>
          </cell>
          <cell r="G28">
            <v>0</v>
          </cell>
          <cell r="H28">
            <v>5</v>
          </cell>
          <cell r="I28">
            <v>1.8749999999999999E-2</v>
          </cell>
          <cell r="J28">
            <v>0.09</v>
          </cell>
          <cell r="K28">
            <v>0.09</v>
          </cell>
          <cell r="L28" t="str">
            <v>Bueno</v>
          </cell>
        </row>
        <row r="30">
          <cell r="A30" t="str">
            <v>PARÁMETRO</v>
          </cell>
          <cell r="B30" t="str">
            <v>ELEMENTO</v>
          </cell>
          <cell r="C30" t="str">
            <v>Cant. Requerida</v>
          </cell>
          <cell r="D30" t="str">
            <v>Criterio</v>
          </cell>
          <cell r="E30" t="str">
            <v>Buenas</v>
          </cell>
          <cell r="F30" t="str">
            <v>Regulares</v>
          </cell>
          <cell r="G30" t="str">
            <v>Malas</v>
          </cell>
          <cell r="H30" t="str">
            <v>Calif. Parc.</v>
          </cell>
          <cell r="I30" t="str">
            <v>Peso Parcial</v>
          </cell>
          <cell r="J30" t="str">
            <v>Calif. Pond.</v>
          </cell>
        </row>
        <row r="31">
          <cell r="A31" t="str">
            <v>SEÑALIZACIÓN</v>
          </cell>
          <cell r="B31" t="str">
            <v>VERTICAL (U)</v>
          </cell>
          <cell r="C31">
            <v>10</v>
          </cell>
          <cell r="D31" t="str">
            <v>Estado</v>
          </cell>
          <cell r="E31">
            <v>10</v>
          </cell>
          <cell r="F31">
            <v>0</v>
          </cell>
          <cell r="G31">
            <v>0</v>
          </cell>
          <cell r="H31">
            <v>5</v>
          </cell>
          <cell r="I31">
            <v>2.5000000000000001E-2</v>
          </cell>
          <cell r="J31">
            <v>0.13</v>
          </cell>
        </row>
        <row r="32">
          <cell r="D32" t="str">
            <v>Suficiencia</v>
          </cell>
          <cell r="E32" t="str">
            <v>Si</v>
          </cell>
          <cell r="H32">
            <v>5</v>
          </cell>
          <cell r="I32">
            <v>2.5000000000000001E-2</v>
          </cell>
          <cell r="J32">
            <v>0.13</v>
          </cell>
          <cell r="K32">
            <v>0.26</v>
          </cell>
          <cell r="L32" t="str">
            <v>Bueno</v>
          </cell>
        </row>
        <row r="33">
          <cell r="B33" t="str">
            <v>HORIZONTAL (m)</v>
          </cell>
          <cell r="C33">
            <v>2841</v>
          </cell>
          <cell r="D33" t="str">
            <v>Estado</v>
          </cell>
          <cell r="E33">
            <v>0</v>
          </cell>
          <cell r="F33">
            <v>2841</v>
          </cell>
          <cell r="G33">
            <v>0</v>
          </cell>
          <cell r="H33">
            <v>2.5</v>
          </cell>
          <cell r="I33">
            <v>3.7499999999999999E-2</v>
          </cell>
          <cell r="J33">
            <v>0.09</v>
          </cell>
        </row>
        <row r="34">
          <cell r="D34" t="str">
            <v>Suficiencia</v>
          </cell>
          <cell r="E34" t="str">
            <v>Si</v>
          </cell>
          <cell r="H34">
            <v>5</v>
          </cell>
          <cell r="I34">
            <v>3.7499999999999999E-2</v>
          </cell>
          <cell r="J34">
            <v>0.19</v>
          </cell>
          <cell r="K34">
            <v>0.28000000000000003</v>
          </cell>
          <cell r="L34" t="str">
            <v>Regular</v>
          </cell>
        </row>
        <row r="36">
          <cell r="A36" t="str">
            <v>PARÁMETRO</v>
          </cell>
          <cell r="B36" t="str">
            <v>ELEMENTO</v>
          </cell>
          <cell r="C36" t="str">
            <v>Elemento</v>
          </cell>
          <cell r="E36" t="str">
            <v>Criterio</v>
          </cell>
          <cell r="H36" t="str">
            <v>Calif. Parcial</v>
          </cell>
          <cell r="I36" t="str">
            <v>Peso Parcial</v>
          </cell>
          <cell r="J36" t="str">
            <v>Calif. Pond.</v>
          </cell>
        </row>
        <row r="37">
          <cell r="A37" t="str">
            <v>ZONAS LATERALES</v>
          </cell>
          <cell r="C37" t="str">
            <v>Taludes Inestables (m):</v>
          </cell>
          <cell r="D37">
            <v>0</v>
          </cell>
          <cell r="E37" t="str">
            <v xml:space="preserve"> No existen</v>
          </cell>
          <cell r="H37">
            <v>5</v>
          </cell>
          <cell r="I37">
            <v>0.05</v>
          </cell>
          <cell r="J37">
            <v>0.25</v>
          </cell>
          <cell r="K37">
            <v>0.25</v>
          </cell>
          <cell r="L37" t="str">
            <v>Bueno</v>
          </cell>
        </row>
        <row r="39">
          <cell r="F39" t="str">
            <v>CALIFICACIÓN TOTAL DE LA SECCIÓN:</v>
          </cell>
          <cell r="J39">
            <v>4.8899999999999997</v>
          </cell>
        </row>
        <row r="40">
          <cell r="A40" t="str">
            <v>NOTA:</v>
          </cell>
          <cell r="B40" t="str">
            <v>El ingeniero sólo deberá introducir los datos requeridos para los campos en blanco. Lo demás lo calcula el programa.</v>
          </cell>
        </row>
        <row r="41">
          <cell r="G41" t="str">
            <v>ESTADO DE LA SECCIÓN:</v>
          </cell>
          <cell r="J41" t="str">
            <v>Bueno</v>
          </cell>
          <cell r="K41">
            <v>4.8900000000000006</v>
          </cell>
          <cell r="L41" t="str">
            <v>Bueno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
      <sheetName val="EQUI"/>
      <sheetName val="TRANSP"/>
      <sheetName val="M.O."/>
      <sheetName val="Hoja1"/>
      <sheetName val="LIST ACTIV"/>
      <sheetName val="PPTO OBRA CD"/>
      <sheetName val="AIU-AT"/>
      <sheetName val="PPTO ADECUACIÓN DE TERRENO"/>
      <sheetName val="CANTIDADES"/>
      <sheetName val="Hoja2"/>
      <sheetName val="PPTO OBRA CTOT"/>
      <sheetName val="AIU-JJZG"/>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9"/>
      <sheetName val="23"/>
      <sheetName val="24"/>
      <sheetName val="103"/>
      <sheetName val="104"/>
      <sheetName val="105"/>
      <sheetName val="25"/>
      <sheetName val="26"/>
      <sheetName val="27"/>
      <sheetName val="30"/>
      <sheetName val="32"/>
      <sheetName val="33"/>
      <sheetName val="31"/>
      <sheetName val="28"/>
      <sheetName val="43"/>
      <sheetName val="44"/>
      <sheetName val="45"/>
      <sheetName val="46"/>
      <sheetName val="46a"/>
      <sheetName val="47"/>
      <sheetName val="47a"/>
      <sheetName val="48"/>
      <sheetName val="106"/>
      <sheetName val="49"/>
      <sheetName val="107"/>
      <sheetName val="40"/>
      <sheetName val="52"/>
      <sheetName val="108"/>
      <sheetName val="53"/>
      <sheetName val="109"/>
      <sheetName val="110"/>
      <sheetName val="111"/>
      <sheetName val="83"/>
      <sheetName val="34"/>
      <sheetName val="35"/>
      <sheetName val="93"/>
      <sheetName val="41"/>
      <sheetName val="112"/>
      <sheetName val="84"/>
      <sheetName val="85"/>
      <sheetName val="86"/>
      <sheetName val="90"/>
      <sheetName val="90a"/>
      <sheetName val="91"/>
      <sheetName val="113"/>
      <sheetName val="87"/>
      <sheetName val="89"/>
      <sheetName val="99"/>
      <sheetName val="100"/>
      <sheetName val="88"/>
      <sheetName val="60"/>
      <sheetName val="61"/>
      <sheetName val="62"/>
      <sheetName val="63"/>
      <sheetName val="67"/>
      <sheetName val="175"/>
      <sheetName val="69"/>
      <sheetName val="64"/>
      <sheetName val="81"/>
      <sheetName val="65"/>
      <sheetName val="73"/>
      <sheetName val="114"/>
      <sheetName val="71"/>
      <sheetName val="70"/>
      <sheetName val="54"/>
      <sheetName val="58"/>
      <sheetName val="115"/>
      <sheetName val="82"/>
      <sheetName val="95"/>
      <sheetName val="59"/>
      <sheetName val="116"/>
      <sheetName val="117"/>
      <sheetName val="118"/>
      <sheetName val="119"/>
      <sheetName val="120"/>
      <sheetName val="121"/>
      <sheetName val="163"/>
      <sheetName val="122"/>
      <sheetName val="162"/>
      <sheetName val="161"/>
      <sheetName val="160"/>
      <sheetName val="159"/>
      <sheetName val="123"/>
      <sheetName val="124"/>
      <sheetName val="172"/>
      <sheetName val="173"/>
      <sheetName val="125"/>
      <sheetName val="126"/>
      <sheetName val="127"/>
      <sheetName val="158"/>
      <sheetName val="132"/>
      <sheetName val="133"/>
      <sheetName val="134"/>
      <sheetName val="135"/>
      <sheetName val="136"/>
      <sheetName val="137"/>
      <sheetName val="177"/>
      <sheetName val="138"/>
      <sheetName val="139"/>
      <sheetName val="140"/>
      <sheetName val="141"/>
      <sheetName val="142"/>
      <sheetName val="143"/>
      <sheetName val="144"/>
      <sheetName val="156"/>
      <sheetName val="157"/>
      <sheetName val="167"/>
      <sheetName val="164"/>
      <sheetName val="168"/>
      <sheetName val="169"/>
      <sheetName val="165"/>
      <sheetName val="166"/>
      <sheetName val="170"/>
      <sheetName val="171"/>
      <sheetName val="98"/>
      <sheetName val="96"/>
      <sheetName val="174"/>
      <sheetName val="92"/>
      <sheetName val="145"/>
      <sheetName val="146"/>
      <sheetName val="147"/>
      <sheetName val="148"/>
      <sheetName val="149"/>
      <sheetName val="150"/>
      <sheetName val="151"/>
      <sheetName val="152"/>
      <sheetName val="153"/>
      <sheetName val="75"/>
      <sheetName val="76"/>
      <sheetName val="77"/>
      <sheetName val="78"/>
      <sheetName val="128"/>
      <sheetName val="129"/>
      <sheetName val="154"/>
      <sheetName val="155"/>
      <sheetName val="178"/>
      <sheetName val="176"/>
      <sheetName val="72"/>
      <sheetName val="131"/>
      <sheetName val="74"/>
      <sheetName val="anex 5 formul prop"/>
      <sheetName val="analisis de AIU "/>
      <sheetName val="36"/>
      <sheetName val="37"/>
      <sheetName val="38"/>
      <sheetName val="39"/>
      <sheetName val="42"/>
      <sheetName val="50"/>
      <sheetName val="51"/>
      <sheetName val="55"/>
      <sheetName val="56"/>
      <sheetName val="57"/>
      <sheetName val="66"/>
      <sheetName val="68"/>
      <sheetName val="79"/>
      <sheetName val="80"/>
      <sheetName val="94"/>
      <sheetName val="97"/>
      <sheetName val="101"/>
      <sheetName val="102"/>
      <sheetName val="130"/>
      <sheetName val="179"/>
      <sheetName val="180"/>
      <sheetName val="181"/>
      <sheetName val="182"/>
      <sheetName val="183"/>
      <sheetName val="184"/>
      <sheetName val="185"/>
      <sheetName val="186"/>
      <sheetName val="187"/>
      <sheetName val="188"/>
      <sheetName val="189"/>
      <sheetName val="190"/>
      <sheetName val="191"/>
      <sheetName val="192"/>
      <sheetName val="193"/>
      <sheetName val="194"/>
      <sheetName val="195"/>
      <sheetName val="196"/>
      <sheetName val="197"/>
      <sheetName val="198"/>
      <sheetName val="199"/>
      <sheetName val="200"/>
      <sheetName val="201"/>
      <sheetName val="202"/>
      <sheetName val="203"/>
      <sheetName val="204"/>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259"/>
      <sheetName val="260"/>
      <sheetName val="261"/>
      <sheetName val="262"/>
      <sheetName val="263"/>
      <sheetName val="264"/>
      <sheetName val="265"/>
      <sheetName val="266"/>
      <sheetName val="267"/>
      <sheetName val="268"/>
      <sheetName val="269"/>
      <sheetName val="270"/>
      <sheetName val="271"/>
      <sheetName val="272"/>
      <sheetName val="273"/>
      <sheetName val="274"/>
      <sheetName val="275"/>
      <sheetName val="276"/>
      <sheetName val="277"/>
      <sheetName val="278"/>
      <sheetName val="279"/>
      <sheetName val="280"/>
      <sheetName val="281"/>
      <sheetName val="282"/>
      <sheetName val="283"/>
      <sheetName val="284"/>
      <sheetName val="285"/>
      <sheetName val="286"/>
      <sheetName val="287"/>
      <sheetName val="288"/>
      <sheetName val="289"/>
      <sheetName val="290"/>
      <sheetName val="291"/>
      <sheetName val="292"/>
      <sheetName val="293"/>
      <sheetName val="294"/>
      <sheetName val="295"/>
      <sheetName val="296"/>
      <sheetName val="297"/>
      <sheetName val="298"/>
      <sheetName val="299"/>
      <sheetName val="300"/>
      <sheetName val="301"/>
      <sheetName val="302"/>
      <sheetName val="303"/>
      <sheetName val="304"/>
      <sheetName val="305"/>
      <sheetName val="306"/>
      <sheetName val="307"/>
      <sheetName val="308"/>
      <sheetName val="309"/>
      <sheetName val="310"/>
      <sheetName val="311"/>
      <sheetName val="312"/>
      <sheetName val="313"/>
      <sheetName val="314"/>
      <sheetName val="315"/>
      <sheetName val="316"/>
      <sheetName val="317"/>
      <sheetName val="318"/>
      <sheetName val="319"/>
      <sheetName val="320"/>
      <sheetName val="321"/>
      <sheetName val="322"/>
      <sheetName val="323"/>
      <sheetName val="324"/>
      <sheetName val="325"/>
      <sheetName val="326"/>
      <sheetName val="327"/>
      <sheetName val="328"/>
      <sheetName val="329"/>
      <sheetName val="330"/>
      <sheetName val="331"/>
      <sheetName val="332"/>
      <sheetName val="333"/>
      <sheetName val="334"/>
      <sheetName val="335"/>
      <sheetName val="336"/>
      <sheetName val="337"/>
      <sheetName val="338"/>
      <sheetName val="339"/>
      <sheetName val="340"/>
      <sheetName val="341"/>
      <sheetName val="342"/>
      <sheetName val="343"/>
      <sheetName val="344"/>
      <sheetName val="345"/>
      <sheetName val="346"/>
      <sheetName val="347"/>
      <sheetName val="348"/>
      <sheetName val="349"/>
      <sheetName val="350"/>
      <sheetName val="351"/>
      <sheetName val="352"/>
      <sheetName val="353"/>
      <sheetName val="354"/>
      <sheetName val="355"/>
      <sheetName val="356"/>
      <sheetName val="357"/>
      <sheetName val="358"/>
      <sheetName val="359"/>
      <sheetName val="360"/>
      <sheetName val="361"/>
      <sheetName val="362"/>
      <sheetName val="363"/>
      <sheetName val="364"/>
      <sheetName val="365"/>
      <sheetName val="366"/>
      <sheetName val="367"/>
      <sheetName val="368"/>
      <sheetName val="369"/>
      <sheetName val="370"/>
      <sheetName val="371"/>
      <sheetName val="372"/>
      <sheetName val="373"/>
      <sheetName val="374"/>
      <sheetName val="375"/>
      <sheetName val="376"/>
      <sheetName val="377"/>
      <sheetName val="378"/>
      <sheetName val="379"/>
      <sheetName val="380"/>
      <sheetName val="381"/>
      <sheetName val="382"/>
      <sheetName val="383"/>
      <sheetName val="384"/>
      <sheetName val="385"/>
      <sheetName val="386"/>
      <sheetName val="387"/>
      <sheetName val="388"/>
      <sheetName val="389"/>
      <sheetName val="390"/>
      <sheetName val="391"/>
      <sheetName val="392"/>
      <sheetName val="393"/>
      <sheetName val="394"/>
      <sheetName val="395"/>
      <sheetName val="396"/>
      <sheetName val="397"/>
      <sheetName val="398"/>
      <sheetName val="399"/>
      <sheetName val="400"/>
      <sheetName val="401"/>
      <sheetName val="402"/>
      <sheetName val="403"/>
      <sheetName val="404"/>
      <sheetName val="405"/>
      <sheetName val="406"/>
      <sheetName val="407"/>
      <sheetName val="408"/>
      <sheetName val="409"/>
      <sheetName val="410"/>
      <sheetName val="411"/>
      <sheetName val="412"/>
      <sheetName val="413"/>
      <sheetName val="414"/>
      <sheetName val="415"/>
      <sheetName val="416"/>
      <sheetName val="417"/>
      <sheetName val="418"/>
      <sheetName val="419"/>
      <sheetName val="420"/>
    </sheetNames>
    <sheetDataSet>
      <sheetData sheetId="0"/>
      <sheetData sheetId="1"/>
      <sheetData sheetId="2"/>
      <sheetData sheetId="3"/>
      <sheetData sheetId="4"/>
      <sheetData sheetId="5"/>
      <sheetData sheetId="6">
        <row r="8">
          <cell r="A8">
            <v>1</v>
          </cell>
          <cell r="B8" t="str">
            <v>Localizacion y Replanteo general del Proyecto</v>
          </cell>
          <cell r="C8" t="str">
            <v>m2</v>
          </cell>
          <cell r="D8">
            <v>2400</v>
          </cell>
          <cell r="E8">
            <v>2787</v>
          </cell>
          <cell r="F8">
            <v>6688800</v>
          </cell>
        </row>
        <row r="9">
          <cell r="A9">
            <v>159</v>
          </cell>
          <cell r="B9" t="str">
            <v>Descapote y limpeza de capa vegetal (incluye retiro)</v>
          </cell>
          <cell r="C9" t="str">
            <v>M2</v>
          </cell>
          <cell r="D9">
            <v>700</v>
          </cell>
          <cell r="E9">
            <v>4919</v>
          </cell>
          <cell r="F9">
            <v>3443300</v>
          </cell>
        </row>
        <row r="10">
          <cell r="A10">
            <v>9</v>
          </cell>
          <cell r="B10" t="str">
            <v>Cerramiento Provisional en yute verde</v>
          </cell>
          <cell r="C10" t="str">
            <v>m2</v>
          </cell>
          <cell r="D10">
            <v>350</v>
          </cell>
          <cell r="E10">
            <v>6028</v>
          </cell>
          <cell r="F10">
            <v>2109800</v>
          </cell>
        </row>
        <row r="11">
          <cell r="A11">
            <v>3</v>
          </cell>
          <cell r="B11" t="str">
            <v>Demolicion de andenes en concreto simple (incluye retiro)</v>
          </cell>
          <cell r="C11" t="str">
            <v>m2</v>
          </cell>
          <cell r="D11">
            <v>116.1</v>
          </cell>
          <cell r="E11">
            <v>18105</v>
          </cell>
          <cell r="F11">
            <v>2101991</v>
          </cell>
        </row>
        <row r="12">
          <cell r="A12">
            <v>4</v>
          </cell>
          <cell r="B12" t="str">
            <v>Demolicion de Sardineles en concreto reforzado (Incluye retiro)</v>
          </cell>
          <cell r="C12" t="str">
            <v>ml</v>
          </cell>
          <cell r="D12">
            <v>90</v>
          </cell>
          <cell r="E12">
            <v>6721</v>
          </cell>
          <cell r="F12">
            <v>604890</v>
          </cell>
        </row>
        <row r="13">
          <cell r="A13">
            <v>83</v>
          </cell>
          <cell r="B13" t="str">
            <v>Demolicion de Escaleras y rampas en concreto sobre tierra (incluye retiro de material sobrante)</v>
          </cell>
          <cell r="C13" t="str">
            <v>m3</v>
          </cell>
          <cell r="D13">
            <v>30</v>
          </cell>
          <cell r="E13">
            <v>77490</v>
          </cell>
          <cell r="F13">
            <v>2324700</v>
          </cell>
        </row>
        <row r="14">
          <cell r="A14">
            <v>160</v>
          </cell>
          <cell r="B14" t="str">
            <v>Desmonte y retiro de lisaderos en lamina</v>
          </cell>
          <cell r="C14" t="str">
            <v>und</v>
          </cell>
          <cell r="D14">
            <v>3</v>
          </cell>
          <cell r="E14">
            <v>98250</v>
          </cell>
          <cell r="F14">
            <v>294750</v>
          </cell>
        </row>
        <row r="15">
          <cell r="A15">
            <v>161</v>
          </cell>
          <cell r="B15" t="str">
            <v>Desmonte y retiro de juego infantil (rueda metalica)</v>
          </cell>
          <cell r="C15" t="str">
            <v>und</v>
          </cell>
          <cell r="D15">
            <v>1</v>
          </cell>
          <cell r="E15">
            <v>163378</v>
          </cell>
          <cell r="F15">
            <v>163378</v>
          </cell>
        </row>
        <row r="16">
          <cell r="A16">
            <v>162</v>
          </cell>
          <cell r="B16" t="str">
            <v>Desmonte demolicion y retiro de placas prefabricadas en concreto de 50 cm x 50 cm instaladas sobre grama dilatadas cada 5 cm</v>
          </cell>
          <cell r="C16" t="str">
            <v>m2</v>
          </cell>
          <cell r="D16">
            <v>199</v>
          </cell>
          <cell r="E16">
            <v>11317</v>
          </cell>
          <cell r="F16">
            <v>2252083</v>
          </cell>
        </row>
        <row r="17">
          <cell r="A17">
            <v>163</v>
          </cell>
          <cell r="B17" t="str">
            <v>Demolicion y Retiro de juego de mesa y 4 bancas en concreto</v>
          </cell>
          <cell r="C17" t="str">
            <v>und</v>
          </cell>
          <cell r="D17">
            <v>5</v>
          </cell>
          <cell r="E17">
            <v>78588</v>
          </cell>
          <cell r="F17">
            <v>392940</v>
          </cell>
        </row>
        <row r="18">
          <cell r="A18">
            <v>164</v>
          </cell>
          <cell r="B18" t="str">
            <v>tala de arboles de mediano porte, incluye retiro y disposicion de material</v>
          </cell>
          <cell r="C18" t="str">
            <v>und</v>
          </cell>
          <cell r="D18">
            <v>2</v>
          </cell>
          <cell r="E18">
            <v>270148</v>
          </cell>
          <cell r="F18">
            <v>540296</v>
          </cell>
        </row>
        <row r="19">
          <cell r="A19" t="str">
            <v>CAPITULO II - MOVIMIENTOS DE TIERRA</v>
          </cell>
          <cell r="B19">
            <v>0</v>
          </cell>
          <cell r="C19">
            <v>0</v>
          </cell>
          <cell r="D19">
            <v>0</v>
          </cell>
          <cell r="E19">
            <v>0</v>
          </cell>
          <cell r="F19">
            <v>0</v>
          </cell>
        </row>
        <row r="20">
          <cell r="A20">
            <v>12</v>
          </cell>
          <cell r="B20" t="str">
            <v>Excavacion manual en material comun</v>
          </cell>
          <cell r="C20" t="str">
            <v>m3</v>
          </cell>
          <cell r="D20">
            <v>1346.8</v>
          </cell>
          <cell r="E20">
            <v>14543</v>
          </cell>
          <cell r="F20">
            <v>19586512</v>
          </cell>
        </row>
        <row r="21">
          <cell r="A21">
            <v>13</v>
          </cell>
          <cell r="B21" t="str">
            <v>Excavacion Manual en conglomerado</v>
          </cell>
          <cell r="C21" t="str">
            <v>m3</v>
          </cell>
          <cell r="D21">
            <v>220</v>
          </cell>
          <cell r="E21">
            <v>21767</v>
          </cell>
          <cell r="F21">
            <v>4788740</v>
          </cell>
        </row>
        <row r="22">
          <cell r="A22">
            <v>8</v>
          </cell>
          <cell r="B22" t="str">
            <v>Cargue, Transporte y disposicion de materiales provenientes de excavaciones</v>
          </cell>
          <cell r="C22" t="str">
            <v>m3-km</v>
          </cell>
          <cell r="D22">
            <v>15668</v>
          </cell>
          <cell r="E22">
            <v>2743</v>
          </cell>
          <cell r="F22">
            <v>42977324</v>
          </cell>
        </row>
        <row r="23">
          <cell r="A23" t="str">
            <v>CAPITULO III- CIMENTACIONES PROFUNDAS</v>
          </cell>
          <cell r="B23">
            <v>0</v>
          </cell>
          <cell r="C23">
            <v>0</v>
          </cell>
          <cell r="D23">
            <v>0</v>
          </cell>
          <cell r="E23">
            <v>0</v>
          </cell>
          <cell r="F23">
            <v>0</v>
          </cell>
        </row>
        <row r="24">
          <cell r="A24">
            <v>23</v>
          </cell>
          <cell r="B24" t="str">
            <v>Excavacion manual para caisson material sin clasificar de 0-5 m de profundidad (incluye retiro)</v>
          </cell>
          <cell r="C24" t="str">
            <v>m3</v>
          </cell>
          <cell r="D24">
            <v>140.83000000000001</v>
          </cell>
          <cell r="E24">
            <v>104631</v>
          </cell>
          <cell r="F24">
            <v>14735184</v>
          </cell>
        </row>
        <row r="25">
          <cell r="A25">
            <v>24</v>
          </cell>
          <cell r="B25" t="str">
            <v>Excavacion manual para caisson material sin clasificar de 5,01-10 m de profundidad (incluye retiro)</v>
          </cell>
          <cell r="C25" t="str">
            <v>m3</v>
          </cell>
          <cell r="D25">
            <v>130.22</v>
          </cell>
          <cell r="E25">
            <v>161985</v>
          </cell>
          <cell r="F25">
            <v>21093687</v>
          </cell>
        </row>
        <row r="26">
          <cell r="A26">
            <v>25</v>
          </cell>
          <cell r="B26" t="str">
            <v>Excavacion manual para caisson material sin clasificar de 10,01-15 m de profundidad (incluye retiro)</v>
          </cell>
          <cell r="C26" t="str">
            <v>m3</v>
          </cell>
          <cell r="D26">
            <v>62.6</v>
          </cell>
          <cell r="E26">
            <v>271614</v>
          </cell>
          <cell r="F26">
            <v>17003036</v>
          </cell>
        </row>
        <row r="27">
          <cell r="A27">
            <v>26</v>
          </cell>
          <cell r="B27" t="str">
            <v>Excavacion manual para caisson material sin clasificar de 15,01-20 m de profundidad (incluye retiro)</v>
          </cell>
          <cell r="C27" t="str">
            <v>m3</v>
          </cell>
          <cell r="D27">
            <v>0</v>
          </cell>
          <cell r="E27">
            <v>301042</v>
          </cell>
          <cell r="F27">
            <v>0</v>
          </cell>
        </row>
        <row r="28">
          <cell r="A28" t="str">
            <v>26a</v>
          </cell>
          <cell r="B28" t="str">
            <v>Excavacion para caisson material roca de 15,01-20 m de profundidad (incluye retiro)</v>
          </cell>
          <cell r="C28" t="str">
            <v>m3</v>
          </cell>
          <cell r="D28">
            <v>0</v>
          </cell>
          <cell r="E28">
            <v>568977</v>
          </cell>
          <cell r="F28">
            <v>0</v>
          </cell>
        </row>
        <row r="29">
          <cell r="A29">
            <v>27</v>
          </cell>
          <cell r="B29" t="str">
            <v>Excavacion manual para caisson material sin clasificar profundidades mayores a 20 m (incluye retiro)</v>
          </cell>
          <cell r="C29" t="str">
            <v>m3</v>
          </cell>
          <cell r="D29">
            <v>0</v>
          </cell>
          <cell r="E29">
            <v>337873</v>
          </cell>
          <cell r="F29">
            <v>0</v>
          </cell>
        </row>
        <row r="30">
          <cell r="A30" t="str">
            <v>27a</v>
          </cell>
          <cell r="B30" t="str">
            <v>Excavacion para caisson material roca profundidades mayores a 20 m (incluye retiro)</v>
          </cell>
          <cell r="C30" t="str">
            <v>m3</v>
          </cell>
          <cell r="D30">
            <v>0</v>
          </cell>
          <cell r="E30">
            <v>664042</v>
          </cell>
          <cell r="F30">
            <v>0</v>
          </cell>
        </row>
        <row r="31">
          <cell r="A31">
            <v>28</v>
          </cell>
          <cell r="B31" t="str">
            <v>Conreto clase F (14,5 Mpa) para anillos de caisson</v>
          </cell>
          <cell r="C31" t="str">
            <v>m3</v>
          </cell>
          <cell r="D31">
            <v>48.66</v>
          </cell>
          <cell r="E31">
            <v>483217</v>
          </cell>
          <cell r="F31">
            <v>23513339</v>
          </cell>
        </row>
        <row r="32">
          <cell r="A32">
            <v>86</v>
          </cell>
          <cell r="B32" t="str">
            <v>Demolicion de anillos en concreto clase f (Incluye retiro)</v>
          </cell>
          <cell r="C32" t="str">
            <v>m3</v>
          </cell>
          <cell r="D32">
            <v>0</v>
          </cell>
          <cell r="E32">
            <v>75257</v>
          </cell>
          <cell r="F32">
            <v>0</v>
          </cell>
        </row>
        <row r="33">
          <cell r="A33">
            <v>29</v>
          </cell>
          <cell r="B33" t="str">
            <v>Concreto clase D (21 Mpa) para fuste y campana de caisson</v>
          </cell>
          <cell r="C33" t="str">
            <v>m3</v>
          </cell>
          <cell r="D33">
            <v>284</v>
          </cell>
          <cell r="E33">
            <v>512589</v>
          </cell>
          <cell r="F33">
            <v>145575276</v>
          </cell>
        </row>
        <row r="34">
          <cell r="A34">
            <v>87</v>
          </cell>
          <cell r="B34" t="str">
            <v>Concreto clase d para pilotes d=0,4 m hasta de 10 m de profundidad (incluye excavacion retiro y disposicion de material sobrante)</v>
          </cell>
          <cell r="C34" t="str">
            <v>ml</v>
          </cell>
          <cell r="D34">
            <v>0</v>
          </cell>
          <cell r="E34">
            <v>109745</v>
          </cell>
          <cell r="F34">
            <v>0</v>
          </cell>
        </row>
        <row r="35">
          <cell r="A35" t="str">
            <v>CAPITULO IV -ESTRUCTURAS DE CONCRETO Y REFUERZO</v>
          </cell>
          <cell r="B35">
            <v>0</v>
          </cell>
          <cell r="C35">
            <v>0</v>
          </cell>
          <cell r="D35">
            <v>0</v>
          </cell>
          <cell r="E35">
            <v>0</v>
          </cell>
          <cell r="F35">
            <v>0</v>
          </cell>
        </row>
        <row r="36">
          <cell r="A36">
            <v>20</v>
          </cell>
          <cell r="B36" t="str">
            <v>Concreto clase F (14,5 Mpa) Para solado de limpieza</v>
          </cell>
          <cell r="C36" t="str">
            <v>m3</v>
          </cell>
          <cell r="D36">
            <v>0</v>
          </cell>
          <cell r="E36">
            <v>412240</v>
          </cell>
          <cell r="F36">
            <v>0</v>
          </cell>
        </row>
        <row r="37">
          <cell r="A37">
            <v>165</v>
          </cell>
          <cell r="B37" t="str">
            <v>Concreto Clase A (35 Mpa) 5000 psi  para dados y zapatas de fundacion</v>
          </cell>
          <cell r="C37" t="str">
            <v>M3</v>
          </cell>
          <cell r="D37">
            <v>0</v>
          </cell>
          <cell r="E37">
            <v>574507</v>
          </cell>
          <cell r="F37">
            <v>0</v>
          </cell>
        </row>
        <row r="38">
          <cell r="A38">
            <v>166</v>
          </cell>
          <cell r="B38" t="str">
            <v>Concreto Clase A (35 Mpa) 5000 psi  para vigas de fundacion</v>
          </cell>
          <cell r="C38" t="str">
            <v>M3</v>
          </cell>
          <cell r="D38">
            <v>0</v>
          </cell>
          <cell r="E38">
            <v>580658</v>
          </cell>
          <cell r="F38">
            <v>0</v>
          </cell>
        </row>
        <row r="39">
          <cell r="A39">
            <v>176</v>
          </cell>
          <cell r="B39" t="str">
            <v>Concreto clase D (21 Mpa) 3000 psi para losas, andenes y rampas contrapiso e= 10 cm</v>
          </cell>
          <cell r="C39" t="str">
            <v>m2</v>
          </cell>
          <cell r="D39">
            <v>0</v>
          </cell>
          <cell r="E39">
            <v>53773</v>
          </cell>
          <cell r="F39">
            <v>0</v>
          </cell>
        </row>
        <row r="40">
          <cell r="A40">
            <v>167</v>
          </cell>
          <cell r="B40" t="str">
            <v>Concreto Clase A (35 Mpa) 5000 psi  para columnas a la vista</v>
          </cell>
          <cell r="C40" t="str">
            <v>M3</v>
          </cell>
          <cell r="D40">
            <v>0</v>
          </cell>
          <cell r="E40">
            <v>660519</v>
          </cell>
          <cell r="F40">
            <v>0</v>
          </cell>
        </row>
        <row r="41">
          <cell r="A41">
            <v>168</v>
          </cell>
          <cell r="B41" t="str">
            <v>Concreto Clase A (35 Mpa) 5000 psi  para losa aligerada en dos direcciones h=0,35 m</v>
          </cell>
          <cell r="C41" t="str">
            <v>M3</v>
          </cell>
          <cell r="D41">
            <v>0</v>
          </cell>
          <cell r="E41">
            <v>189975</v>
          </cell>
          <cell r="F41">
            <v>0</v>
          </cell>
        </row>
        <row r="42">
          <cell r="A42">
            <v>170</v>
          </cell>
          <cell r="B42" t="str">
            <v>Concreto Clase A (35 Mpa) 5000 psi  para losa aerea macisa h=0,35 m</v>
          </cell>
          <cell r="C42" t="str">
            <v>m3</v>
          </cell>
          <cell r="D42">
            <v>0</v>
          </cell>
          <cell r="E42">
            <v>255169</v>
          </cell>
          <cell r="F42">
            <v>0</v>
          </cell>
        </row>
        <row r="43">
          <cell r="A43">
            <v>171</v>
          </cell>
          <cell r="B43" t="str">
            <v>Concreto Clase E (17,5 Mpa) 2500 psi  para Columnas de confinamiento hasta de 300 cm2 (incluye refuerzo long y transversal)</v>
          </cell>
          <cell r="C43" t="str">
            <v>ml</v>
          </cell>
          <cell r="D43">
            <v>0</v>
          </cell>
          <cell r="E43">
            <v>59267</v>
          </cell>
          <cell r="F43">
            <v>0</v>
          </cell>
        </row>
        <row r="44">
          <cell r="A44">
            <v>172</v>
          </cell>
          <cell r="B44" t="str">
            <v>Concreto Clase E (17,5 Mpa) 2500 psi  para Vigas de confinamiento hasta de 300 cm2 (incluye refuerzo long y transversal)</v>
          </cell>
          <cell r="C44" t="str">
            <v>ml</v>
          </cell>
          <cell r="D44">
            <v>0</v>
          </cell>
          <cell r="E44">
            <v>58324</v>
          </cell>
          <cell r="F44">
            <v>0</v>
          </cell>
        </row>
        <row r="45">
          <cell r="A45">
            <v>173</v>
          </cell>
          <cell r="B45" t="str">
            <v>Concreto Clase A (35 Mpa) 5000 psi  para viga aerea a la vista</v>
          </cell>
          <cell r="C45" t="str">
            <v>m3</v>
          </cell>
          <cell r="D45">
            <v>0</v>
          </cell>
          <cell r="E45">
            <v>669420</v>
          </cell>
          <cell r="F45">
            <v>0</v>
          </cell>
        </row>
        <row r="46">
          <cell r="A46">
            <v>174</v>
          </cell>
          <cell r="B46" t="str">
            <v>Concreto Clase A (35 Mpa) 5000 psi  para escaleras aereas a la vista</v>
          </cell>
          <cell r="C46" t="str">
            <v>m3</v>
          </cell>
          <cell r="D46">
            <v>0</v>
          </cell>
          <cell r="E46">
            <v>689821</v>
          </cell>
          <cell r="F46">
            <v>0</v>
          </cell>
        </row>
        <row r="47">
          <cell r="A47">
            <v>175</v>
          </cell>
          <cell r="B47" t="str">
            <v>Concreto Clase A (35 Mpa) 5000 psi  para muros estructurales a la vista</v>
          </cell>
          <cell r="C47" t="str">
            <v>m3</v>
          </cell>
          <cell r="D47">
            <v>0</v>
          </cell>
          <cell r="E47">
            <v>639801</v>
          </cell>
          <cell r="F47">
            <v>0</v>
          </cell>
        </row>
        <row r="48">
          <cell r="A48">
            <v>241</v>
          </cell>
          <cell r="B48" t="str">
            <v xml:space="preserve">Concreto clase D (21 Mpa) 3000 PSI a la vista para bordillo sobre losa cubierta de 20cmx25cm incluye refuerzo con cuantia minima </v>
          </cell>
          <cell r="C48" t="str">
            <v>ml</v>
          </cell>
          <cell r="D48">
            <v>0</v>
          </cell>
          <cell r="E48">
            <v>50225</v>
          </cell>
          <cell r="F48">
            <v>0</v>
          </cell>
        </row>
        <row r="49">
          <cell r="A49">
            <v>51</v>
          </cell>
          <cell r="B49" t="str">
            <v xml:space="preserve">Suministro e instalacion de acero de refuerzo </v>
          </cell>
          <cell r="C49" t="str">
            <v>Kg</v>
          </cell>
          <cell r="D49">
            <v>105000</v>
          </cell>
          <cell r="E49">
            <v>3956</v>
          </cell>
          <cell r="F49">
            <v>415380000</v>
          </cell>
        </row>
        <row r="50">
          <cell r="A50" t="str">
            <v>CAPITULO V -MUROS, PUERTAS, VENTANAS Y DIVISIONES INTERIORES</v>
          </cell>
          <cell r="B50">
            <v>0</v>
          </cell>
          <cell r="C50">
            <v>0</v>
          </cell>
          <cell r="D50">
            <v>0</v>
          </cell>
          <cell r="E50">
            <v>0</v>
          </cell>
          <cell r="F50">
            <v>0</v>
          </cell>
        </row>
        <row r="51">
          <cell r="A51">
            <v>177</v>
          </cell>
          <cell r="B51" t="str">
            <v>Construccion de muro en ladrillo farol 12X20X30 para revestir ambas caras</v>
          </cell>
          <cell r="C51" t="str">
            <v>m2</v>
          </cell>
          <cell r="D51">
            <v>0</v>
          </cell>
          <cell r="E51">
            <v>41433</v>
          </cell>
          <cell r="F51">
            <v>0</v>
          </cell>
        </row>
        <row r="52">
          <cell r="A52">
            <v>178</v>
          </cell>
          <cell r="B52" t="str">
            <v>Construccion de muro concreto clase D (21 MPa) 3000 psi vaciado a la vista para divisiones interiores e=0,15 m</v>
          </cell>
          <cell r="C52" t="str">
            <v>m2</v>
          </cell>
          <cell r="D52">
            <v>0</v>
          </cell>
          <cell r="E52">
            <v>126487</v>
          </cell>
          <cell r="F52">
            <v>0</v>
          </cell>
        </row>
        <row r="53">
          <cell r="A53">
            <v>179</v>
          </cell>
          <cell r="B53" t="str">
            <v>Construcción de muro doble cara en laminas de superboard 10 mm, sobre perfileria rolada calibre 24 colocada cada 60 cm; con tratamiento de juntas con masilla tipo joint compound sobre cinta malla. Acabado en pintura blanca tipo vinilo I, a tres (3) manos,</v>
          </cell>
          <cell r="C53" t="str">
            <v>m2</v>
          </cell>
          <cell r="D53">
            <v>0</v>
          </cell>
          <cell r="E53">
            <v>127258</v>
          </cell>
          <cell r="F53">
            <v>0</v>
          </cell>
        </row>
        <row r="54">
          <cell r="A54">
            <v>180</v>
          </cell>
          <cell r="B54" t="str">
            <v>Revoque de paredes con mortero 1:3 incluye filos y dilataciones</v>
          </cell>
          <cell r="C54" t="str">
            <v>m2</v>
          </cell>
          <cell r="D54">
            <v>0</v>
          </cell>
          <cell r="E54">
            <v>27881</v>
          </cell>
          <cell r="F54">
            <v>0</v>
          </cell>
        </row>
        <row r="55">
          <cell r="A55">
            <v>181</v>
          </cell>
          <cell r="B55" t="str">
            <v>Suministro e Instalacion de enchape para muros en ceramica blanca satinado de alfa o similar de 30,5 cm X 60 cm</v>
          </cell>
          <cell r="C55" t="str">
            <v>m2</v>
          </cell>
          <cell r="D55">
            <v>0</v>
          </cell>
          <cell r="E55">
            <v>68554</v>
          </cell>
          <cell r="F55">
            <v>0</v>
          </cell>
        </row>
        <row r="56">
          <cell r="A56">
            <v>182</v>
          </cell>
          <cell r="B56" t="str">
            <v>Suministro e instalacion de franja de lamina galvanizada cal 16 para recubrimiento inferior de paredes</v>
          </cell>
          <cell r="C56" t="str">
            <v>m2</v>
          </cell>
          <cell r="D56">
            <v>0</v>
          </cell>
          <cell r="E56">
            <v>68267</v>
          </cell>
          <cell r="F56">
            <v>0</v>
          </cell>
        </row>
        <row r="57">
          <cell r="A57">
            <v>183</v>
          </cell>
          <cell r="B57" t="str">
            <v>Suministro e instalacion de recubrimiento de paredes de mamposteria en superboard de 4 mm incluye pintura</v>
          </cell>
          <cell r="C57" t="str">
            <v>m2</v>
          </cell>
          <cell r="D57">
            <v>0</v>
          </cell>
          <cell r="E57">
            <v>41476</v>
          </cell>
          <cell r="F57">
            <v>0</v>
          </cell>
        </row>
        <row r="58">
          <cell r="A58">
            <v>184</v>
          </cell>
          <cell r="B58" t="str">
            <v>Suministro e Instalacion de enchape para muros en porcelanato tipo KRAK color light gray semipulido ref PKZM3060RF15 de Prosein o similar</v>
          </cell>
          <cell r="C58" t="str">
            <v>m2</v>
          </cell>
          <cell r="D58">
            <v>0</v>
          </cell>
          <cell r="E58">
            <v>94054</v>
          </cell>
          <cell r="F58">
            <v>0</v>
          </cell>
        </row>
        <row r="59">
          <cell r="A59">
            <v>185</v>
          </cell>
          <cell r="B59" t="str">
            <v>Suministro e Instalacion de enchape para muros en porcelanato tipo mosaico esmaltado acabado brillante color azul claro de 30,6 cm X 30,6 cm ref MOS SUMMER DAY KV03ZR399 DECORCERAMICA O SIMILAR</v>
          </cell>
          <cell r="C59" t="str">
            <v>m2</v>
          </cell>
          <cell r="D59">
            <v>0</v>
          </cell>
          <cell r="E59">
            <v>167392</v>
          </cell>
          <cell r="F59">
            <v>0</v>
          </cell>
        </row>
        <row r="60">
          <cell r="A60">
            <v>186</v>
          </cell>
          <cell r="B60" t="str">
            <v>Estuco y pintura de vinilo tipo 1 sobre muros interiores 3 manos</v>
          </cell>
          <cell r="C60" t="str">
            <v>m2</v>
          </cell>
          <cell r="D60">
            <v>0</v>
          </cell>
          <cell r="E60">
            <v>14350</v>
          </cell>
          <cell r="F60">
            <v>0</v>
          </cell>
        </row>
        <row r="61">
          <cell r="A61">
            <v>187</v>
          </cell>
          <cell r="B61" t="str">
            <v>Suministro e instalacion de recubrimiento de paredes en lamina tablex RH de 12 mm acabado gris cristal de pizano o similar</v>
          </cell>
          <cell r="C61" t="str">
            <v>m2</v>
          </cell>
          <cell r="D61">
            <v>0</v>
          </cell>
          <cell r="E61">
            <v>14350</v>
          </cell>
          <cell r="F61">
            <v>0</v>
          </cell>
        </row>
        <row r="62">
          <cell r="A62">
            <v>188</v>
          </cell>
          <cell r="B62" t="str">
            <v>Suministro e instalacion de ventaneria fija de fachada conformada por perfil aluminio de 10,16 cm x 4,44 cm x 0,08 cm acabado anodizado natural cabezal ALN 173 y pisavidrio en aluminio y vidrio templado de 8 mm (V-1 Y V-2) segun detalle</v>
          </cell>
          <cell r="C62" t="str">
            <v>m2</v>
          </cell>
          <cell r="D62">
            <v>0</v>
          </cell>
          <cell r="E62" t="e">
            <v>#N/A</v>
          </cell>
          <cell r="F62" t="e">
            <v>#N/A</v>
          </cell>
        </row>
        <row r="63">
          <cell r="A63">
            <v>189</v>
          </cell>
          <cell r="B63" t="str">
            <v>Suministro e instalacion de ventaneria corrediza de fachada conformada por perfil aluminio de 10,16 cm x 4,44 cm x 0,08 cm acabado anodizado natural cabezal ALN 173 y pisavidrio en aluminio y vidrio templado de 8 mm incluye jamba traslape, encanche, horiz</v>
          </cell>
          <cell r="C63" t="str">
            <v>m2</v>
          </cell>
          <cell r="D63">
            <v>0</v>
          </cell>
          <cell r="E63" t="e">
            <v>#N/A</v>
          </cell>
          <cell r="F63" t="e">
            <v>#N/A</v>
          </cell>
        </row>
        <row r="64">
          <cell r="A64">
            <v>190</v>
          </cell>
          <cell r="B64" t="str">
            <v>Suministro e instalacion de ventaneria fija a placa superior mediante estructura tubular rectangular de acero de 2"x2"x2,4mm conformada por perfil tubular rectangular en aluminio de 6,35cmx3,81cm de 1,7mm acabado anodizado natural y vidrio templado de 8 m</v>
          </cell>
          <cell r="C64" t="str">
            <v>m2</v>
          </cell>
          <cell r="D64">
            <v>0</v>
          </cell>
          <cell r="E64" t="e">
            <v>#N/A</v>
          </cell>
          <cell r="F64" t="e">
            <v>#N/A</v>
          </cell>
        </row>
        <row r="65">
          <cell r="A65">
            <v>191</v>
          </cell>
          <cell r="B65" t="str">
            <v>Suministro e instalacion de ventaneria corrediza para farmacia conformada por horizontal superior e inferior en aluminio  ALN 0349 de 40,3 mm x 15,6 mm y vidrio templado de 8 mm incluye jamba traslape, encanche, horizontal, silla y manija (V-7) segun deta</v>
          </cell>
          <cell r="C65" t="str">
            <v>m2</v>
          </cell>
          <cell r="D65">
            <v>0</v>
          </cell>
          <cell r="E65" t="e">
            <v>#N/A</v>
          </cell>
          <cell r="F65" t="e">
            <v>#N/A</v>
          </cell>
        </row>
        <row r="66">
          <cell r="A66">
            <v>192</v>
          </cell>
          <cell r="B66" t="str">
            <v xml:space="preserve">Suministro e instalacion de division fija a placa superior mediante estructura tubular rectangular de acero de 2"x2"x2,4mm de (2,4 m x 2,55 m) (V-8) segun detalle, conformada por perfil tubular rectangular en aluminio de 10,16cmx4,44cm x0,03 cm cabezal y </v>
          </cell>
          <cell r="C66" t="str">
            <v>und</v>
          </cell>
          <cell r="D66">
            <v>0</v>
          </cell>
          <cell r="E66" t="e">
            <v>#N/A</v>
          </cell>
          <cell r="F66" t="e">
            <v>#N/A</v>
          </cell>
        </row>
        <row r="67">
          <cell r="A67">
            <v>193</v>
          </cell>
          <cell r="B67" t="str">
            <v xml:space="preserve">Suministro e instalacion de division fija a placa superior mediante estructura tubular rectangular de acero de 2"x2"x2,4mm de (1,76 m x 2,55 m) (V-9) segun detalle conformada por perfil tubular rectangular en aluminio de 10,16cmx4,44cm x0,03 cm cabezal y </v>
          </cell>
          <cell r="C67" t="str">
            <v>und</v>
          </cell>
          <cell r="D67">
            <v>0</v>
          </cell>
          <cell r="E67" t="e">
            <v>#N/A</v>
          </cell>
          <cell r="F67" t="e">
            <v>#N/A</v>
          </cell>
        </row>
        <row r="68">
          <cell r="A68">
            <v>194</v>
          </cell>
          <cell r="B68" t="str">
            <v xml:space="preserve">Suministro e instalacion de division fija a placa superior mediante estructura tubular rectangular de acero de 2"x2"x2,4mm de (2,81 m x 2,55 m) (V-10)segun detalle conformada por perfil tubular rectangular en aluminio de 10,16cmx4,44cm x0,03 cm cabezal y </v>
          </cell>
          <cell r="C68" t="str">
            <v>und</v>
          </cell>
          <cell r="D68">
            <v>0</v>
          </cell>
          <cell r="E68" t="e">
            <v>#N/A</v>
          </cell>
          <cell r="F68" t="e">
            <v>#N/A</v>
          </cell>
        </row>
        <row r="69">
          <cell r="A69">
            <v>195</v>
          </cell>
          <cell r="B69" t="str">
            <v>Suministro e instalacion de division fija a placa superior mediante estructura tubular rectangular de acero de 2"x2"x2,4mm de (3,93 m x 2,55 m) (V-11) segun detalle conformada por perfil tubular rectangular en aluminio de 10,16cmx4,44cm x0,03 cm cabezal y</v>
          </cell>
          <cell r="C69" t="str">
            <v>und</v>
          </cell>
          <cell r="D69">
            <v>0</v>
          </cell>
          <cell r="E69" t="e">
            <v>#N/A</v>
          </cell>
          <cell r="F69" t="e">
            <v>#N/A</v>
          </cell>
        </row>
        <row r="70">
          <cell r="A70">
            <v>196</v>
          </cell>
          <cell r="B70" t="str">
            <v>Suministro e instalacion de division fija a placa superior mediante estructura tubular rectangular de acero de 2"x2"x2,4mm de (4,62 m x 2,55 m) (V-12)segun detalle, conformada por perfil tubular rectangular en aluminio de 10,16cmx4,44cm x0,03 cm cabezal y</v>
          </cell>
          <cell r="C70" t="str">
            <v>und</v>
          </cell>
          <cell r="D70">
            <v>0</v>
          </cell>
          <cell r="E70" t="e">
            <v>#N/A</v>
          </cell>
          <cell r="F70" t="e">
            <v>#N/A</v>
          </cell>
        </row>
        <row r="71">
          <cell r="A71">
            <v>197</v>
          </cell>
          <cell r="B71" t="str">
            <v>Suministro e instalacion de persiana fija de 0,3 m x 2,55 m (V-13) segun detalle, ALN 315 Y perfil rectangular en aluminio de 38 mm x 50 mm x 2 mm anodizado natural</v>
          </cell>
          <cell r="C71" t="str">
            <v>und</v>
          </cell>
          <cell r="D71">
            <v>0</v>
          </cell>
          <cell r="E71" t="e">
            <v>#N/A</v>
          </cell>
          <cell r="F71" t="e">
            <v>#N/A</v>
          </cell>
        </row>
        <row r="72">
          <cell r="A72">
            <v>198</v>
          </cell>
          <cell r="B72" t="str">
            <v>Suministro e Instalacion de ventana corrediza de 6,81 m x 0,54 m (V-15) segun detalle, cabezal en aluminio ALN 144 de 52,8mmx 18,8 mm horizontal superior e inferior ALN0349 de 40,2mm x 15,6 mm incluye sillar enganche, jamba, traslape y manija</v>
          </cell>
          <cell r="C72" t="str">
            <v>und</v>
          </cell>
          <cell r="D72">
            <v>0</v>
          </cell>
          <cell r="E72" t="e">
            <v>#N/A</v>
          </cell>
          <cell r="F72" t="e">
            <v>#N/A</v>
          </cell>
        </row>
        <row r="73">
          <cell r="A73">
            <v>200</v>
          </cell>
          <cell r="B73" t="str">
            <v>Suministro e Instalacion de puerta 0,93m x 2,1 m (P-1) segun detalle, estructurada con tubo de acero de 2-3/8"x1-1/2"x 2mm con laminas de superboard de 10 mm y lamina galvanizada de 1,5mm y persiana en aluminio. Incluye bisagra base pivote cerradura cierr</v>
          </cell>
          <cell r="C73" t="str">
            <v>und</v>
          </cell>
          <cell r="D73">
            <v>0</v>
          </cell>
          <cell r="E73" t="e">
            <v>#N/A</v>
          </cell>
          <cell r="F73" t="e">
            <v>#N/A</v>
          </cell>
        </row>
        <row r="74">
          <cell r="A74">
            <v>201</v>
          </cell>
          <cell r="B74" t="str">
            <v>Suministro e Instalacion de puerta 0,85 m x 2,55 m (P-2)segun detalle, estructurada con tubo de acero de 2-3/8"x1-1/2"x 2mm con laminas de superboard de 10 mm y lamina galvanizada de 1,5mm y persiana en aluminio. Incluye bisagra base pivote cerradura cier</v>
          </cell>
          <cell r="C74" t="str">
            <v>und</v>
          </cell>
          <cell r="D74">
            <v>0</v>
          </cell>
          <cell r="E74" t="e">
            <v>#N/A</v>
          </cell>
          <cell r="F74" t="e">
            <v>#N/A</v>
          </cell>
        </row>
        <row r="75">
          <cell r="A75">
            <v>202</v>
          </cell>
          <cell r="B75" t="str">
            <v>Suministro e Instalacion de puerta doble de 1,74m x 2,55m (P-3) segun detalle, naves estructuradas en perfiles tubular rectangular en aluminio de 7,62 cm x 3,81 cm x 0,014 cm acabado anodizado natural y vidrio templado de 8 mm, marco en perfil tubular rec</v>
          </cell>
          <cell r="C75" t="str">
            <v>und</v>
          </cell>
          <cell r="D75">
            <v>0</v>
          </cell>
          <cell r="E75" t="e">
            <v>#N/A</v>
          </cell>
          <cell r="F75" t="e">
            <v>#N/A</v>
          </cell>
        </row>
        <row r="76">
          <cell r="A76">
            <v>203</v>
          </cell>
          <cell r="B76" t="str">
            <v>Suministro e Instalacion de puerta sencilla de 2,01m x 2,68 m (P-4) segun detalle, acceso primer piso, naves fija y movil estructurada en perfil tubular rectangular en aluminio de 7,62 cm x 3,81 cm x 0,014 cm acabado anodizado natural y vidrio templado de</v>
          </cell>
          <cell r="C76" t="str">
            <v>und</v>
          </cell>
          <cell r="D76">
            <v>0</v>
          </cell>
          <cell r="E76" t="e">
            <v>#N/A</v>
          </cell>
          <cell r="F76" t="e">
            <v>#N/A</v>
          </cell>
        </row>
        <row r="77">
          <cell r="A77">
            <v>204</v>
          </cell>
          <cell r="B77" t="str">
            <v>Suministro e Instalacion de puerta sencilla de 2,01m x 2,68 m (P-5) segun detalle,  acceso pisos 1, 2 y 3 naves fija y movil estructurada en perfil tubular rectangular en aluminio de 7,62 cm x 3,81 cm x 0,014 cm acabado anodizado natural y vidrio templado</v>
          </cell>
          <cell r="C77" t="str">
            <v>und</v>
          </cell>
          <cell r="D77">
            <v>0</v>
          </cell>
          <cell r="E77" t="e">
            <v>#N/A</v>
          </cell>
          <cell r="F77" t="e">
            <v>#N/A</v>
          </cell>
        </row>
        <row r="78">
          <cell r="A78">
            <v>205</v>
          </cell>
          <cell r="B78" t="str">
            <v>Suministro e Instalacion de puerta doble de 1,84m x 2,55m (P-6) segun detalle, naves estructuradas en perfiles tubular rectangular en aluminio de 7,62 cm x 3,81 cm x 0,014 cm acabado anodizado natural y vidrio templado de 8 mm, marco en perfil tubular rec</v>
          </cell>
          <cell r="C78" t="str">
            <v>und</v>
          </cell>
          <cell r="D78">
            <v>0</v>
          </cell>
          <cell r="E78" t="e">
            <v>#N/A</v>
          </cell>
          <cell r="F78" t="e">
            <v>#N/A</v>
          </cell>
        </row>
        <row r="79">
          <cell r="A79">
            <v>206</v>
          </cell>
          <cell r="B79" t="str">
            <v>Suministro e Instalacion de puerta doble de 1,2m x 2,8m (P-7) segun detalle, naves  en lamina galvanizada de 1,5 mm, estructuradas en perfiles tubular cuadrado en acero de 2 3/8" x 1 1/2"  x 2 mm, vidrio templado de 8 mm, fijado a placa superior por estru</v>
          </cell>
          <cell r="C79" t="str">
            <v>und</v>
          </cell>
          <cell r="D79">
            <v>0</v>
          </cell>
          <cell r="E79" t="e">
            <v>#N/A</v>
          </cell>
          <cell r="F79" t="e">
            <v>#N/A</v>
          </cell>
        </row>
        <row r="80">
          <cell r="A80">
            <v>207</v>
          </cell>
          <cell r="B80" t="str">
            <v>Suministro e Instalacion de puerta 1m x 2,55 m (P-8) segun detalle, estructurada con tubo de acero de 2-3/8"x1-1/2"x 2mm con laminas de superboard de 10 mm y lamina galvanizada de 1,5mm y persiana en aluminio. Incluye bisagra base pivote cerradura cierrap</v>
          </cell>
          <cell r="C80" t="str">
            <v>und</v>
          </cell>
          <cell r="D80">
            <v>0</v>
          </cell>
          <cell r="E80" t="e">
            <v>#N/A</v>
          </cell>
          <cell r="F80" t="e">
            <v>#N/A</v>
          </cell>
        </row>
        <row r="81">
          <cell r="A81">
            <v>208</v>
          </cell>
          <cell r="B81" t="str">
            <v>Suministro e Instalacion de puerta 0,97m x 2,55 m (P-9) segun detalle, estructurada con tubo de acero de 2-3/8"x1-1/2"x 2mm con laminas de superboard de 10 mm y lamina galvanizada de 1,5mm y persiana en aluminio. Incluye bisagra base pivote cerradura cier</v>
          </cell>
          <cell r="C81" t="str">
            <v>und</v>
          </cell>
          <cell r="D81">
            <v>0</v>
          </cell>
          <cell r="E81" t="e">
            <v>#N/A</v>
          </cell>
          <cell r="F81" t="e">
            <v>#N/A</v>
          </cell>
        </row>
        <row r="82">
          <cell r="A82">
            <v>209</v>
          </cell>
          <cell r="B82" t="str">
            <v>Suministro e Instalacion de puerta doble de 1,92m x 2,55m (P-10) segun detalle,  para rayos X, naves  en lamina de plomo de 1,5 mm de espesor, estructuradas en perfiles tubular cuadrado en acero de 2 3/8" x 1 1/2"  x 2 mm, fijado a placa superior por estr</v>
          </cell>
          <cell r="C82" t="str">
            <v>und</v>
          </cell>
          <cell r="D82">
            <v>0</v>
          </cell>
          <cell r="E82" t="e">
            <v>#N/A</v>
          </cell>
          <cell r="F82" t="e">
            <v>#N/A</v>
          </cell>
        </row>
        <row r="83">
          <cell r="A83">
            <v>210</v>
          </cell>
          <cell r="B83" t="str">
            <v>Suministro e Instalacion de puerta sencilla de 1,74m x 2,55 m (P-11) segun detalle, naves fija y movil estructurada en perfil tubular rectangular en aluminio de 7,62 cm x 3,81 cm x 0,014 cm acabado anodizado natural y vidrio templado de 8 mm, marco en per</v>
          </cell>
          <cell r="C83" t="str">
            <v>und</v>
          </cell>
          <cell r="D83">
            <v>0</v>
          </cell>
          <cell r="E83" t="e">
            <v>#N/A</v>
          </cell>
          <cell r="F83" t="e">
            <v>#N/A</v>
          </cell>
        </row>
        <row r="84">
          <cell r="A84">
            <v>211</v>
          </cell>
          <cell r="B84" t="str">
            <v>Suministro e Instalacion de puerta 1 m x 2,55 m (P-12)segun detalle, estructurada con tubo de acero de 2-3/8"x1-1/2"x 2mm con laminas de superboard de 10 mm. Incluye bisagra base pivote cerradura cierrapuerta, incluye fijacion a losa superior mediante est</v>
          </cell>
          <cell r="C84" t="str">
            <v>und</v>
          </cell>
          <cell r="D84">
            <v>0</v>
          </cell>
          <cell r="E84" t="e">
            <v>#N/A</v>
          </cell>
          <cell r="F84" t="e">
            <v>#N/A</v>
          </cell>
        </row>
        <row r="85">
          <cell r="A85">
            <v>212</v>
          </cell>
          <cell r="B85" t="str">
            <v>Suministro e Instalacion de puerta doble de 1,3m x 2,55m (P-13) segun detalle,  para cuarto refrigerado, naves  en lamina galvanizada de 1,5 mm de espesor, estructuradas en perfiles tubular cuadrado en acero de 2 3/8" x 1 1/2"  x 2 mm, fijado a placa supe</v>
          </cell>
          <cell r="C85" t="str">
            <v>und</v>
          </cell>
          <cell r="D85">
            <v>0</v>
          </cell>
          <cell r="E85" t="e">
            <v>#N/A</v>
          </cell>
          <cell r="F85" t="e">
            <v>#N/A</v>
          </cell>
        </row>
        <row r="86">
          <cell r="A86">
            <v>213</v>
          </cell>
          <cell r="B86" t="str">
            <v>Suministro e Instalacion de puerta doble de 1,64m x 2,68m (P-14) segun detalle, naves estructuradas en perfiles tubular rectangular en aluminio de 7,62 cm x 3,81 cm x 0,014 cm acabado anodizado natural y vidrio templado de 8 mm, marco en perfil tubular re</v>
          </cell>
          <cell r="C86" t="str">
            <v>und</v>
          </cell>
          <cell r="D86">
            <v>0</v>
          </cell>
          <cell r="E86" t="e">
            <v>#N/A</v>
          </cell>
          <cell r="F86" t="e">
            <v>#N/A</v>
          </cell>
        </row>
        <row r="87">
          <cell r="A87">
            <v>214</v>
          </cell>
          <cell r="B87" t="str">
            <v>Suministro e instalacion de puerta corrediza de 2m x 2,68m (P-15) segun detalle, conformada por perfil aluminio de 10,16 cm x 4,44 cm x 0,08 cm acabado anodizado natural cabezal ALN 173 y pisavidrio en aluminio y vidrio templado de 8 mm incluye jamba tras</v>
          </cell>
          <cell r="C87" t="str">
            <v>und</v>
          </cell>
          <cell r="D87">
            <v>0</v>
          </cell>
          <cell r="E87" t="e">
            <v>#N/A</v>
          </cell>
          <cell r="F87" t="e">
            <v>#N/A</v>
          </cell>
        </row>
        <row r="88">
          <cell r="A88">
            <v>215</v>
          </cell>
          <cell r="B88" t="str">
            <v>Suministro e Instalacion de puerta doble de 2m x 2,85m (P-16) segun detalle, naves estructuradas en perfiles tubular rectangular en aluminio de 7,62 cm x 3,81 cm x 0,014 cm acabado anodizado natural y persiana en ALN 315 en aluminio, marco en perfil tubul</v>
          </cell>
          <cell r="C88" t="str">
            <v>und</v>
          </cell>
          <cell r="D88">
            <v>0</v>
          </cell>
          <cell r="E88" t="e">
            <v>#N/A</v>
          </cell>
          <cell r="F88" t="e">
            <v>#N/A</v>
          </cell>
        </row>
        <row r="89">
          <cell r="A89">
            <v>216</v>
          </cell>
          <cell r="B89" t="str">
            <v xml:space="preserve">Suministro e Instalacion de puerta 0,85 m x 2,55 m (P-17)segun detalle, estructurada con tubo de acero de 2-3/8"x1-1/2"x 2mm con laminas de superboard de 10 mm. Incluye bisagra base pivote cerradura cierrapuerta, incluye fijacion a losa superior mediante </v>
          </cell>
          <cell r="C89" t="str">
            <v>und</v>
          </cell>
          <cell r="D89">
            <v>0</v>
          </cell>
          <cell r="E89" t="e">
            <v>#N/A</v>
          </cell>
          <cell r="F89" t="e">
            <v>#N/A</v>
          </cell>
        </row>
        <row r="90">
          <cell r="A90">
            <v>217</v>
          </cell>
          <cell r="B90" t="str">
            <v xml:space="preserve">Suministro e Instalacion de puerta 0,92 m x 2,55 m (P-18)segun detalle, estructurada con tubo de acero de 2-3/8"x1-1/2"x 2mm con laminas de superboard de 10 mm. Incluye bisagra base pivote cerradura cierrapuerta, incluye fijacion a losa superior mediante </v>
          </cell>
          <cell r="C90" t="str">
            <v>und</v>
          </cell>
          <cell r="D90">
            <v>0</v>
          </cell>
          <cell r="E90" t="e">
            <v>#N/A</v>
          </cell>
          <cell r="F90" t="e">
            <v>#N/A</v>
          </cell>
        </row>
        <row r="91">
          <cell r="A91">
            <v>218</v>
          </cell>
          <cell r="B91" t="str">
            <v xml:space="preserve">Suministro e Instalacion de puerta doble de cerramiento de cubierta 1,96mx1,8m (P-19) según detalle estructurada en tuberia estructural rectangular de acero de 4" x 2" x 4,7mm y malla preondulada galvanizada de 3" x3" calibre #6 incluye cerrojo, bisagras </v>
          </cell>
          <cell r="C91" t="str">
            <v>und</v>
          </cell>
          <cell r="D91">
            <v>0</v>
          </cell>
          <cell r="E91" t="e">
            <v>#N/A</v>
          </cell>
          <cell r="F91" t="e">
            <v>#N/A</v>
          </cell>
        </row>
        <row r="92">
          <cell r="A92">
            <v>219</v>
          </cell>
          <cell r="B92" t="str">
            <v>Suministro e Instalacion de puerta sencilla de 0,99m x 2,55m (P-20) segun detalle, naves estructuradas en perfiles tubular rectangular en aluminio de 7,62 cm x 3,81 cm x 0,014 cm acabado anodizado natural y persiana en ALN 315 en aluminio, marco en perfil</v>
          </cell>
          <cell r="C92" t="str">
            <v>und</v>
          </cell>
          <cell r="D92">
            <v>0</v>
          </cell>
          <cell r="E92" t="e">
            <v>#N/A</v>
          </cell>
          <cell r="F92" t="e">
            <v>#N/A</v>
          </cell>
        </row>
        <row r="93">
          <cell r="A93">
            <v>220</v>
          </cell>
          <cell r="B93" t="str">
            <v>Suministro e Instalacion de puerta 1,08 m x 2,55 m (P-21) segun detalle, estructurada con tubo de acero de 2-3/8"x1-1/2"x 2mm con laminas de superboard de 10 mm. Incluye bisagra base pivote cerradura cierrapuerta, incluye fijacion a losa superior mediante</v>
          </cell>
          <cell r="C93" t="str">
            <v>und</v>
          </cell>
          <cell r="D93">
            <v>0</v>
          </cell>
          <cell r="E93" t="e">
            <v>#N/A</v>
          </cell>
          <cell r="F93" t="e">
            <v>#N/A</v>
          </cell>
        </row>
        <row r="94">
          <cell r="A94">
            <v>221</v>
          </cell>
          <cell r="B94" t="str">
            <v>Suministro e Instalacion de puerta sencilla de 3,04m x 3,10m (P-22) segun detalle, naves moviles y fijas estructuradas en perfiles tubular rectangular en aluminio de 7,62 cm x 3,81 cm x 0,014 cm acabado anodizado natural y persiana en ALN 315 en aluminio,</v>
          </cell>
          <cell r="C94" t="str">
            <v>und</v>
          </cell>
          <cell r="D94">
            <v>0</v>
          </cell>
          <cell r="E94" t="e">
            <v>#N/A</v>
          </cell>
          <cell r="F94" t="e">
            <v>#N/A</v>
          </cell>
        </row>
        <row r="95">
          <cell r="A95">
            <v>222</v>
          </cell>
          <cell r="B95" t="str">
            <v>Suministro e Instalacion de puerta 1,2m x 2,1 m (P-23) segun detalle, estructurada con tubo de acero de 2-3/8"x1-1/2"x 2mm con laminas de superboard de 10 mm y lamina galvanizada de 1,5mm y persiana en aluminio. Incluye bisagra base pivote cerradura cierr</v>
          </cell>
          <cell r="C95" t="str">
            <v>und</v>
          </cell>
          <cell r="D95">
            <v>0</v>
          </cell>
          <cell r="E95" t="e">
            <v>#N/A</v>
          </cell>
          <cell r="F95" t="e">
            <v>#N/A</v>
          </cell>
        </row>
        <row r="96">
          <cell r="A96">
            <v>223</v>
          </cell>
          <cell r="B96" t="str">
            <v>Suministro e Instalacion de puerta 0,89m x 2,1 m (P-24) segun detalle, estructurada con tubo de acero de 2-3/8"x1-1/2"x 2mm con laminas de superboard de 10 mm y lamina galvanizada de 1,5mm y persiana en aluminio. Incluye bisagra base pivote cerradura cier</v>
          </cell>
          <cell r="C96" t="str">
            <v>und</v>
          </cell>
          <cell r="D96">
            <v>0</v>
          </cell>
          <cell r="E96" t="e">
            <v>#N/A</v>
          </cell>
          <cell r="F96" t="e">
            <v>#N/A</v>
          </cell>
        </row>
        <row r="97">
          <cell r="A97">
            <v>224</v>
          </cell>
          <cell r="B97" t="str">
            <v>Suministro e Instalacion de puerta doble de 0,70m x 2,55m (P-25) segun detalle,  para rayos X, naves  en lamina de plomo de 1,5 mm de espesor, estructuradas en perfiles tubular cuadrado en acero de 2 3/8" x 1 1/2"  x 2 mm, fijado a placa superior por estr</v>
          </cell>
          <cell r="C97" t="str">
            <v>und</v>
          </cell>
          <cell r="D97">
            <v>0</v>
          </cell>
          <cell r="E97" t="e">
            <v>#N/A</v>
          </cell>
          <cell r="F97" t="e">
            <v>#N/A</v>
          </cell>
        </row>
        <row r="98">
          <cell r="A98">
            <v>237</v>
          </cell>
          <cell r="B98" t="str">
            <v>Suministro e Instalacion de cerramiento de cubierta h=1,8m según detalle estructurada en tuberia estructural rectangular de acero de 4" x 2" x 4,7mm y malla preondulada galvanizada de 3" x3" calibre #6 angulos de fijacion</v>
          </cell>
          <cell r="C98" t="str">
            <v>m2</v>
          </cell>
          <cell r="D98">
            <v>0</v>
          </cell>
          <cell r="E98" t="e">
            <v>#N/A</v>
          </cell>
          <cell r="F98" t="e">
            <v>#N/A</v>
          </cell>
        </row>
        <row r="99">
          <cell r="A99">
            <v>238</v>
          </cell>
          <cell r="B99" t="str">
            <v>Baranda peatonal según detalle en tubo de seccion cuadrada macisa de 3,5 cm en acero parales cada 1,2m y dos horizontales</v>
          </cell>
          <cell r="C99" t="str">
            <v>ml</v>
          </cell>
          <cell r="D99">
            <v>0</v>
          </cell>
          <cell r="E99" t="e">
            <v>#N/A</v>
          </cell>
          <cell r="F99" t="e">
            <v>#N/A</v>
          </cell>
        </row>
        <row r="100">
          <cell r="A100" t="str">
            <v>CAPITULO VI -PISOS</v>
          </cell>
          <cell r="B100">
            <v>0</v>
          </cell>
          <cell r="C100">
            <v>0</v>
          </cell>
          <cell r="D100">
            <v>0</v>
          </cell>
          <cell r="E100">
            <v>0</v>
          </cell>
          <cell r="F100">
            <v>0</v>
          </cell>
        </row>
        <row r="101">
          <cell r="A101">
            <v>225</v>
          </cell>
          <cell r="B101" t="str">
            <v>Mortero 1:3 de nivelacion de pisos e=0,04 m</v>
          </cell>
          <cell r="C101" t="str">
            <v>m2</v>
          </cell>
          <cell r="D101">
            <v>0</v>
          </cell>
          <cell r="E101" t="e">
            <v>#N/A</v>
          </cell>
          <cell r="F101" t="e">
            <v>#N/A</v>
          </cell>
        </row>
        <row r="102">
          <cell r="A102">
            <v>226</v>
          </cell>
          <cell r="B102" t="str">
            <v>Mortero 1:3 para conformar pendientes para manejo de aguas losa cubierta</v>
          </cell>
          <cell r="C102" t="str">
            <v>m3</v>
          </cell>
          <cell r="D102">
            <v>0</v>
          </cell>
          <cell r="E102" t="e">
            <v>#N/A</v>
          </cell>
          <cell r="F102" t="e">
            <v>#N/A</v>
          </cell>
        </row>
        <row r="103">
          <cell r="A103">
            <v>227</v>
          </cell>
          <cell r="B103" t="str">
            <v>Suministro e instalacion de piso P-01 vinilico color gris REF "IQ ONE MISTY GRAY" BYLIN o equivalente incluye mastico de nivelacion</v>
          </cell>
          <cell r="C103" t="str">
            <v>m2</v>
          </cell>
          <cell r="D103">
            <v>0</v>
          </cell>
          <cell r="E103" t="e">
            <v>#N/A</v>
          </cell>
          <cell r="F103" t="e">
            <v>#N/A</v>
          </cell>
        </row>
        <row r="104">
          <cell r="A104">
            <v>228</v>
          </cell>
          <cell r="B104" t="str">
            <v>Suministro e instalacion de piso P-02 en piedra royal veta acabado semi mate apomazado con acido</v>
          </cell>
          <cell r="C104" t="str">
            <v>m2</v>
          </cell>
          <cell r="D104">
            <v>0</v>
          </cell>
          <cell r="E104" t="e">
            <v>#N/A</v>
          </cell>
          <cell r="F104" t="e">
            <v>#N/A</v>
          </cell>
        </row>
        <row r="105">
          <cell r="A105">
            <v>73</v>
          </cell>
          <cell r="B105" t="str">
            <v>Llenos compactados con tierra negra para conformar zonas verdes</v>
          </cell>
          <cell r="C105" t="str">
            <v>m3</v>
          </cell>
          <cell r="D105">
            <v>0</v>
          </cell>
          <cell r="E105">
            <v>45733</v>
          </cell>
          <cell r="F105">
            <v>0</v>
          </cell>
        </row>
        <row r="106">
          <cell r="A106">
            <v>229</v>
          </cell>
          <cell r="B106" t="str">
            <v>Suministro e instalacion de piso P-05 adoquin cuadrado en concreto de 10 cm x 10 cm acabado color gris</v>
          </cell>
          <cell r="C106" t="str">
            <v>m2</v>
          </cell>
          <cell r="D106">
            <v>0</v>
          </cell>
          <cell r="E106" t="e">
            <v>#N/A</v>
          </cell>
          <cell r="F106" t="e">
            <v>#N/A</v>
          </cell>
        </row>
        <row r="107">
          <cell r="A107">
            <v>230</v>
          </cell>
          <cell r="B107" t="str">
            <v>Suministro riego e Instalacion de piso P-06 en gravilla con gradacion 3/4" a 1" con e=0,1 m</v>
          </cell>
          <cell r="C107" t="str">
            <v>und</v>
          </cell>
          <cell r="D107">
            <v>0</v>
          </cell>
          <cell r="E107" t="e">
            <v>#N/A</v>
          </cell>
          <cell r="F107" t="e">
            <v>#N/A</v>
          </cell>
        </row>
        <row r="108">
          <cell r="A108">
            <v>231</v>
          </cell>
          <cell r="B108" t="str">
            <v>Suministro riego e Instalacion de piso P-07 en arena amarilla gradacion uniforme entre el tamiz No50 y el No200 grano redondo e=0,1 m.</v>
          </cell>
          <cell r="C108" t="str">
            <v>und</v>
          </cell>
          <cell r="D108">
            <v>0</v>
          </cell>
          <cell r="E108" t="e">
            <v>#N/A</v>
          </cell>
          <cell r="F108" t="e">
            <v>#N/A</v>
          </cell>
        </row>
        <row r="109">
          <cell r="A109">
            <v>232</v>
          </cell>
          <cell r="B109" t="str">
            <v>Suministro e instalacion de piso P-09 en porcelanato semipulido tipo krak color light gray formato 30 cm x 60 cm REF PKZM3060RF5 PROSEIN o equivalente</v>
          </cell>
          <cell r="C109" t="str">
            <v>m2</v>
          </cell>
          <cell r="D109">
            <v>0</v>
          </cell>
          <cell r="E109" t="e">
            <v>#N/A</v>
          </cell>
          <cell r="F109" t="e">
            <v>#N/A</v>
          </cell>
        </row>
        <row r="110">
          <cell r="A110">
            <v>233</v>
          </cell>
          <cell r="B110" t="str">
            <v>Suministro e instalacion de piso P-10 concreto clase D (21 Mpa) 3000 psi para placa contrapiso e=0,1m con endurecedor de concreto color gris y con refuerzo de microfibra monofilamento de nylon dilatada  con cortes de disco según diseno</v>
          </cell>
          <cell r="C110" t="str">
            <v>m2</v>
          </cell>
          <cell r="D110">
            <v>0</v>
          </cell>
          <cell r="E110" t="e">
            <v>#N/A</v>
          </cell>
          <cell r="F110" t="e">
            <v>#N/A</v>
          </cell>
        </row>
        <row r="111">
          <cell r="A111">
            <v>234</v>
          </cell>
          <cell r="B111" t="str">
            <v>Suministro e instalacion de piso P-11 concreto clase D (21 Mpa) 3000 psi para placa contrapiso e=0,1m dilatada  con cortes de disco según diseno</v>
          </cell>
          <cell r="C111" t="str">
            <v>m2</v>
          </cell>
          <cell r="D111">
            <v>0</v>
          </cell>
          <cell r="E111" t="e">
            <v>#N/A</v>
          </cell>
          <cell r="F111" t="e">
            <v>#N/A</v>
          </cell>
        </row>
        <row r="112">
          <cell r="A112">
            <v>235</v>
          </cell>
          <cell r="B112" t="str">
            <v>Suministro e instalacion de piso P-12 en enchape tipo mosaico porcelanato esmaltado acabado brillante color azul claro formato 30,6 cm x 30,6 cm REF "MOS SUMMER DAY" KV30ZR399 DECORCERAMICA o equivalente</v>
          </cell>
          <cell r="C112" t="str">
            <v>m2</v>
          </cell>
          <cell r="D112">
            <v>0</v>
          </cell>
          <cell r="E112" t="e">
            <v>#N/A</v>
          </cell>
          <cell r="F112" t="e">
            <v>#N/A</v>
          </cell>
        </row>
        <row r="113">
          <cell r="A113">
            <v>236</v>
          </cell>
          <cell r="B113" t="str">
            <v>Suministro e instalacion de media cana plastica en pvc sistema macho hembra</v>
          </cell>
          <cell r="C113" t="str">
            <v>ml</v>
          </cell>
          <cell r="D113">
            <v>0</v>
          </cell>
          <cell r="E113" t="e">
            <v>#N/A</v>
          </cell>
          <cell r="F113" t="e">
            <v>#N/A</v>
          </cell>
        </row>
        <row r="114">
          <cell r="A114">
            <v>243</v>
          </cell>
          <cell r="B114" t="str">
            <v>Guardaescoba en Media caña en mortero 1:2 de 0,07m -0,15 m incluye esmaltado emboquillado brillado y dilatacion en aluminio entre guardaescoba y enchape</v>
          </cell>
          <cell r="C114" t="str">
            <v>ml</v>
          </cell>
          <cell r="D114">
            <v>0</v>
          </cell>
          <cell r="E114" t="e">
            <v>#N/A</v>
          </cell>
          <cell r="F114" t="e">
            <v>#N/A</v>
          </cell>
        </row>
        <row r="115">
          <cell r="A115" t="str">
            <v>CAPITULO VII -CIELO RASOS</v>
          </cell>
          <cell r="B115">
            <v>0</v>
          </cell>
          <cell r="C115">
            <v>0</v>
          </cell>
          <cell r="D115">
            <v>0</v>
          </cell>
          <cell r="E115">
            <v>0</v>
          </cell>
          <cell r="F115">
            <v>0</v>
          </cell>
        </row>
        <row r="116">
          <cell r="A116">
            <v>239</v>
          </cell>
          <cell r="B116" t="str">
            <v>Suministro e instalacion de cielo raso junta perdida en laminas de superboard de 6 mm masillado y pintado</v>
          </cell>
          <cell r="C116" t="str">
            <v>m2</v>
          </cell>
          <cell r="D116">
            <v>0</v>
          </cell>
          <cell r="E116" t="e">
            <v>#N/A</v>
          </cell>
          <cell r="F116" t="e">
            <v>#N/A</v>
          </cell>
        </row>
        <row r="117">
          <cell r="A117">
            <v>240</v>
          </cell>
          <cell r="B117" t="str">
            <v>Suministro e instalacion de franja de 12 cm de ancho de cielo raso en lamina galvanizada calibre 18 fijada estructura de acero</v>
          </cell>
          <cell r="C117" t="str">
            <v>ml</v>
          </cell>
          <cell r="D117">
            <v>0</v>
          </cell>
          <cell r="E117" t="e">
            <v>#N/A</v>
          </cell>
          <cell r="F117" t="e">
            <v>#N/A</v>
          </cell>
        </row>
        <row r="118">
          <cell r="A118" t="str">
            <v>CAPITULO VIII - FACHADAS</v>
          </cell>
          <cell r="B118">
            <v>0</v>
          </cell>
          <cell r="C118">
            <v>0</v>
          </cell>
          <cell r="D118">
            <v>0</v>
          </cell>
          <cell r="E118">
            <v>0</v>
          </cell>
          <cell r="F118">
            <v>0</v>
          </cell>
        </row>
        <row r="119">
          <cell r="A119">
            <v>242</v>
          </cell>
          <cell r="B119" t="str">
            <v>Suministro e Instalacion de Fachada F-01 según detalles tipo persiana en madera vertical teca de canto 0,03 m*0,18 m*0,3 m separacion entre centros de 20 cm, cada pieza pulida resanada e inmunizada, acabado con imprimante REF  Profilan Teoma durespo o equ</v>
          </cell>
          <cell r="C119" t="str">
            <v>m2</v>
          </cell>
          <cell r="D119">
            <v>0</v>
          </cell>
          <cell r="E119" t="e">
            <v>#N/A</v>
          </cell>
          <cell r="F119" t="e">
            <v>#N/A</v>
          </cell>
        </row>
        <row r="120">
          <cell r="A120">
            <v>199</v>
          </cell>
          <cell r="B120" t="str">
            <v xml:space="preserve">Suministro e Instalacion de fachada fija 9,75 m x 14 m (V-16) segun detalle, incluye platinas y perfiles de acero, fijaciones y vidrio templado laminado de 10 mm </v>
          </cell>
          <cell r="C120" t="str">
            <v>m2</v>
          </cell>
          <cell r="D120">
            <v>0</v>
          </cell>
          <cell r="E120" t="e">
            <v>#N/A</v>
          </cell>
          <cell r="F120" t="e">
            <v>#N/A</v>
          </cell>
        </row>
        <row r="121">
          <cell r="A121" t="str">
            <v>CAPITULO IX - APARATOS SANITARIOS</v>
          </cell>
          <cell r="B121">
            <v>0</v>
          </cell>
          <cell r="C121">
            <v>0</v>
          </cell>
          <cell r="D121">
            <v>0</v>
          </cell>
          <cell r="E121">
            <v>0</v>
          </cell>
          <cell r="F121">
            <v>0</v>
          </cell>
        </row>
        <row r="122">
          <cell r="A122">
            <v>244</v>
          </cell>
          <cell r="B122" t="str">
            <v>Suministro e Instalacion de sanitario tasa alongada a piso en porcelana para personas con movilidad reducida 43 cm de alto color blanco entrada posterior ref adriatico de corona o equivalente</v>
          </cell>
          <cell r="C122" t="str">
            <v>und</v>
          </cell>
          <cell r="D122">
            <v>0</v>
          </cell>
          <cell r="E122" t="e">
            <v>#N/A</v>
          </cell>
          <cell r="F122" t="e">
            <v>#N/A</v>
          </cell>
        </row>
        <row r="123">
          <cell r="A123">
            <v>256</v>
          </cell>
          <cell r="B123" t="str">
            <v>Suministro e Instalacion de tasa sanitaria 73X 36,2x36,8 cm color blanco entrada posterior ref baltico de corona o equivalente</v>
          </cell>
          <cell r="C123" t="str">
            <v>und</v>
          </cell>
          <cell r="D123">
            <v>0</v>
          </cell>
          <cell r="E123" t="e">
            <v>#N/A</v>
          </cell>
          <cell r="F123" t="e">
            <v>#N/A</v>
          </cell>
        </row>
        <row r="124">
          <cell r="A124">
            <v>245</v>
          </cell>
          <cell r="B124" t="str">
            <v>Suministro e Instalacion de valvula antibandalica para sanitario sistema de instalacion posterior Ref 75125001 de corona o equivalente</v>
          </cell>
          <cell r="C124" t="str">
            <v>und</v>
          </cell>
          <cell r="D124">
            <v>0</v>
          </cell>
          <cell r="E124" t="e">
            <v>#N/A</v>
          </cell>
          <cell r="F124" t="e">
            <v>#N/A</v>
          </cell>
        </row>
        <row r="125">
          <cell r="A125">
            <v>246</v>
          </cell>
          <cell r="B125" t="str">
            <v>Suministro e Instalacion de lavamanos suspendido en ceramica esmaltada color blanco de 27 cm x 34 cm x 12,5 cm Ref YOCO decorceramica o quivalente con complemento cromado  ref TRAM P LAV convencional decorceramica o equivalente</v>
          </cell>
          <cell r="C125" t="str">
            <v>und</v>
          </cell>
          <cell r="D125">
            <v>0</v>
          </cell>
          <cell r="E125" t="e">
            <v>#N/A</v>
          </cell>
          <cell r="F125" t="e">
            <v>#N/A</v>
          </cell>
        </row>
        <row r="126">
          <cell r="A126">
            <v>257</v>
          </cell>
          <cell r="B126" t="str">
            <v>Suministro e Instalacion de lavamanos de colgar en porcelana sanitariacolor blanco de 165 x 475 x375 mm Ref AQUAPRO de corona o equivalente con complemento cromado ref TRAM P LAV  convencional de decorceramica o equivalente</v>
          </cell>
          <cell r="C126" t="str">
            <v>und</v>
          </cell>
          <cell r="D126">
            <v>0</v>
          </cell>
          <cell r="E126" t="e">
            <v>#N/A</v>
          </cell>
          <cell r="F126" t="e">
            <v>#N/A</v>
          </cell>
        </row>
        <row r="127">
          <cell r="A127">
            <v>247</v>
          </cell>
          <cell r="B127" t="str">
            <v>Suministro e Instalacion de griferia para lavamanos tipo push cuello de ganso cierre automatico acabado metalico cromado Ref 4-AA-00444506 de accesorios y acabados o equivalente</v>
          </cell>
          <cell r="C127" t="str">
            <v>und</v>
          </cell>
          <cell r="D127">
            <v>0</v>
          </cell>
          <cell r="E127" t="e">
            <v>#N/A</v>
          </cell>
          <cell r="F127" t="e">
            <v>#N/A</v>
          </cell>
        </row>
        <row r="128">
          <cell r="A128">
            <v>260</v>
          </cell>
          <cell r="B128" t="str">
            <v>Suministro e Instalacion de orinal antibacterial color blanco con griferia valvula push cuerpo expuesto Ref 061331001 de corona o equivalente</v>
          </cell>
          <cell r="C128" t="str">
            <v>und</v>
          </cell>
          <cell r="D128">
            <v>0</v>
          </cell>
          <cell r="E128" t="e">
            <v>#N/A</v>
          </cell>
          <cell r="F128" t="e">
            <v>#N/A</v>
          </cell>
        </row>
        <row r="129">
          <cell r="A129">
            <v>248</v>
          </cell>
          <cell r="B129" t="str">
            <v>Suministro e Instalacion de dispensador de jabon vertical de pared en acero inxidable capacidad de 500 ml  17cm x 9cmx10,7xm ref 214986 de socoda o equivalente</v>
          </cell>
          <cell r="C129" t="str">
            <v>und</v>
          </cell>
          <cell r="D129">
            <v>0</v>
          </cell>
          <cell r="E129" t="e">
            <v>#N/A</v>
          </cell>
          <cell r="F129" t="e">
            <v>#N/A</v>
          </cell>
        </row>
        <row r="130">
          <cell r="A130">
            <v>249</v>
          </cell>
          <cell r="B130" t="str">
            <v>Suministro e Instalacion de secador de manos automatico de acero inoxidable de acabado satinado 225 x 265 x 174 mm ref POTENZa corona o equivalente</v>
          </cell>
          <cell r="C130" t="str">
            <v>und</v>
          </cell>
          <cell r="D130">
            <v>0</v>
          </cell>
          <cell r="E130" t="e">
            <v>#N/A</v>
          </cell>
          <cell r="F130" t="e">
            <v>#N/A</v>
          </cell>
        </row>
        <row r="131">
          <cell r="A131">
            <v>250</v>
          </cell>
          <cell r="B131" t="str">
            <v>Suministro e Instalacion de dispensador de rollo de papel higienico en acero inoxidable con chapa de seguridad para rollo estandar socoda o equivalente</v>
          </cell>
          <cell r="C131" t="str">
            <v>und</v>
          </cell>
          <cell r="D131">
            <v>0</v>
          </cell>
          <cell r="E131" t="e">
            <v>#N/A</v>
          </cell>
          <cell r="F131" t="e">
            <v>#N/A</v>
          </cell>
        </row>
        <row r="132">
          <cell r="A132">
            <v>251</v>
          </cell>
          <cell r="B132" t="str">
            <v>Suministro e Instalacion de caneca de cuerpo cilindrico en acero inoxidable y acabado satinado con base antideslizante ref 8-AA-940 de accesorios y acabados o equivalente</v>
          </cell>
          <cell r="C132" t="str">
            <v>und</v>
          </cell>
          <cell r="D132">
            <v>0</v>
          </cell>
          <cell r="E132" t="e">
            <v>#N/A</v>
          </cell>
          <cell r="F132" t="e">
            <v>#N/A</v>
          </cell>
        </row>
        <row r="133">
          <cell r="A133">
            <v>252</v>
          </cell>
          <cell r="B133" t="str">
            <v>Suministro e Instalacion de gancho perchero de sujecion a perd en acero inoxidable 8-AA-210S  de accesorios y acabados o equivalente</v>
          </cell>
          <cell r="C133" t="str">
            <v>und</v>
          </cell>
          <cell r="D133">
            <v>0</v>
          </cell>
          <cell r="E133" t="e">
            <v>#N/A</v>
          </cell>
          <cell r="F133" t="e">
            <v>#N/A</v>
          </cell>
        </row>
        <row r="134">
          <cell r="A134">
            <v>253</v>
          </cell>
          <cell r="B134" t="str">
            <v>Suministro e Instalacion de rejilla de piso para sifon cuadrada en acero inoxidable 304 anti cucarachas 3¨x3¨x2¨</v>
          </cell>
          <cell r="C134" t="str">
            <v>und</v>
          </cell>
          <cell r="D134">
            <v>0</v>
          </cell>
          <cell r="E134" t="e">
            <v>#N/A</v>
          </cell>
          <cell r="F134" t="e">
            <v>#N/A</v>
          </cell>
        </row>
        <row r="135">
          <cell r="A135">
            <v>254</v>
          </cell>
          <cell r="B135" t="str">
            <v>Suministro e Instalacion de espejo flotado de 7 mm de espesor de 1,52 m x 2,27 m con inclinacion de 10º  según detalle, incluye estructura en tubo cuadrado y fijacion a pared.</v>
          </cell>
          <cell r="C135" t="str">
            <v>und</v>
          </cell>
          <cell r="D135">
            <v>0</v>
          </cell>
          <cell r="E135" t="e">
            <v>#N/A</v>
          </cell>
          <cell r="F135" t="e">
            <v>#N/A</v>
          </cell>
        </row>
        <row r="136">
          <cell r="A136">
            <v>259</v>
          </cell>
          <cell r="B136" t="str">
            <v>Suministro e Instalacion de espejo flotado de 7 mm de espesor   según detalle, incluye estructura en tubo cuadrado y fijacion a pared.</v>
          </cell>
          <cell r="C136" t="str">
            <v>m2</v>
          </cell>
          <cell r="D136">
            <v>0</v>
          </cell>
          <cell r="E136" t="e">
            <v>#N/A</v>
          </cell>
          <cell r="F136" t="e">
            <v>#N/A</v>
          </cell>
        </row>
        <row r="137">
          <cell r="A137">
            <v>255</v>
          </cell>
          <cell r="B137" t="str">
            <v>Suministro e Instalacion de barra de acero inoxidable abatible en forma de U socoda o equivalente</v>
          </cell>
          <cell r="C137" t="str">
            <v>und</v>
          </cell>
          <cell r="D137">
            <v>0</v>
          </cell>
          <cell r="E137" t="e">
            <v>#N/A</v>
          </cell>
          <cell r="F137" t="e">
            <v>#N/A</v>
          </cell>
        </row>
        <row r="138">
          <cell r="A138">
            <v>258</v>
          </cell>
          <cell r="B138" t="str">
            <v>Suministro e Instalacion de recipiente para residuos en acero inoxidable de 12 lt anclado a pared  de 40x31x13 cm ref 70663001 de corona o equivalente</v>
          </cell>
          <cell r="C138" t="str">
            <v>und</v>
          </cell>
          <cell r="D138">
            <v>0</v>
          </cell>
          <cell r="E138" t="e">
            <v>#N/A</v>
          </cell>
          <cell r="F138" t="e">
            <v>#N/A</v>
          </cell>
        </row>
        <row r="139">
          <cell r="A139">
            <v>261</v>
          </cell>
          <cell r="B139" t="str">
            <v>Suministro e Instalacion de poceta en concreto a la vista con interior en granito pulido de 0,41x0,88x0,44 m</v>
          </cell>
          <cell r="C139" t="str">
            <v>und</v>
          </cell>
          <cell r="D139">
            <v>0</v>
          </cell>
          <cell r="E139" t="e">
            <v>#N/A</v>
          </cell>
          <cell r="F139" t="e">
            <v>#N/A</v>
          </cell>
        </row>
        <row r="140">
          <cell r="A140">
            <v>262</v>
          </cell>
          <cell r="B140" t="str">
            <v>Suministro e Instalacion de llave poceta de aseo en cromo ref 977900001 de corona o equivalente</v>
          </cell>
          <cell r="C140" t="str">
            <v>und</v>
          </cell>
          <cell r="D140">
            <v>0</v>
          </cell>
          <cell r="E140" t="e">
            <v>#N/A</v>
          </cell>
          <cell r="F140" t="e">
            <v>#N/A</v>
          </cell>
        </row>
        <row r="141">
          <cell r="A141">
            <v>263</v>
          </cell>
          <cell r="B141" t="str">
            <v>Suministro e Instalacion de organizador de pared para colgar escobas y traperos Ref 1992 industrial Taylor o equivalente</v>
          </cell>
          <cell r="C141" t="str">
            <v>und</v>
          </cell>
          <cell r="D141">
            <v>0</v>
          </cell>
          <cell r="E141" t="e">
            <v>#N/A</v>
          </cell>
          <cell r="F141" t="e">
            <v>#N/A</v>
          </cell>
        </row>
        <row r="142">
          <cell r="A142">
            <v>264</v>
          </cell>
          <cell r="B142" t="str">
            <v>Suministro e Instalacion de regadera sencilla color cromo Ref FENIX de corona o equivalente</v>
          </cell>
          <cell r="C142" t="str">
            <v>und</v>
          </cell>
          <cell r="D142">
            <v>0</v>
          </cell>
          <cell r="E142" t="e">
            <v>#N/A</v>
          </cell>
          <cell r="F142" t="e">
            <v>#N/A</v>
          </cell>
        </row>
        <row r="143">
          <cell r="A143">
            <v>265</v>
          </cell>
          <cell r="B143" t="str">
            <v>Suministro e Instalacion de monocontrol color cromo para ducha Ref FENIX de corono o equivalente</v>
          </cell>
          <cell r="C143" t="str">
            <v>und</v>
          </cell>
          <cell r="D143">
            <v>0</v>
          </cell>
          <cell r="E143" t="e">
            <v>#N/A</v>
          </cell>
          <cell r="F143" t="e">
            <v>#N/A</v>
          </cell>
        </row>
        <row r="144">
          <cell r="A144">
            <v>266</v>
          </cell>
          <cell r="B144" t="str">
            <v>Suministro e Instalacion de division de ducha en vidrio templado de 8 mm según detalles de borde pulido brillante, incluye bisagras, elementos de fijacion, boton haladera</v>
          </cell>
          <cell r="C144" t="str">
            <v>m2</v>
          </cell>
          <cell r="D144">
            <v>0</v>
          </cell>
          <cell r="E144" t="e">
            <v>#N/A</v>
          </cell>
          <cell r="F144" t="e">
            <v>#N/A</v>
          </cell>
        </row>
        <row r="145">
          <cell r="A145">
            <v>267</v>
          </cell>
          <cell r="B145" t="str">
            <v>Suministro e Instalacion de rejilla metalica en acero para desague de ducha según detalle</v>
          </cell>
          <cell r="C145" t="str">
            <v>ml</v>
          </cell>
          <cell r="D145">
            <v>0</v>
          </cell>
          <cell r="E145" t="e">
            <v>#N/A</v>
          </cell>
          <cell r="F145" t="e">
            <v>#N/A</v>
          </cell>
        </row>
        <row r="146">
          <cell r="A146">
            <v>268</v>
          </cell>
          <cell r="B146" t="str">
            <v>Suministro e Instalacion de banca en madera teca con estructura en tuberia cuadrada en acero inoxidable de 0,47 x1,2x0,46 m ref barcelona de arquimuebles o similar</v>
          </cell>
          <cell r="C146" t="str">
            <v>und</v>
          </cell>
          <cell r="D146">
            <v>0</v>
          </cell>
          <cell r="E146" t="e">
            <v>#N/A</v>
          </cell>
          <cell r="F146" t="e">
            <v>#N/A</v>
          </cell>
        </row>
        <row r="147">
          <cell r="A147">
            <v>269</v>
          </cell>
          <cell r="B147" t="str">
            <v xml:space="preserve">Suministro e Instalacion de Lokler metalico de cuatro compartimentos de 40 cm de alto cada uno en lamina cold rolled calibre 22 con terminado en pintura en polvo aplicación electroestatica  color gris de 1,3x0,72x 0,30 m </v>
          </cell>
          <cell r="C147" t="str">
            <v>und</v>
          </cell>
          <cell r="D147">
            <v>0</v>
          </cell>
          <cell r="E147" t="e">
            <v>#N/A</v>
          </cell>
          <cell r="F147" t="e">
            <v>#N/A</v>
          </cell>
        </row>
        <row r="148">
          <cell r="A148" t="str">
            <v>CAPITULO X - REDES SANITARIAS Y DE AGUA POTABLE</v>
          </cell>
          <cell r="B148">
            <v>0</v>
          </cell>
          <cell r="C148">
            <v>0</v>
          </cell>
          <cell r="D148">
            <v>0</v>
          </cell>
          <cell r="E148">
            <v>0</v>
          </cell>
          <cell r="F148">
            <v>0</v>
          </cell>
        </row>
        <row r="149">
          <cell r="A149">
            <v>272</v>
          </cell>
          <cell r="B149" t="str">
            <v>Suministro e Instalacion de red de tuberia PVC presion  1/2" (incluye accesorios)</v>
          </cell>
          <cell r="C149" t="str">
            <v>ml</v>
          </cell>
          <cell r="D149">
            <v>0</v>
          </cell>
          <cell r="E149" t="e">
            <v>#N/A</v>
          </cell>
          <cell r="F149" t="e">
            <v>#N/A</v>
          </cell>
        </row>
        <row r="150">
          <cell r="A150">
            <v>270</v>
          </cell>
          <cell r="B150" t="str">
            <v>Suministro e Instalacion de red de tuberia PVC presion  1" (incluye accesorios)</v>
          </cell>
          <cell r="C150" t="str">
            <v>ml</v>
          </cell>
          <cell r="D150">
            <v>0</v>
          </cell>
          <cell r="E150" t="e">
            <v>#N/A</v>
          </cell>
          <cell r="F150" t="e">
            <v>#N/A</v>
          </cell>
        </row>
        <row r="151">
          <cell r="A151">
            <v>271</v>
          </cell>
          <cell r="B151" t="str">
            <v>Suministro e Instalacion de red de tuberia PVC presion  2" (incluye accesorios)</v>
          </cell>
          <cell r="C151" t="str">
            <v>ml</v>
          </cell>
          <cell r="D151">
            <v>0</v>
          </cell>
          <cell r="E151" t="e">
            <v>#N/A</v>
          </cell>
          <cell r="F151" t="e">
            <v>#N/A</v>
          </cell>
        </row>
        <row r="152">
          <cell r="A152">
            <v>273</v>
          </cell>
          <cell r="B152" t="str">
            <v>Suministro e Instalacion de red de tuberia CPVC presion  1/2" (incluye accesorios)</v>
          </cell>
          <cell r="C152" t="str">
            <v>ml</v>
          </cell>
          <cell r="D152">
            <v>0</v>
          </cell>
          <cell r="E152" t="e">
            <v>#N/A</v>
          </cell>
          <cell r="F152" t="e">
            <v>#N/A</v>
          </cell>
        </row>
        <row r="153">
          <cell r="A153">
            <v>274</v>
          </cell>
          <cell r="B153" t="str">
            <v>Suministro e Instalacion de red de tuberia CPVC presion  3/4" (incluye accesorios)</v>
          </cell>
          <cell r="C153" t="str">
            <v>ml</v>
          </cell>
          <cell r="D153">
            <v>0</v>
          </cell>
          <cell r="E153" t="e">
            <v>#N/A</v>
          </cell>
          <cell r="F153" t="e">
            <v>#N/A</v>
          </cell>
        </row>
        <row r="154">
          <cell r="A154">
            <v>275</v>
          </cell>
          <cell r="B154" t="str">
            <v>Suministro e Instalacion de red de tuberia CPVC presion  1" (incluye accesorios)</v>
          </cell>
          <cell r="C154" t="str">
            <v>ml</v>
          </cell>
          <cell r="D154">
            <v>0</v>
          </cell>
          <cell r="E154" t="e">
            <v>#N/A</v>
          </cell>
          <cell r="F154" t="e">
            <v>#N/A</v>
          </cell>
        </row>
        <row r="155">
          <cell r="A155">
            <v>276</v>
          </cell>
          <cell r="B155" t="str">
            <v>Suministro e Instalacion de red de tuberia CPVC presion  1-1/4" (incluye accesorios)</v>
          </cell>
          <cell r="C155" t="str">
            <v>ml</v>
          </cell>
          <cell r="D155">
            <v>0</v>
          </cell>
          <cell r="E155" t="e">
            <v>#N/A</v>
          </cell>
          <cell r="F155" t="e">
            <v>#N/A</v>
          </cell>
        </row>
        <row r="156">
          <cell r="A156">
            <v>277</v>
          </cell>
          <cell r="B156" t="str">
            <v>Suministro e instalacion de punto hidraulico de pvc presion de 1/2" (incluye hasta 2 mt de tuberia)</v>
          </cell>
          <cell r="C156" t="str">
            <v>und</v>
          </cell>
          <cell r="D156">
            <v>0</v>
          </cell>
          <cell r="E156" t="e">
            <v>#N/A</v>
          </cell>
          <cell r="F156" t="e">
            <v>#N/A</v>
          </cell>
        </row>
        <row r="157">
          <cell r="A157">
            <v>278</v>
          </cell>
          <cell r="B157" t="str">
            <v>Suministro e instalacion de punto hidraulico de cpvc presion de 1/2" (incluye hasta 2 mt de tuberia)</v>
          </cell>
          <cell r="C157" t="str">
            <v>und</v>
          </cell>
          <cell r="D157">
            <v>0</v>
          </cell>
          <cell r="E157" t="e">
            <v>#N/A</v>
          </cell>
          <cell r="F157" t="e">
            <v>#N/A</v>
          </cell>
        </row>
        <row r="158">
          <cell r="A158">
            <v>279</v>
          </cell>
          <cell r="B158" t="str">
            <v>Suministro e Instalacion de llave de paso red white de 1/2" o similar</v>
          </cell>
          <cell r="C158" t="str">
            <v>und</v>
          </cell>
          <cell r="D158">
            <v>0</v>
          </cell>
          <cell r="E158" t="e">
            <v>#N/A</v>
          </cell>
          <cell r="F158" t="e">
            <v>#N/A</v>
          </cell>
        </row>
        <row r="159">
          <cell r="A159">
            <v>280</v>
          </cell>
          <cell r="B159" t="str">
            <v>Suministro e Instalacion de llave de paso 2"</v>
          </cell>
          <cell r="C159" t="str">
            <v>und</v>
          </cell>
          <cell r="D159">
            <v>0</v>
          </cell>
          <cell r="E159" t="e">
            <v>#N/A</v>
          </cell>
          <cell r="F159" t="e">
            <v>#N/A</v>
          </cell>
        </row>
        <row r="160">
          <cell r="A160">
            <v>281</v>
          </cell>
          <cell r="B160" t="str">
            <v>Suministro e Instalacion de valvula de retencion de 2"</v>
          </cell>
          <cell r="C160" t="str">
            <v>und</v>
          </cell>
          <cell r="D160">
            <v>0</v>
          </cell>
          <cell r="E160" t="e">
            <v>#N/A</v>
          </cell>
          <cell r="F160" t="e">
            <v>#N/A</v>
          </cell>
        </row>
        <row r="161">
          <cell r="A161">
            <v>282</v>
          </cell>
          <cell r="B161" t="str">
            <v>Suministro e Instalacion de macromedidor de 2"</v>
          </cell>
          <cell r="C161" t="str">
            <v>und</v>
          </cell>
          <cell r="D161">
            <v>0</v>
          </cell>
          <cell r="E161" t="e">
            <v>#N/A</v>
          </cell>
          <cell r="F161" t="e">
            <v>#N/A</v>
          </cell>
        </row>
        <row r="162">
          <cell r="A162">
            <v>283</v>
          </cell>
          <cell r="B162" t="str">
            <v>Suministro e Instalacion de calentador xxxxxxxxxxxxxxxxxxxxx</v>
          </cell>
          <cell r="C162" t="str">
            <v>und</v>
          </cell>
          <cell r="D162">
            <v>0</v>
          </cell>
          <cell r="E162" t="e">
            <v>#N/A</v>
          </cell>
          <cell r="F162" t="e">
            <v>#N/A</v>
          </cell>
        </row>
        <row r="163">
          <cell r="A163">
            <v>284</v>
          </cell>
          <cell r="B163" t="str">
            <v>Suministro e Instalacion de motobomba de presion constante XXXXXXXXXXXXXXXXXXXXX</v>
          </cell>
          <cell r="C163" t="str">
            <v>und</v>
          </cell>
          <cell r="D163">
            <v>0</v>
          </cell>
          <cell r="E163" t="e">
            <v>#N/A</v>
          </cell>
          <cell r="F163" t="e">
            <v>#N/A</v>
          </cell>
        </row>
        <row r="164">
          <cell r="A164">
            <v>285</v>
          </cell>
          <cell r="B164" t="str">
            <v>Suministro e Instalacion de red de tuberia PVC sanitaria 2" (incluye accesorios)</v>
          </cell>
          <cell r="C164" t="str">
            <v>ml</v>
          </cell>
          <cell r="D164">
            <v>0</v>
          </cell>
          <cell r="E164" t="e">
            <v>#N/A</v>
          </cell>
          <cell r="F164" t="e">
            <v>#N/A</v>
          </cell>
        </row>
        <row r="165">
          <cell r="A165">
            <v>286</v>
          </cell>
          <cell r="B165" t="str">
            <v>Suministro e Instalacion de red de tuberia PVC sanitaria 4" (incluye accesorios)</v>
          </cell>
          <cell r="C165" t="str">
            <v>ml</v>
          </cell>
          <cell r="D165">
            <v>0</v>
          </cell>
          <cell r="E165" t="e">
            <v>#N/A</v>
          </cell>
          <cell r="F165" t="e">
            <v>#N/A</v>
          </cell>
        </row>
        <row r="166">
          <cell r="A166">
            <v>287</v>
          </cell>
          <cell r="B166" t="str">
            <v>Suministro e Instalacion punto sanitario 2" (incluye accesorios y hasta 3 mt de tuberia)</v>
          </cell>
          <cell r="C166" t="str">
            <v>und</v>
          </cell>
          <cell r="D166">
            <v>0</v>
          </cell>
          <cell r="E166" t="e">
            <v>#N/A</v>
          </cell>
          <cell r="F166" t="e">
            <v>#N/A</v>
          </cell>
        </row>
        <row r="167">
          <cell r="A167">
            <v>288</v>
          </cell>
          <cell r="B167" t="str">
            <v>Suministro e Instalacion punto sanitario 4" (incluye accesorios y hasta 3 mt de tuberia)</v>
          </cell>
          <cell r="C167" t="str">
            <v>und</v>
          </cell>
          <cell r="D167">
            <v>0</v>
          </cell>
          <cell r="E167" t="e">
            <v>#N/A</v>
          </cell>
          <cell r="F167" t="e">
            <v>#N/A</v>
          </cell>
        </row>
        <row r="168">
          <cell r="A168">
            <v>292</v>
          </cell>
          <cell r="B168" t="str">
            <v>Suministro e instalacion de tuberia PVC de 160 mm (6¨) corrugada para alcantarillado</v>
          </cell>
          <cell r="C168" t="str">
            <v>ml</v>
          </cell>
          <cell r="D168">
            <v>0</v>
          </cell>
          <cell r="E168">
            <v>50416</v>
          </cell>
          <cell r="F168">
            <v>0</v>
          </cell>
        </row>
        <row r="169">
          <cell r="A169">
            <v>289</v>
          </cell>
          <cell r="B169" t="str">
            <v>Suministro e Instalacion de red de tuberia PVC ALL 3" (incluye accesorios)</v>
          </cell>
          <cell r="C169" t="str">
            <v>ml</v>
          </cell>
          <cell r="D169">
            <v>0</v>
          </cell>
          <cell r="E169" t="e">
            <v>#N/A</v>
          </cell>
          <cell r="F169" t="e">
            <v>#N/A</v>
          </cell>
        </row>
        <row r="170">
          <cell r="A170">
            <v>290</v>
          </cell>
          <cell r="B170" t="str">
            <v>Suministro e Instalacion de red de tuberia PVC ALL 4" (incluye accesorios)</v>
          </cell>
          <cell r="C170" t="str">
            <v>ml</v>
          </cell>
          <cell r="D170">
            <v>0</v>
          </cell>
          <cell r="E170" t="e">
            <v>#N/A</v>
          </cell>
          <cell r="F170" t="e">
            <v>#N/A</v>
          </cell>
        </row>
        <row r="171">
          <cell r="A171">
            <v>291</v>
          </cell>
          <cell r="B171" t="str">
            <v>Suministro e Instalacion punto ALL 3" (incluye accesorios rejilla granada y hasta 3 mt de tuberia)</v>
          </cell>
          <cell r="C171" t="str">
            <v>und</v>
          </cell>
          <cell r="D171">
            <v>0</v>
          </cell>
          <cell r="E171" t="e">
            <v>#N/A</v>
          </cell>
          <cell r="F171" t="e">
            <v>#N/A</v>
          </cell>
        </row>
        <row r="172">
          <cell r="A172">
            <v>103</v>
          </cell>
          <cell r="B172" t="str">
            <v>Construccion de Cámara de Inspección/Caída D=1.20 m. Concreto 3000 PSI</v>
          </cell>
          <cell r="C172" t="str">
            <v>ml</v>
          </cell>
          <cell r="D172">
            <v>0</v>
          </cell>
          <cell r="E172">
            <v>456782</v>
          </cell>
          <cell r="F172">
            <v>0</v>
          </cell>
        </row>
        <row r="173">
          <cell r="A173">
            <v>104</v>
          </cell>
          <cell r="B173" t="str">
            <v>Base y Cañuela Cámara de Inspección/Caída D=1.20 m.Concreto Simple Clase II</v>
          </cell>
          <cell r="C173" t="str">
            <v>und</v>
          </cell>
          <cell r="D173">
            <v>0</v>
          </cell>
          <cell r="E173">
            <v>315640</v>
          </cell>
          <cell r="F173">
            <v>0</v>
          </cell>
        </row>
        <row r="174">
          <cell r="A174">
            <v>105</v>
          </cell>
          <cell r="B174" t="str">
            <v>Suministro, transporte e instalación aro/ tapa en polipropileno d= 0,70 m para cámara de inspección (cuello 13 cm)</v>
          </cell>
          <cell r="C174" t="str">
            <v>und</v>
          </cell>
          <cell r="D174">
            <v>0</v>
          </cell>
          <cell r="E174">
            <v>424929</v>
          </cell>
          <cell r="F174">
            <v>0</v>
          </cell>
        </row>
        <row r="175">
          <cell r="A175" t="str">
            <v>CAPITULO XI - INSTALACIONES Y REDES ELECTRICAS INTERNAS</v>
          </cell>
          <cell r="B175">
            <v>0</v>
          </cell>
          <cell r="C175">
            <v>0</v>
          </cell>
          <cell r="D175">
            <v>0</v>
          </cell>
          <cell r="E175">
            <v>0</v>
          </cell>
          <cell r="F175">
            <v>0</v>
          </cell>
        </row>
        <row r="176">
          <cell r="A176">
            <v>0</v>
          </cell>
          <cell r="B176">
            <v>0</v>
          </cell>
          <cell r="C176">
            <v>0</v>
          </cell>
          <cell r="D176">
            <v>0</v>
          </cell>
          <cell r="E176">
            <v>0</v>
          </cell>
          <cell r="F176">
            <v>0</v>
          </cell>
        </row>
        <row r="177">
          <cell r="A177">
            <v>0</v>
          </cell>
          <cell r="B177">
            <v>0</v>
          </cell>
          <cell r="C177">
            <v>0</v>
          </cell>
          <cell r="D177">
            <v>0</v>
          </cell>
          <cell r="E177">
            <v>0</v>
          </cell>
          <cell r="F177">
            <v>0</v>
          </cell>
        </row>
        <row r="178">
          <cell r="A178">
            <v>0</v>
          </cell>
          <cell r="B178">
            <v>0</v>
          </cell>
          <cell r="C178">
            <v>0</v>
          </cell>
          <cell r="D178">
            <v>0</v>
          </cell>
          <cell r="E178">
            <v>0</v>
          </cell>
          <cell r="F178">
            <v>0</v>
          </cell>
        </row>
        <row r="179">
          <cell r="A179">
            <v>0</v>
          </cell>
          <cell r="B179">
            <v>0</v>
          </cell>
          <cell r="C179">
            <v>0</v>
          </cell>
          <cell r="D179">
            <v>0</v>
          </cell>
          <cell r="E179">
            <v>0</v>
          </cell>
          <cell r="F179">
            <v>0</v>
          </cell>
        </row>
        <row r="180">
          <cell r="A180">
            <v>0</v>
          </cell>
          <cell r="B180">
            <v>0</v>
          </cell>
          <cell r="C180">
            <v>0</v>
          </cell>
          <cell r="D180">
            <v>0</v>
          </cell>
          <cell r="E180">
            <v>0</v>
          </cell>
          <cell r="F180">
            <v>0</v>
          </cell>
        </row>
        <row r="181">
          <cell r="A181">
            <v>0</v>
          </cell>
          <cell r="B181">
            <v>0</v>
          </cell>
          <cell r="C181">
            <v>0</v>
          </cell>
          <cell r="D181">
            <v>0</v>
          </cell>
          <cell r="E181">
            <v>0</v>
          </cell>
          <cell r="F181">
            <v>0</v>
          </cell>
        </row>
        <row r="182">
          <cell r="A182" t="str">
            <v>CAPITULO XI -ASCENSOR Y MALACATE</v>
          </cell>
          <cell r="B182">
            <v>0</v>
          </cell>
          <cell r="C182">
            <v>0</v>
          </cell>
          <cell r="D182">
            <v>0</v>
          </cell>
          <cell r="E182">
            <v>0</v>
          </cell>
          <cell r="F182">
            <v>0</v>
          </cell>
        </row>
        <row r="183">
          <cell r="A183">
            <v>169</v>
          </cell>
          <cell r="B183" t="str">
            <v>Suministro e Instalacion de ascensor de pasajeros Schindler 3300 NEW EDITION acero inoxidable o similar con capacidad de 1000 Kg, 13 personas de velocidad 1 m/seg, 4 paradas y entradas  y recorrido 10,5 m</v>
          </cell>
          <cell r="C183" t="str">
            <v>und</v>
          </cell>
          <cell r="D183">
            <v>0</v>
          </cell>
          <cell r="E183">
            <v>90285347</v>
          </cell>
          <cell r="F183">
            <v>0</v>
          </cell>
        </row>
        <row r="184">
          <cell r="A184">
            <v>293</v>
          </cell>
          <cell r="B184" t="str">
            <v xml:space="preserve">Suministro e instalacion de malacate para carga  con capacidad de carga 500 Kg altura de elevacion 3,5 m de dos paradas cabina de 1,5x1,5x2 m de accionamiento electro hidráulico, Puertas en cabina, de alas abatibles 
</v>
          </cell>
          <cell r="C184" t="str">
            <v>und</v>
          </cell>
          <cell r="D184">
            <v>0</v>
          </cell>
          <cell r="E184" t="e">
            <v>#N/A</v>
          </cell>
          <cell r="F184" t="e">
            <v>#N/A</v>
          </cell>
        </row>
        <row r="185">
          <cell r="A185">
            <v>0</v>
          </cell>
          <cell r="B185">
            <v>0</v>
          </cell>
          <cell r="C185">
            <v>0</v>
          </cell>
          <cell r="D185">
            <v>0</v>
          </cell>
          <cell r="E185">
            <v>0</v>
          </cell>
          <cell r="F185">
            <v>0</v>
          </cell>
        </row>
        <row r="186">
          <cell r="A186">
            <v>0</v>
          </cell>
          <cell r="B186">
            <v>0</v>
          </cell>
          <cell r="C186">
            <v>0</v>
          </cell>
          <cell r="D186">
            <v>0</v>
          </cell>
          <cell r="E186">
            <v>0</v>
          </cell>
          <cell r="F186">
            <v>0</v>
          </cell>
        </row>
        <row r="187">
          <cell r="A187" t="str">
            <v>CAPITULO XII -LLENOS, MUROS Y ESTABILIZACIONES</v>
          </cell>
          <cell r="B187">
            <v>0</v>
          </cell>
          <cell r="C187">
            <v>0</v>
          </cell>
          <cell r="D187">
            <v>0</v>
          </cell>
          <cell r="E187">
            <v>0</v>
          </cell>
          <cell r="F187">
            <v>0</v>
          </cell>
        </row>
        <row r="188">
          <cell r="A188">
            <v>20</v>
          </cell>
          <cell r="B188" t="str">
            <v>Concreto clase F (14,5 Mpa) Para solado de limpieza</v>
          </cell>
          <cell r="C188" t="str">
            <v>m3</v>
          </cell>
          <cell r="D188">
            <v>0</v>
          </cell>
          <cell r="E188">
            <v>412240</v>
          </cell>
          <cell r="F188">
            <v>0</v>
          </cell>
        </row>
        <row r="189">
          <cell r="A189">
            <v>32</v>
          </cell>
          <cell r="B189" t="str">
            <v>Concreto Clase C (28 Mpa) para zapatas de muro</v>
          </cell>
          <cell r="C189" t="str">
            <v>m3</v>
          </cell>
          <cell r="D189">
            <v>0</v>
          </cell>
          <cell r="E189">
            <v>522739</v>
          </cell>
          <cell r="F189">
            <v>0</v>
          </cell>
        </row>
        <row r="190">
          <cell r="A190">
            <v>88</v>
          </cell>
          <cell r="B190" t="str">
            <v>Concreto clase C (28 Mpa) para vigas de cimentacion de muros</v>
          </cell>
          <cell r="C190" t="str">
            <v>m3</v>
          </cell>
          <cell r="D190">
            <v>0</v>
          </cell>
          <cell r="E190">
            <v>510059</v>
          </cell>
          <cell r="F190">
            <v>0</v>
          </cell>
        </row>
        <row r="191">
          <cell r="A191">
            <v>33</v>
          </cell>
          <cell r="B191" t="str">
            <v>Concreto Clase C (28 Mpa) para muro a la vista una cara (incluye columnas internas del muro)</v>
          </cell>
          <cell r="C191" t="str">
            <v>m3</v>
          </cell>
          <cell r="D191">
            <v>0</v>
          </cell>
          <cell r="E191">
            <v>634607</v>
          </cell>
          <cell r="F191">
            <v>0</v>
          </cell>
        </row>
        <row r="192">
          <cell r="A192">
            <v>89</v>
          </cell>
          <cell r="B192" t="str">
            <v>Concreto clase C (28 Mpa) para vigas intermedias de muros</v>
          </cell>
          <cell r="C192" t="str">
            <v>m3</v>
          </cell>
          <cell r="D192">
            <v>0</v>
          </cell>
          <cell r="E192">
            <v>542143</v>
          </cell>
          <cell r="F192">
            <v>0</v>
          </cell>
        </row>
        <row r="193">
          <cell r="A193">
            <v>90</v>
          </cell>
          <cell r="B193" t="str">
            <v>Concreto clase C (28 Mpa) para vigas de remate de muros</v>
          </cell>
          <cell r="C193" t="str">
            <v>m3</v>
          </cell>
          <cell r="D193">
            <v>0</v>
          </cell>
          <cell r="E193">
            <v>552858</v>
          </cell>
          <cell r="F193">
            <v>0</v>
          </cell>
        </row>
        <row r="194">
          <cell r="A194">
            <v>91</v>
          </cell>
          <cell r="B194" t="str">
            <v>Concreto clase C (28 Mpa) para anden en voladizo sobre muro</v>
          </cell>
          <cell r="C194" t="str">
            <v>M3</v>
          </cell>
          <cell r="D194">
            <v>0</v>
          </cell>
          <cell r="E194">
            <v>584019</v>
          </cell>
          <cell r="F194">
            <v>0</v>
          </cell>
        </row>
        <row r="195">
          <cell r="A195">
            <v>63</v>
          </cell>
          <cell r="B195" t="str">
            <v xml:space="preserve">Suministro en instalacion de junta PVC 15 cm </v>
          </cell>
          <cell r="C195" t="str">
            <v>ml</v>
          </cell>
          <cell r="D195">
            <v>0</v>
          </cell>
          <cell r="E195">
            <v>19913</v>
          </cell>
          <cell r="F195">
            <v>0</v>
          </cell>
        </row>
        <row r="196">
          <cell r="A196">
            <v>14</v>
          </cell>
          <cell r="B196" t="str">
            <v>Llenos compactados con material seleccionado de sitio</v>
          </cell>
          <cell r="C196" t="str">
            <v>m3</v>
          </cell>
          <cell r="D196">
            <v>0</v>
          </cell>
          <cell r="E196">
            <v>13375</v>
          </cell>
          <cell r="F196">
            <v>0</v>
          </cell>
        </row>
        <row r="197">
          <cell r="A197">
            <v>15</v>
          </cell>
          <cell r="B197" t="str">
            <v>Llenos compactados con material comun de prestamo</v>
          </cell>
          <cell r="C197" t="str">
            <v>m3</v>
          </cell>
          <cell r="D197">
            <v>0</v>
          </cell>
          <cell r="E197">
            <v>42073</v>
          </cell>
          <cell r="F197">
            <v>0</v>
          </cell>
        </row>
        <row r="198">
          <cell r="A198">
            <v>73</v>
          </cell>
          <cell r="B198" t="str">
            <v>Llenos compactados con tierra negra para conformar zonas verdes</v>
          </cell>
          <cell r="C198" t="str">
            <v>m3</v>
          </cell>
          <cell r="D198">
            <v>0</v>
          </cell>
          <cell r="E198">
            <v>45733</v>
          </cell>
          <cell r="F198">
            <v>0</v>
          </cell>
        </row>
        <row r="199">
          <cell r="A199">
            <v>21</v>
          </cell>
          <cell r="B199" t="str">
            <v>Lleno en afirmado compactado 95% proctor</v>
          </cell>
          <cell r="C199" t="str">
            <v>m3</v>
          </cell>
          <cell r="D199">
            <v>0</v>
          </cell>
          <cell r="E199">
            <v>68039</v>
          </cell>
          <cell r="F199">
            <v>0</v>
          </cell>
        </row>
        <row r="200">
          <cell r="A200">
            <v>92</v>
          </cell>
          <cell r="B200" t="str">
            <v>Suministro e instalacion de material granular para filtro</v>
          </cell>
          <cell r="C200" t="str">
            <v>m3</v>
          </cell>
          <cell r="D200">
            <v>0</v>
          </cell>
          <cell r="E200">
            <v>81293</v>
          </cell>
          <cell r="F200">
            <v>0</v>
          </cell>
        </row>
        <row r="201">
          <cell r="A201">
            <v>64</v>
          </cell>
          <cell r="B201" t="str">
            <v>Suministro e instalacion Geotextil NT2500</v>
          </cell>
          <cell r="C201" t="str">
            <v>m2</v>
          </cell>
          <cell r="D201">
            <v>0</v>
          </cell>
          <cell r="E201">
            <v>7760</v>
          </cell>
          <cell r="F201">
            <v>0</v>
          </cell>
        </row>
        <row r="202">
          <cell r="A202">
            <v>65</v>
          </cell>
          <cell r="B202" t="str">
            <v>Suministro e instalacion Geotextil TR3000</v>
          </cell>
          <cell r="C202" t="str">
            <v>m2</v>
          </cell>
          <cell r="D202">
            <v>0</v>
          </cell>
          <cell r="E202">
            <v>12453</v>
          </cell>
          <cell r="F202">
            <v>0</v>
          </cell>
        </row>
        <row r="203">
          <cell r="A203">
            <v>66</v>
          </cell>
          <cell r="B203" t="str">
            <v>Suministro e instalacion Geotextil T2400</v>
          </cell>
          <cell r="C203" t="str">
            <v>m2</v>
          </cell>
          <cell r="D203">
            <v>0</v>
          </cell>
          <cell r="E203">
            <v>8486</v>
          </cell>
          <cell r="F203">
            <v>0</v>
          </cell>
        </row>
        <row r="204">
          <cell r="A204">
            <v>70</v>
          </cell>
          <cell r="B204" t="str">
            <v>Concreto clase D (21 Mpa) para pantallas pasivas e=0,15 m</v>
          </cell>
          <cell r="C204" t="str">
            <v>m2</v>
          </cell>
          <cell r="D204">
            <v>0</v>
          </cell>
          <cell r="E204">
            <v>93622</v>
          </cell>
          <cell r="F204">
            <v>0</v>
          </cell>
        </row>
        <row r="205">
          <cell r="A205" t="str">
            <v>70a</v>
          </cell>
          <cell r="B205" t="str">
            <v>Enrocado con ligante en concreto clase D (21 Mpa) para recubrimiento de talud concreto 40% piedra 60%</v>
          </cell>
          <cell r="C205" t="str">
            <v>m3</v>
          </cell>
          <cell r="D205">
            <v>0</v>
          </cell>
          <cell r="E205">
            <v>275460</v>
          </cell>
          <cell r="F205">
            <v>0</v>
          </cell>
        </row>
        <row r="206">
          <cell r="A206">
            <v>71</v>
          </cell>
          <cell r="B206" t="str">
            <v>Anclaje a pantalla pasiva tipo 1 (incluye perforacion manual o mecanica 5¨, colocacion de varilla de 1" de anclaje e inyeccion de mortero en longitud total)</v>
          </cell>
          <cell r="C206" t="str">
            <v>ml</v>
          </cell>
          <cell r="D206">
            <v>0</v>
          </cell>
          <cell r="E206">
            <v>57769</v>
          </cell>
          <cell r="F206">
            <v>0</v>
          </cell>
        </row>
        <row r="207">
          <cell r="A207">
            <v>93</v>
          </cell>
          <cell r="B207" t="str">
            <v>Anclaje pasivo tipo 2 (incluye perforacion manual o mecanica 5¨, colocacion de varilla de 1" de anclaje e inyeccion primaria y de presion de mortero generando bulbos de 4 m)</v>
          </cell>
          <cell r="C207" t="str">
            <v>ml</v>
          </cell>
          <cell r="D207">
            <v>0</v>
          </cell>
          <cell r="E207">
            <v>81128</v>
          </cell>
          <cell r="F207">
            <v>0</v>
          </cell>
        </row>
        <row r="208">
          <cell r="A208">
            <v>67</v>
          </cell>
          <cell r="B208" t="str">
            <v xml:space="preserve">Anclaje activo de 4 torones de 1/2" galvanizado de alta resistencia con longitud libre = 8 mt y longitud de bulbo = 8mt (incluye todos los elementos del anclaje (cables, separadores, galletas cuñas, tuberias, punta e.tc) perforacion, inyeccion primaria y </v>
          </cell>
          <cell r="C208" t="str">
            <v>ml</v>
          </cell>
          <cell r="D208">
            <v>0</v>
          </cell>
          <cell r="E208">
            <v>327057</v>
          </cell>
          <cell r="F208">
            <v>0</v>
          </cell>
        </row>
        <row r="209">
          <cell r="A209">
            <v>69</v>
          </cell>
          <cell r="B209" t="str">
            <v>Perforacion mecanica de 3¨ e instalacion de tuberia de 21/2" perforada para drenes horizontales</v>
          </cell>
          <cell r="C209" t="str">
            <v>ml</v>
          </cell>
          <cell r="D209">
            <v>0</v>
          </cell>
          <cell r="E209">
            <v>111115</v>
          </cell>
          <cell r="F209">
            <v>0</v>
          </cell>
        </row>
        <row r="210">
          <cell r="A210">
            <v>79</v>
          </cell>
          <cell r="B210" t="str">
            <v>Excavacion manual para perfilar talud e=0,1 m</v>
          </cell>
          <cell r="C210" t="str">
            <v>m2</v>
          </cell>
          <cell r="D210">
            <v>0</v>
          </cell>
          <cell r="E210">
            <v>3177</v>
          </cell>
          <cell r="F210">
            <v>0</v>
          </cell>
        </row>
        <row r="211">
          <cell r="A211">
            <v>80</v>
          </cell>
          <cell r="B211" t="str">
            <v>Concreto clase D (21 Mpa) construccion de canales para recoleccion de aguas en concreto incluye refuerzo seccion interna 0,25*0,3</v>
          </cell>
          <cell r="C211" t="str">
            <v>ml</v>
          </cell>
          <cell r="D211">
            <v>0</v>
          </cell>
          <cell r="E211">
            <v>85306</v>
          </cell>
          <cell r="F211">
            <v>0</v>
          </cell>
        </row>
        <row r="212">
          <cell r="A212" t="str">
            <v>CAPITULO XIII - ANDENES Y OBRAS DE URBANISMO</v>
          </cell>
          <cell r="B212">
            <v>0</v>
          </cell>
          <cell r="C212">
            <v>0</v>
          </cell>
          <cell r="D212">
            <v>0</v>
          </cell>
          <cell r="E212">
            <v>0</v>
          </cell>
          <cell r="F212">
            <v>0</v>
          </cell>
        </row>
        <row r="213">
          <cell r="A213">
            <v>0</v>
          </cell>
          <cell r="B213">
            <v>0</v>
          </cell>
          <cell r="C213">
            <v>0</v>
          </cell>
          <cell r="D213">
            <v>0</v>
          </cell>
          <cell r="E213">
            <v>0</v>
          </cell>
          <cell r="F213">
            <v>0</v>
          </cell>
        </row>
        <row r="214">
          <cell r="A214">
            <v>0</v>
          </cell>
          <cell r="B214">
            <v>0</v>
          </cell>
          <cell r="C214">
            <v>0</v>
          </cell>
          <cell r="D214">
            <v>0</v>
          </cell>
          <cell r="E214">
            <v>0</v>
          </cell>
          <cell r="F214">
            <v>0</v>
          </cell>
        </row>
        <row r="215">
          <cell r="A215">
            <v>0</v>
          </cell>
          <cell r="B215">
            <v>0</v>
          </cell>
          <cell r="C215">
            <v>0</v>
          </cell>
          <cell r="D215">
            <v>0</v>
          </cell>
          <cell r="E215">
            <v>0</v>
          </cell>
          <cell r="F215">
            <v>0</v>
          </cell>
        </row>
        <row r="216">
          <cell r="A216">
            <v>0</v>
          </cell>
          <cell r="B216">
            <v>0</v>
          </cell>
          <cell r="C216">
            <v>0</v>
          </cell>
          <cell r="D216">
            <v>0</v>
          </cell>
          <cell r="E216">
            <v>0</v>
          </cell>
          <cell r="F216">
            <v>0</v>
          </cell>
        </row>
        <row r="217">
          <cell r="A217">
            <v>0</v>
          </cell>
          <cell r="B217">
            <v>0</v>
          </cell>
          <cell r="C217">
            <v>0</v>
          </cell>
          <cell r="D217">
            <v>0</v>
          </cell>
          <cell r="E217">
            <v>0</v>
          </cell>
          <cell r="F217">
            <v>0</v>
          </cell>
        </row>
        <row r="218">
          <cell r="A218">
            <v>0</v>
          </cell>
          <cell r="B218">
            <v>0</v>
          </cell>
          <cell r="C218">
            <v>0</v>
          </cell>
          <cell r="D218">
            <v>0</v>
          </cell>
          <cell r="E218">
            <v>0</v>
          </cell>
          <cell r="F218">
            <v>0</v>
          </cell>
        </row>
        <row r="219">
          <cell r="A219">
            <v>0</v>
          </cell>
          <cell r="B219">
            <v>0</v>
          </cell>
          <cell r="C219">
            <v>0</v>
          </cell>
          <cell r="D219">
            <v>0</v>
          </cell>
          <cell r="E219">
            <v>0</v>
          </cell>
          <cell r="F219">
            <v>0</v>
          </cell>
        </row>
        <row r="220">
          <cell r="A220">
            <v>0</v>
          </cell>
          <cell r="B220">
            <v>0</v>
          </cell>
          <cell r="C220">
            <v>0</v>
          </cell>
          <cell r="D220">
            <v>0</v>
          </cell>
          <cell r="E220">
            <v>0</v>
          </cell>
          <cell r="F220">
            <v>0</v>
          </cell>
        </row>
        <row r="221">
          <cell r="A221">
            <v>0</v>
          </cell>
          <cell r="B221">
            <v>0</v>
          </cell>
          <cell r="C221">
            <v>0</v>
          </cell>
          <cell r="D221">
            <v>0</v>
          </cell>
          <cell r="E221">
            <v>0</v>
          </cell>
          <cell r="F221">
            <v>0</v>
          </cell>
        </row>
        <row r="222">
          <cell r="A222">
            <v>0</v>
          </cell>
          <cell r="B222">
            <v>0</v>
          </cell>
          <cell r="C222">
            <v>0</v>
          </cell>
          <cell r="D222">
            <v>0</v>
          </cell>
          <cell r="E222">
            <v>0</v>
          </cell>
          <cell r="F222">
            <v>0</v>
          </cell>
        </row>
        <row r="223">
          <cell r="A223">
            <v>0</v>
          </cell>
          <cell r="B223">
            <v>0</v>
          </cell>
          <cell r="C223">
            <v>0</v>
          </cell>
          <cell r="D223">
            <v>0</v>
          </cell>
          <cell r="E223">
            <v>0</v>
          </cell>
          <cell r="F223">
            <v>0</v>
          </cell>
        </row>
        <row r="224">
          <cell r="A224" t="str">
            <v>CAPITULO XIV- ILUMINACION EXTERIOR</v>
          </cell>
          <cell r="B224">
            <v>0</v>
          </cell>
          <cell r="C224">
            <v>0</v>
          </cell>
          <cell r="D224">
            <v>0</v>
          </cell>
          <cell r="E224">
            <v>0</v>
          </cell>
          <cell r="F224">
            <v>0</v>
          </cell>
        </row>
        <row r="225">
          <cell r="A225">
            <v>0</v>
          </cell>
          <cell r="B225">
            <v>0</v>
          </cell>
          <cell r="C225">
            <v>0</v>
          </cell>
          <cell r="D225">
            <v>0</v>
          </cell>
          <cell r="E225">
            <v>0</v>
          </cell>
          <cell r="F225">
            <v>0</v>
          </cell>
        </row>
        <row r="226">
          <cell r="A226">
            <v>0</v>
          </cell>
          <cell r="B226">
            <v>0</v>
          </cell>
          <cell r="C226">
            <v>0</v>
          </cell>
          <cell r="D226">
            <v>0</v>
          </cell>
          <cell r="E226">
            <v>0</v>
          </cell>
          <cell r="F226">
            <v>0</v>
          </cell>
        </row>
        <row r="227">
          <cell r="A227">
            <v>0</v>
          </cell>
          <cell r="B227">
            <v>0</v>
          </cell>
          <cell r="C227">
            <v>0</v>
          </cell>
          <cell r="D227">
            <v>0</v>
          </cell>
          <cell r="E227">
            <v>0</v>
          </cell>
          <cell r="F227">
            <v>0</v>
          </cell>
        </row>
        <row r="228">
          <cell r="A228">
            <v>0</v>
          </cell>
          <cell r="B228">
            <v>0</v>
          </cell>
          <cell r="C228">
            <v>0</v>
          </cell>
          <cell r="D228">
            <v>0</v>
          </cell>
          <cell r="E228">
            <v>0</v>
          </cell>
          <cell r="F228">
            <v>0</v>
          </cell>
        </row>
        <row r="229">
          <cell r="A229">
            <v>0</v>
          </cell>
          <cell r="B229">
            <v>0</v>
          </cell>
          <cell r="C229">
            <v>0</v>
          </cell>
          <cell r="D229">
            <v>0</v>
          </cell>
          <cell r="E229">
            <v>0</v>
          </cell>
          <cell r="F229">
            <v>0</v>
          </cell>
        </row>
        <row r="230">
          <cell r="A230">
            <v>0</v>
          </cell>
          <cell r="B230">
            <v>0</v>
          </cell>
          <cell r="C230">
            <v>0</v>
          </cell>
          <cell r="D230">
            <v>0</v>
          </cell>
          <cell r="E230">
            <v>0</v>
          </cell>
          <cell r="F230">
            <v>0</v>
          </cell>
        </row>
        <row r="231">
          <cell r="A231">
            <v>0</v>
          </cell>
          <cell r="B231">
            <v>0</v>
          </cell>
          <cell r="C231">
            <v>0</v>
          </cell>
          <cell r="D231">
            <v>0</v>
          </cell>
          <cell r="E231">
            <v>0</v>
          </cell>
          <cell r="F231">
            <v>0</v>
          </cell>
        </row>
        <row r="232">
          <cell r="A232">
            <v>0</v>
          </cell>
          <cell r="B232">
            <v>0</v>
          </cell>
          <cell r="C232">
            <v>0</v>
          </cell>
          <cell r="D232">
            <v>0</v>
          </cell>
          <cell r="E232">
            <v>0</v>
          </cell>
          <cell r="F232">
            <v>0</v>
          </cell>
        </row>
        <row r="233">
          <cell r="A233">
            <v>0</v>
          </cell>
          <cell r="B233">
            <v>0</v>
          </cell>
          <cell r="C233">
            <v>0</v>
          </cell>
          <cell r="D233">
            <v>0</v>
          </cell>
          <cell r="E233">
            <v>0</v>
          </cell>
          <cell r="F233">
            <v>0</v>
          </cell>
        </row>
        <row r="234">
          <cell r="A234">
            <v>0</v>
          </cell>
          <cell r="B234">
            <v>0</v>
          </cell>
          <cell r="C234">
            <v>0</v>
          </cell>
          <cell r="D234">
            <v>0</v>
          </cell>
          <cell r="E234">
            <v>0</v>
          </cell>
          <cell r="F234">
            <v>0</v>
          </cell>
        </row>
        <row r="235">
          <cell r="A235">
            <v>0</v>
          </cell>
          <cell r="B235">
            <v>0</v>
          </cell>
          <cell r="C235">
            <v>0</v>
          </cell>
          <cell r="D235">
            <v>0</v>
          </cell>
          <cell r="E235">
            <v>0</v>
          </cell>
          <cell r="F235">
            <v>0</v>
          </cell>
        </row>
        <row r="236">
          <cell r="A236" t="str">
            <v>CAPITULO XV- MOBILIARIO</v>
          </cell>
          <cell r="B236">
            <v>0</v>
          </cell>
          <cell r="C236">
            <v>0</v>
          </cell>
          <cell r="D236">
            <v>0</v>
          </cell>
          <cell r="E236">
            <v>0</v>
          </cell>
          <cell r="F236">
            <v>0</v>
          </cell>
        </row>
        <row r="237">
          <cell r="A237">
            <v>0</v>
          </cell>
          <cell r="B237">
            <v>0</v>
          </cell>
          <cell r="C237">
            <v>0</v>
          </cell>
          <cell r="D237">
            <v>0</v>
          </cell>
          <cell r="E237">
            <v>0</v>
          </cell>
          <cell r="F237">
            <v>0</v>
          </cell>
        </row>
        <row r="238">
          <cell r="A238">
            <v>0</v>
          </cell>
          <cell r="B238">
            <v>0</v>
          </cell>
          <cell r="C238">
            <v>0</v>
          </cell>
          <cell r="D238">
            <v>0</v>
          </cell>
          <cell r="E238">
            <v>0</v>
          </cell>
          <cell r="F238">
            <v>0</v>
          </cell>
        </row>
        <row r="239">
          <cell r="A239">
            <v>0</v>
          </cell>
          <cell r="B239">
            <v>0</v>
          </cell>
          <cell r="C239">
            <v>0</v>
          </cell>
          <cell r="D239">
            <v>0</v>
          </cell>
          <cell r="E239">
            <v>0</v>
          </cell>
          <cell r="F239">
            <v>0</v>
          </cell>
        </row>
        <row r="240">
          <cell r="A240">
            <v>0</v>
          </cell>
          <cell r="B240">
            <v>0</v>
          </cell>
          <cell r="C240">
            <v>0</v>
          </cell>
          <cell r="D240">
            <v>0</v>
          </cell>
          <cell r="E240">
            <v>0</v>
          </cell>
          <cell r="F240">
            <v>0</v>
          </cell>
        </row>
        <row r="241">
          <cell r="A241">
            <v>0</v>
          </cell>
          <cell r="B241">
            <v>0</v>
          </cell>
          <cell r="C241">
            <v>0</v>
          </cell>
          <cell r="D241">
            <v>0</v>
          </cell>
          <cell r="E241">
            <v>0</v>
          </cell>
          <cell r="F241">
            <v>0</v>
          </cell>
        </row>
        <row r="242">
          <cell r="A242">
            <v>0</v>
          </cell>
          <cell r="B242">
            <v>0</v>
          </cell>
          <cell r="C242">
            <v>0</v>
          </cell>
          <cell r="D242">
            <v>0</v>
          </cell>
          <cell r="E242">
            <v>0</v>
          </cell>
          <cell r="F242">
            <v>0</v>
          </cell>
        </row>
        <row r="243">
          <cell r="A243">
            <v>0</v>
          </cell>
          <cell r="B243">
            <v>0</v>
          </cell>
          <cell r="C243">
            <v>0</v>
          </cell>
          <cell r="D243">
            <v>0</v>
          </cell>
          <cell r="E243">
            <v>0</v>
          </cell>
          <cell r="F243">
            <v>0</v>
          </cell>
        </row>
        <row r="244">
          <cell r="A244">
            <v>0</v>
          </cell>
          <cell r="B244">
            <v>0</v>
          </cell>
          <cell r="C244">
            <v>0</v>
          </cell>
          <cell r="D244">
            <v>0</v>
          </cell>
          <cell r="E244">
            <v>0</v>
          </cell>
          <cell r="F244">
            <v>0</v>
          </cell>
        </row>
        <row r="245">
          <cell r="A245">
            <v>0</v>
          </cell>
          <cell r="B245">
            <v>0</v>
          </cell>
          <cell r="C245">
            <v>0</v>
          </cell>
          <cell r="D245">
            <v>0</v>
          </cell>
          <cell r="E245">
            <v>0</v>
          </cell>
          <cell r="F245">
            <v>0</v>
          </cell>
        </row>
        <row r="246">
          <cell r="A246">
            <v>0</v>
          </cell>
          <cell r="B246">
            <v>0</v>
          </cell>
          <cell r="C246">
            <v>0</v>
          </cell>
          <cell r="D246">
            <v>0</v>
          </cell>
          <cell r="E246">
            <v>0</v>
          </cell>
          <cell r="F246">
            <v>0</v>
          </cell>
        </row>
        <row r="247">
          <cell r="A247">
            <v>0</v>
          </cell>
          <cell r="B247">
            <v>0</v>
          </cell>
          <cell r="C247">
            <v>0</v>
          </cell>
          <cell r="D247">
            <v>0</v>
          </cell>
          <cell r="E247">
            <v>0</v>
          </cell>
          <cell r="F247">
            <v>0</v>
          </cell>
        </row>
        <row r="248">
          <cell r="E248">
            <v>0</v>
          </cell>
          <cell r="F248">
            <v>0</v>
          </cell>
        </row>
        <row r="249">
          <cell r="E249">
            <v>0</v>
          </cell>
          <cell r="F249">
            <v>0</v>
          </cell>
        </row>
        <row r="250">
          <cell r="E250">
            <v>0</v>
          </cell>
          <cell r="F250">
            <v>0</v>
          </cell>
        </row>
        <row r="251">
          <cell r="E251">
            <v>0</v>
          </cell>
          <cell r="F251">
            <v>0</v>
          </cell>
        </row>
        <row r="252">
          <cell r="E252">
            <v>0</v>
          </cell>
          <cell r="F252">
            <v>0</v>
          </cell>
        </row>
        <row r="253">
          <cell r="E253">
            <v>0</v>
          </cell>
          <cell r="F253">
            <v>0</v>
          </cell>
        </row>
        <row r="254">
          <cell r="E254">
            <v>0</v>
          </cell>
          <cell r="F254">
            <v>0</v>
          </cell>
        </row>
        <row r="255">
          <cell r="E255">
            <v>0</v>
          </cell>
          <cell r="F255">
            <v>0</v>
          </cell>
        </row>
        <row r="256">
          <cell r="E256">
            <v>0</v>
          </cell>
          <cell r="F256">
            <v>0</v>
          </cell>
        </row>
        <row r="257">
          <cell r="A257" t="str">
            <v>CAPITULO V - PUENTES Y ESTRUCTURAS ELEVADAS</v>
          </cell>
          <cell r="B257">
            <v>0</v>
          </cell>
          <cell r="C257">
            <v>0</v>
          </cell>
          <cell r="D257">
            <v>0</v>
          </cell>
          <cell r="E257">
            <v>0</v>
          </cell>
          <cell r="F257">
            <v>0</v>
          </cell>
        </row>
        <row r="258">
          <cell r="A258">
            <v>68</v>
          </cell>
          <cell r="B258" t="str">
            <v>Concreto clase C (28 Mpa) premezclado para dados y losas de aproximacion</v>
          </cell>
          <cell r="C258" t="str">
            <v>m3</v>
          </cell>
          <cell r="E258">
            <v>644792</v>
          </cell>
          <cell r="F258">
            <v>0</v>
          </cell>
        </row>
        <row r="259">
          <cell r="A259">
            <v>40</v>
          </cell>
          <cell r="B259" t="str">
            <v>Concreto clase C (28 Mpa) premezclado a la vista para estribos y cargueros</v>
          </cell>
          <cell r="C259" t="str">
            <v>m3</v>
          </cell>
          <cell r="E259">
            <v>705580</v>
          </cell>
          <cell r="F259">
            <v>0</v>
          </cell>
        </row>
        <row r="260">
          <cell r="A260">
            <v>41</v>
          </cell>
          <cell r="B260" t="str">
            <v>Concreto clase C (28 Mpa) premezclado a la vista para pilas entre 0-5m de altura</v>
          </cell>
          <cell r="C260" t="str">
            <v>m3</v>
          </cell>
          <cell r="E260">
            <v>980463</v>
          </cell>
          <cell r="F260">
            <v>0</v>
          </cell>
        </row>
        <row r="261">
          <cell r="A261">
            <v>42</v>
          </cell>
          <cell r="B261" t="str">
            <v>Concreto clase C (28 Mpa) premezclado para pilas entre 5,01-10 m de altura</v>
          </cell>
          <cell r="C261" t="str">
            <v>m3</v>
          </cell>
          <cell r="E261">
            <v>1014886</v>
          </cell>
          <cell r="F261">
            <v>0</v>
          </cell>
        </row>
        <row r="262">
          <cell r="A262">
            <v>43</v>
          </cell>
          <cell r="B262" t="str">
            <v xml:space="preserve">Concreto clase C (28 Mpa) premezclado para pilas en alturas mayores de 10 m </v>
          </cell>
          <cell r="C262" t="str">
            <v>m3</v>
          </cell>
          <cell r="E262">
            <v>1052406</v>
          </cell>
          <cell r="F262">
            <v>0</v>
          </cell>
        </row>
        <row r="263">
          <cell r="A263">
            <v>47</v>
          </cell>
          <cell r="B263" t="str">
            <v>Suministro e instalacion de aisladores sismicos tipo B D: 750 mm h:300 mm Cargas de diseño ELS: DL=Carga permanente de servicio 1500 Kn, LL=Carga vehicular de servicio 1400 kN, G= Módulo de cortante 0,6-0,8 Mpa, Keff= Rigidez horizontal efectiva 4,9 kN/mm</v>
          </cell>
          <cell r="C263" t="str">
            <v>und</v>
          </cell>
          <cell r="E263">
            <v>52835745</v>
          </cell>
          <cell r="F263">
            <v>0</v>
          </cell>
        </row>
        <row r="264">
          <cell r="A264">
            <v>155</v>
          </cell>
          <cell r="B264" t="str">
            <v>Suministro e instalacion de mortero fluido para mesas de nivelacion</v>
          </cell>
          <cell r="C264" t="str">
            <v>lt</v>
          </cell>
          <cell r="E264">
            <v>10742</v>
          </cell>
          <cell r="F264">
            <v>0</v>
          </cell>
        </row>
        <row r="265">
          <cell r="A265">
            <v>49</v>
          </cell>
          <cell r="B265" t="str">
            <v>Suministro e instalacion de aisladores sismicos tipo C  D: 1150 mm h:300 mm Cargas de diseño ELS: DL=Carga permanente de servicio 8000 Kn, LL=Carga vehicular de servicio 3300 kN, G= Módulo de cortante 0,6-0,8 Mpa, Keff= Rigidez horizontal efectiva 12,7 kN</v>
          </cell>
          <cell r="C265" t="str">
            <v>und</v>
          </cell>
          <cell r="E265">
            <v>70192905</v>
          </cell>
          <cell r="F265">
            <v>0</v>
          </cell>
        </row>
        <row r="266">
          <cell r="A266">
            <v>44</v>
          </cell>
          <cell r="B266" t="str">
            <v>Concreto clase A (35 Mpa) a la vista premezclado acelerado a 7 dias para tablero del puente</v>
          </cell>
          <cell r="C266" t="str">
            <v>m3</v>
          </cell>
          <cell r="E266">
            <v>1286944</v>
          </cell>
          <cell r="F266">
            <v>0</v>
          </cell>
        </row>
        <row r="267">
          <cell r="A267">
            <v>61</v>
          </cell>
          <cell r="B267" t="str">
            <v>Concreto clase C (280 Mpa)para bordillo sobre puentes base de baranda vehicular base 50 cm h variable deacuerdo a planos</v>
          </cell>
          <cell r="C267" t="str">
            <v>m3</v>
          </cell>
          <cell r="E267">
            <v>558046</v>
          </cell>
          <cell r="F267">
            <v>0</v>
          </cell>
        </row>
        <row r="268">
          <cell r="A268">
            <v>45</v>
          </cell>
          <cell r="B268" t="str">
            <v>Suministro e instalacion de baranda metalica tipo vehicular de acuerdo al diseño incluye platinas de base y pernos de fijacion</v>
          </cell>
          <cell r="C268" t="str">
            <v>Kg</v>
          </cell>
          <cell r="E268">
            <v>9730</v>
          </cell>
          <cell r="F268">
            <v>0</v>
          </cell>
        </row>
        <row r="269">
          <cell r="A269">
            <v>53</v>
          </cell>
          <cell r="B269" t="str">
            <v>Suministro e instalacion de junta de dilatacion (EXPANSION) tipo Freyssinet PJ-6005 (movimiento  120 mm) o similar</v>
          </cell>
          <cell r="C269" t="str">
            <v>ml</v>
          </cell>
          <cell r="E269">
            <v>1128544</v>
          </cell>
          <cell r="F269">
            <v>0</v>
          </cell>
        </row>
        <row r="270">
          <cell r="A270" t="str">
            <v>CAPITULO VI - ACERO DE REFUERZO Y CABLES DE POST-TENSADO</v>
          </cell>
          <cell r="B270">
            <v>0</v>
          </cell>
          <cell r="C270">
            <v>0</v>
          </cell>
          <cell r="D270">
            <v>0</v>
          </cell>
          <cell r="E270">
            <v>0</v>
          </cell>
          <cell r="F270">
            <v>0</v>
          </cell>
        </row>
        <row r="271">
          <cell r="A271">
            <v>94</v>
          </cell>
          <cell r="B271" t="str">
            <v>Suministro e instalacion de malla electrosodada de 15cmX15cm D=5mm</v>
          </cell>
          <cell r="C271" t="str">
            <v>m2</v>
          </cell>
          <cell r="E271">
            <v>8681</v>
          </cell>
          <cell r="F271">
            <v>0</v>
          </cell>
        </row>
        <row r="272">
          <cell r="A272">
            <v>51</v>
          </cell>
          <cell r="B272" t="str">
            <v xml:space="preserve">Suministro e instalacion de acero de refuerzo </v>
          </cell>
          <cell r="C272" t="str">
            <v>Kg</v>
          </cell>
          <cell r="E272">
            <v>3956</v>
          </cell>
          <cell r="F272">
            <v>0</v>
          </cell>
        </row>
        <row r="273">
          <cell r="A273">
            <v>50</v>
          </cell>
          <cell r="B273" t="str">
            <v>Suministro e instalacion de acero de preesfuerzo (fy 1860 Mpa)</v>
          </cell>
          <cell r="C273" t="str">
            <v>Kg</v>
          </cell>
          <cell r="E273">
            <v>20084</v>
          </cell>
          <cell r="F273">
            <v>0</v>
          </cell>
        </row>
        <row r="274">
          <cell r="A274" t="str">
            <v>CAPITULO VII - SUBBASES, BASES Y PAVIMENTOS</v>
          </cell>
          <cell r="B274">
            <v>0</v>
          </cell>
          <cell r="C274">
            <v>0</v>
          </cell>
          <cell r="D274">
            <v>0</v>
          </cell>
          <cell r="E274">
            <v>0</v>
          </cell>
          <cell r="F274">
            <v>0</v>
          </cell>
        </row>
        <row r="275">
          <cell r="A275">
            <v>34</v>
          </cell>
          <cell r="B275" t="str">
            <v>Suministro e instalacion de sub base granular compactada (norma INVIAS)</v>
          </cell>
          <cell r="C275" t="str">
            <v>m3</v>
          </cell>
          <cell r="E275">
            <v>108939</v>
          </cell>
          <cell r="F275">
            <v>0</v>
          </cell>
        </row>
        <row r="276">
          <cell r="A276">
            <v>38</v>
          </cell>
          <cell r="B276" t="str">
            <v>Concreto MR 42 para pavimento rigido hecho en obra (incluye canastilla, dovelas, acero de transferencia, texturizado, aditivos para el curado cortes y sellos)</v>
          </cell>
          <cell r="C276" t="str">
            <v>m3</v>
          </cell>
          <cell r="E276">
            <v>617341</v>
          </cell>
          <cell r="F276">
            <v>0</v>
          </cell>
        </row>
        <row r="277">
          <cell r="A277">
            <v>95</v>
          </cell>
          <cell r="B277" t="str">
            <v>Suministro de aditivo para acelerar la obtencion de resistencia del concreto a 7 dias</v>
          </cell>
          <cell r="C277" t="str">
            <v>m3</v>
          </cell>
          <cell r="E277">
            <v>71307</v>
          </cell>
          <cell r="F277">
            <v>0</v>
          </cell>
        </row>
        <row r="278">
          <cell r="A278">
            <v>62</v>
          </cell>
          <cell r="B278" t="str">
            <v>Concreto clase D (21 Mpa) para sardineles h=0,17 (incluye refuerzo)</v>
          </cell>
          <cell r="C278" t="str">
            <v>ml</v>
          </cell>
          <cell r="E278">
            <v>53980</v>
          </cell>
          <cell r="F278">
            <v>0</v>
          </cell>
        </row>
        <row r="279">
          <cell r="A279">
            <v>75</v>
          </cell>
          <cell r="B279" t="str">
            <v>Riego de imprimacion con emulsion asfaltica</v>
          </cell>
          <cell r="C279" t="str">
            <v>m2</v>
          </cell>
          <cell r="E279">
            <v>2159</v>
          </cell>
          <cell r="F279">
            <v>0</v>
          </cell>
        </row>
        <row r="280">
          <cell r="A280">
            <v>39</v>
          </cell>
          <cell r="B280" t="str">
            <v>Asfalto Mezcla densa en caliente MDC -2 (capa de rodadura)</v>
          </cell>
          <cell r="C280" t="str">
            <v>m3</v>
          </cell>
          <cell r="E280">
            <v>659600</v>
          </cell>
          <cell r="F280">
            <v>0</v>
          </cell>
        </row>
        <row r="281">
          <cell r="A281" t="str">
            <v>CAPITULO VIII - ALCANTARILLADO Y ACUEDUCTO</v>
          </cell>
          <cell r="B281">
            <v>0</v>
          </cell>
          <cell r="C281">
            <v>0</v>
          </cell>
          <cell r="D281">
            <v>0</v>
          </cell>
          <cell r="E281">
            <v>0</v>
          </cell>
          <cell r="F281">
            <v>0</v>
          </cell>
        </row>
        <row r="282">
          <cell r="A282">
            <v>96</v>
          </cell>
          <cell r="B282" t="str">
            <v>Demolicion de estructuras en concreto reforzado (box coulvert, incluye retiro)</v>
          </cell>
          <cell r="C282" t="str">
            <v>m3</v>
          </cell>
          <cell r="E282">
            <v>76663</v>
          </cell>
          <cell r="F282">
            <v>0</v>
          </cell>
        </row>
        <row r="283">
          <cell r="A283">
            <v>97</v>
          </cell>
          <cell r="B283" t="str">
            <v>Desmonte tuberias en diametros entre 1/2¨y 4¨de diametro icluye retiro</v>
          </cell>
          <cell r="C283" t="str">
            <v>ml</v>
          </cell>
          <cell r="E283">
            <v>2380</v>
          </cell>
          <cell r="F283">
            <v>0</v>
          </cell>
        </row>
        <row r="284">
          <cell r="A284">
            <v>98</v>
          </cell>
          <cell r="B284" t="str">
            <v>Desmonte tuberias en diametros entre 6¨y 12¨de diametro incluye retiro</v>
          </cell>
          <cell r="C284" t="str">
            <v>ml</v>
          </cell>
          <cell r="E284">
            <v>5294</v>
          </cell>
          <cell r="F284">
            <v>0</v>
          </cell>
        </row>
        <row r="285">
          <cell r="A285">
            <v>99</v>
          </cell>
          <cell r="B285" t="str">
            <v>Desmonte tuberias en diametros mayores o iguales a 14¨de diametro incluye retiro</v>
          </cell>
          <cell r="C285" t="str">
            <v>ml</v>
          </cell>
          <cell r="E285">
            <v>18878</v>
          </cell>
          <cell r="F285">
            <v>0</v>
          </cell>
        </row>
        <row r="286">
          <cell r="A286">
            <v>100</v>
          </cell>
          <cell r="B286" t="str">
            <v>SUMINISTRO, TRANSPORTE E INSTALACION SUMIDERO DOBLE REJA TIPO SIFÓN EN CONCRETO CLASE II-TAPA EN POLIPROPILENO D=0,58M</v>
          </cell>
          <cell r="C286" t="str">
            <v>und</v>
          </cell>
          <cell r="E286">
            <v>1171798</v>
          </cell>
          <cell r="F286">
            <v>0</v>
          </cell>
        </row>
        <row r="287">
          <cell r="A287">
            <v>101</v>
          </cell>
          <cell r="B287" t="str">
            <v>Suministro e instalacion de tuberia PVC de 315 mm (12¨) corrugada para alcantarillado</v>
          </cell>
          <cell r="C287" t="str">
            <v>ml</v>
          </cell>
          <cell r="E287">
            <v>120283</v>
          </cell>
          <cell r="F287">
            <v>0</v>
          </cell>
        </row>
        <row r="288">
          <cell r="A288">
            <v>143</v>
          </cell>
          <cell r="B288" t="str">
            <v>Suministro, transporte e instalacion de tuberia PVC corrugada de 14" para alcantarillado</v>
          </cell>
          <cell r="C288" t="str">
            <v>ml</v>
          </cell>
          <cell r="E288">
            <v>125770</v>
          </cell>
          <cell r="F288">
            <v>0</v>
          </cell>
        </row>
        <row r="289">
          <cell r="A289">
            <v>102</v>
          </cell>
          <cell r="B289" t="str">
            <v>Suministro e instalacion de tuberia PVC de 450 mm (18¨) corrugada para alcantarillado</v>
          </cell>
          <cell r="C289" t="str">
            <v>ml</v>
          </cell>
          <cell r="E289">
            <v>205938</v>
          </cell>
          <cell r="F289">
            <v>0</v>
          </cell>
        </row>
        <row r="290">
          <cell r="A290">
            <v>142</v>
          </cell>
          <cell r="B290" t="str">
            <v>Suministro, transporte e instalacion de tuberia PVC corrugada de 21" para alcantarillado</v>
          </cell>
          <cell r="C290" t="str">
            <v>ml</v>
          </cell>
          <cell r="E290">
            <v>323115</v>
          </cell>
          <cell r="F290">
            <v>0</v>
          </cell>
        </row>
        <row r="291">
          <cell r="A291">
            <v>141</v>
          </cell>
          <cell r="B291" t="str">
            <v>Suministro, transporte e instalacion de tuberia PVC corrugada de 24" para alcantarillado</v>
          </cell>
          <cell r="C291" t="str">
            <v>ml</v>
          </cell>
          <cell r="E291">
            <v>351855</v>
          </cell>
          <cell r="F291">
            <v>0</v>
          </cell>
        </row>
        <row r="292">
          <cell r="A292">
            <v>140</v>
          </cell>
          <cell r="B292" t="str">
            <v>Suministro, transporte e instalacion de tuberia PVC corrugada de 30" para alcantarillado</v>
          </cell>
          <cell r="C292" t="str">
            <v>ml</v>
          </cell>
          <cell r="E292">
            <v>495465</v>
          </cell>
          <cell r="F292">
            <v>0</v>
          </cell>
        </row>
        <row r="293">
          <cell r="A293">
            <v>139</v>
          </cell>
          <cell r="B293" t="str">
            <v>Suministro, transporte e instalacion de tuberia PVC corrugada de 36" para alcantarillado</v>
          </cell>
          <cell r="C293" t="str">
            <v>ml</v>
          </cell>
          <cell r="E293">
            <v>843859</v>
          </cell>
          <cell r="F293">
            <v>0</v>
          </cell>
        </row>
        <row r="294">
          <cell r="A294">
            <v>103</v>
          </cell>
          <cell r="B294" t="str">
            <v>Construccion de Cámara de Inspección/Caída D=1.20 m. Concreto 3000 PSI</v>
          </cell>
          <cell r="C294" t="str">
            <v>ml</v>
          </cell>
          <cell r="E294">
            <v>456782</v>
          </cell>
          <cell r="F294">
            <v>0</v>
          </cell>
        </row>
        <row r="295">
          <cell r="A295">
            <v>104</v>
          </cell>
          <cell r="B295" t="str">
            <v>Base y Cañuela Cámara de Inspección/Caída D=1.20 m.Concreto Simple Clase II</v>
          </cell>
          <cell r="C295" t="str">
            <v>und</v>
          </cell>
          <cell r="E295">
            <v>315640</v>
          </cell>
          <cell r="F295">
            <v>0</v>
          </cell>
        </row>
        <row r="296">
          <cell r="A296">
            <v>152</v>
          </cell>
          <cell r="B296" t="str">
            <v>Construccion de Cámara de Inspección/Caída D=1.50 m. Concreto 3000 PSI</v>
          </cell>
          <cell r="C296" t="str">
            <v>ml</v>
          </cell>
          <cell r="E296">
            <v>551246</v>
          </cell>
          <cell r="F296">
            <v>0</v>
          </cell>
        </row>
        <row r="297">
          <cell r="A297">
            <v>153</v>
          </cell>
          <cell r="B297" t="str">
            <v>Base y Cañuela Cámara de Inspección/Caída D=1.50 m.Concreto Simple Clase II</v>
          </cell>
          <cell r="C297" t="str">
            <v>und</v>
          </cell>
          <cell r="E297">
            <v>352711</v>
          </cell>
          <cell r="F297">
            <v>0</v>
          </cell>
        </row>
        <row r="298">
          <cell r="A298">
            <v>105</v>
          </cell>
          <cell r="B298" t="str">
            <v>Suministro, transporte e instalación aro/ tapa en polipropileno d= 0,70 m para cámara de inspección (cuello 13 cm)</v>
          </cell>
          <cell r="C298" t="str">
            <v>und</v>
          </cell>
          <cell r="E298">
            <v>424929</v>
          </cell>
          <cell r="F298">
            <v>0</v>
          </cell>
        </row>
        <row r="299">
          <cell r="A299">
            <v>106</v>
          </cell>
          <cell r="B299" t="str">
            <v>Suministro, transporte e instalación empalme a cámaras de inspección concreto clase  II</v>
          </cell>
          <cell r="C299" t="str">
            <v>und</v>
          </cell>
          <cell r="E299">
            <v>60972</v>
          </cell>
          <cell r="F299">
            <v>0</v>
          </cell>
        </row>
        <row r="300">
          <cell r="A300">
            <v>107</v>
          </cell>
          <cell r="B300" t="str">
            <v>Manejo temporal de aguas residuales y alcantarillado mediante la instalacion de tuberia corrugada</v>
          </cell>
          <cell r="C300" t="str">
            <v>ml</v>
          </cell>
          <cell r="E300">
            <v>50325</v>
          </cell>
          <cell r="F300">
            <v>0</v>
          </cell>
        </row>
        <row r="301">
          <cell r="A301">
            <v>138</v>
          </cell>
          <cell r="B301" t="str">
            <v>Suministro, transporte e instalacion de tuberia HD 14" para acueducto</v>
          </cell>
          <cell r="C301" t="str">
            <v>ml</v>
          </cell>
          <cell r="E301">
            <v>837975</v>
          </cell>
          <cell r="F301">
            <v>0</v>
          </cell>
        </row>
        <row r="302">
          <cell r="A302" t="str">
            <v>CAPITULO IX - ANDENES Y OBRAS DE URBANISMO</v>
          </cell>
          <cell r="B302">
            <v>0</v>
          </cell>
          <cell r="C302">
            <v>0</v>
          </cell>
          <cell r="D302">
            <v>0</v>
          </cell>
          <cell r="E302">
            <v>0</v>
          </cell>
          <cell r="F302">
            <v>0</v>
          </cell>
        </row>
        <row r="303">
          <cell r="A303">
            <v>112</v>
          </cell>
          <cell r="B303" t="str">
            <v>Concreto clase D (21 Mpa) para andenes y rampas e=0,1</v>
          </cell>
          <cell r="C303" t="str">
            <v>m2</v>
          </cell>
          <cell r="E303">
            <v>53840</v>
          </cell>
          <cell r="F303">
            <v>0</v>
          </cell>
        </row>
        <row r="304">
          <cell r="A304">
            <v>113</v>
          </cell>
          <cell r="B304" t="str">
            <v>Abujardado de superficies en concreto</v>
          </cell>
          <cell r="C304" t="str">
            <v>m2</v>
          </cell>
          <cell r="E304">
            <v>10881</v>
          </cell>
          <cell r="F304">
            <v>0</v>
          </cell>
        </row>
        <row r="305">
          <cell r="A305">
            <v>114</v>
          </cell>
          <cell r="B305" t="str">
            <v>Concreto clase D (21 Mpa) a la vista para escalas sobre tierra</v>
          </cell>
          <cell r="C305" t="str">
            <v>m3</v>
          </cell>
          <cell r="E305">
            <v>595288</v>
          </cell>
          <cell r="F305">
            <v>0</v>
          </cell>
        </row>
        <row r="306">
          <cell r="A306">
            <v>115</v>
          </cell>
          <cell r="B306" t="str">
            <v>Concreto Clase D (21 Mpa) para construccion de vado peatonal de 1m  X 5m incluye sardinel y piezas de remate bado  conforme el detalle</v>
          </cell>
          <cell r="C306" t="str">
            <v>und</v>
          </cell>
          <cell r="D306">
            <v>0</v>
          </cell>
          <cell r="E306">
            <v>820348</v>
          </cell>
          <cell r="F306">
            <v>0</v>
          </cell>
        </row>
        <row r="307">
          <cell r="A307">
            <v>116</v>
          </cell>
          <cell r="B307" t="str">
            <v>Concreto Clase D (21 Mpa) para construccion de vado peatonal de 1m  X 3,5 m incluye sardinel y piezas de remate bado  conforme el detalle</v>
          </cell>
          <cell r="C307" t="str">
            <v>und</v>
          </cell>
          <cell r="D307">
            <v>0</v>
          </cell>
          <cell r="E307">
            <v>694437</v>
          </cell>
          <cell r="F307">
            <v>0</v>
          </cell>
        </row>
        <row r="308">
          <cell r="A308">
            <v>117</v>
          </cell>
          <cell r="B308" t="str">
            <v>Suministro e instalacion de gramoquin peatonal</v>
          </cell>
          <cell r="C308" t="str">
            <v>m2</v>
          </cell>
          <cell r="D308">
            <v>0</v>
          </cell>
          <cell r="E308">
            <v>159416</v>
          </cell>
          <cell r="F308">
            <v>0</v>
          </cell>
        </row>
        <row r="309">
          <cell r="A309">
            <v>157</v>
          </cell>
          <cell r="B309" t="str">
            <v>Suministro e instalacion de Plaqueta abujardada gris de 0,5X0,5X0,07 m (incluye transporte a obra y descargue) peatonal</v>
          </cell>
          <cell r="C309" t="str">
            <v>UND</v>
          </cell>
          <cell r="D309">
            <v>0</v>
          </cell>
          <cell r="E309">
            <v>42218</v>
          </cell>
          <cell r="F309">
            <v>0</v>
          </cell>
        </row>
        <row r="310">
          <cell r="A310">
            <v>118</v>
          </cell>
          <cell r="B310" t="str">
            <v>Suministro e instalacion de plaqueta tactil guia prefabricada color gris concreto de 50 X 50 cm</v>
          </cell>
          <cell r="C310" t="str">
            <v>ml</v>
          </cell>
          <cell r="D310">
            <v>0</v>
          </cell>
          <cell r="E310">
            <v>86819</v>
          </cell>
          <cell r="F310">
            <v>0</v>
          </cell>
        </row>
        <row r="311">
          <cell r="A311">
            <v>119</v>
          </cell>
          <cell r="B311" t="str">
            <v>Suministro e instalacion de plaqueta toperol prefabricada color gris concreto de 50 X 50 cm</v>
          </cell>
          <cell r="C311" t="str">
            <v>ml</v>
          </cell>
          <cell r="D311">
            <v>0</v>
          </cell>
          <cell r="E311">
            <v>88149</v>
          </cell>
          <cell r="F311">
            <v>0</v>
          </cell>
        </row>
        <row r="312">
          <cell r="A312">
            <v>120</v>
          </cell>
          <cell r="B312" t="str">
            <v>Suministro e instalcion de banca tipo cubo en concreto a la vista prefabricada (incluye base de concreto)</v>
          </cell>
          <cell r="C312" t="str">
            <v>und</v>
          </cell>
          <cell r="D312">
            <v>0</v>
          </cell>
          <cell r="E312">
            <v>272713</v>
          </cell>
          <cell r="F312">
            <v>0</v>
          </cell>
        </row>
        <row r="313">
          <cell r="A313">
            <v>121</v>
          </cell>
          <cell r="B313" t="str">
            <v>Suministro e instalacion de Banca corrida en concreto a la vista prefabricada de 2055 mm X 500 mm X 500 mm incluye 3 tabiques de 300 mm X 100 mm X 400 mm según detalle</v>
          </cell>
          <cell r="C313" t="str">
            <v>und</v>
          </cell>
          <cell r="D313">
            <v>0</v>
          </cell>
          <cell r="E313">
            <v>642873</v>
          </cell>
          <cell r="F313">
            <v>0</v>
          </cell>
        </row>
        <row r="314">
          <cell r="A314">
            <v>122</v>
          </cell>
          <cell r="B314" t="str">
            <v>Suministro e instalacion de bolardo en hierro fundido e= 4mm deacuerdo a detalle</v>
          </cell>
          <cell r="C314" t="str">
            <v>und</v>
          </cell>
          <cell r="D314">
            <v>0</v>
          </cell>
          <cell r="E314">
            <v>375312</v>
          </cell>
          <cell r="F314">
            <v>0</v>
          </cell>
        </row>
        <row r="315">
          <cell r="A315">
            <v>123</v>
          </cell>
          <cell r="B315" t="str">
            <v>Suministro e instalacion de Basurero pivotante en acero inoxidable conforme a detalle</v>
          </cell>
          <cell r="C315" t="str">
            <v>und</v>
          </cell>
          <cell r="D315">
            <v>0</v>
          </cell>
          <cell r="E315">
            <v>983879</v>
          </cell>
          <cell r="F315">
            <v>0</v>
          </cell>
        </row>
        <row r="316">
          <cell r="A316">
            <v>124</v>
          </cell>
          <cell r="B316" t="str">
            <v>Suministro e instalacion de baranda peatonal h= 0,75, formada por 3 horizontales en tuberia galvanizada de 2¨ y parales cada 1,5 m de acuerdo al detalle</v>
          </cell>
          <cell r="C316" t="str">
            <v>ml</v>
          </cell>
          <cell r="D316">
            <v>0</v>
          </cell>
          <cell r="E316">
            <v>140960</v>
          </cell>
          <cell r="F316">
            <v>0</v>
          </cell>
        </row>
        <row r="317">
          <cell r="A317">
            <v>136</v>
          </cell>
          <cell r="B317" t="str">
            <v>Suministro e instalacion de poste metalico galvanizado tipo alameda para luminaria de 12 m doble brazo de 1,5 m</v>
          </cell>
          <cell r="C317" t="str">
            <v>und</v>
          </cell>
          <cell r="E317">
            <v>2027117</v>
          </cell>
          <cell r="F317">
            <v>0</v>
          </cell>
        </row>
        <row r="318">
          <cell r="A318">
            <v>137</v>
          </cell>
          <cell r="B318" t="str">
            <v>Suministro e instalacion de poste metalico galvanizado tipo alameda para luminaria de 12 m brazo sencillo</v>
          </cell>
          <cell r="C318" t="str">
            <v>und</v>
          </cell>
          <cell r="E318">
            <v>1867563</v>
          </cell>
          <cell r="F318">
            <v>0</v>
          </cell>
        </row>
        <row r="319">
          <cell r="A319">
            <v>147</v>
          </cell>
          <cell r="B319" t="str">
            <v>Suministro e instalacion de luminaria Voltana 4 de  110 watt</v>
          </cell>
          <cell r="C319" t="str">
            <v>und</v>
          </cell>
          <cell r="E319">
            <v>2015528</v>
          </cell>
          <cell r="F319">
            <v>0</v>
          </cell>
        </row>
        <row r="320">
          <cell r="A320">
            <v>144</v>
          </cell>
          <cell r="B320" t="str">
            <v xml:space="preserve">Suministro e instalacion de poste metalico galvanizado doble proposito para luminaria de 10,8 m </v>
          </cell>
          <cell r="C320" t="str">
            <v>und</v>
          </cell>
          <cell r="E320">
            <v>2067033</v>
          </cell>
          <cell r="F320">
            <v>0</v>
          </cell>
        </row>
        <row r="321">
          <cell r="A321">
            <v>148</v>
          </cell>
          <cell r="B321" t="str">
            <v>Suministro e instalacion de luminaria Voltana 2 de 56 watt</v>
          </cell>
          <cell r="C321" t="str">
            <v>und</v>
          </cell>
          <cell r="E321">
            <v>782803</v>
          </cell>
          <cell r="F321">
            <v>0</v>
          </cell>
        </row>
        <row r="322">
          <cell r="A322">
            <v>149</v>
          </cell>
          <cell r="B322" t="str">
            <v>Suministro e instalacion de luminaria Voltana 2 de 39 watt</v>
          </cell>
          <cell r="C322" t="str">
            <v>und</v>
          </cell>
          <cell r="E322">
            <v>782803</v>
          </cell>
          <cell r="F322">
            <v>0</v>
          </cell>
        </row>
        <row r="323">
          <cell r="A323">
            <v>145</v>
          </cell>
          <cell r="B323" t="str">
            <v>Suministro e instalacion de poste decorativo de 4 m</v>
          </cell>
          <cell r="C323" t="str">
            <v>und</v>
          </cell>
          <cell r="E323">
            <v>701521</v>
          </cell>
          <cell r="F323">
            <v>0</v>
          </cell>
        </row>
        <row r="324">
          <cell r="A324">
            <v>146</v>
          </cell>
          <cell r="B324" t="str">
            <v>Suministro e instalacion de luminaria decorativa led de 30 watt</v>
          </cell>
          <cell r="C324" t="str">
            <v>und</v>
          </cell>
          <cell r="E324">
            <v>818708</v>
          </cell>
          <cell r="F324">
            <v>0</v>
          </cell>
        </row>
        <row r="325">
          <cell r="A325">
            <v>150</v>
          </cell>
          <cell r="B325" t="str">
            <v>Suministro e instalacion de acometida Cable de Aluminio Aislado THW No. 6 por 3 und</v>
          </cell>
          <cell r="C325" t="str">
            <v>ml</v>
          </cell>
          <cell r="E325">
            <v>5370</v>
          </cell>
          <cell r="F325">
            <v>0</v>
          </cell>
        </row>
        <row r="326">
          <cell r="A326">
            <v>151</v>
          </cell>
          <cell r="B326" t="str">
            <v>Suministro e Instalacion de transformador de 15 KVA Completo (incluye3 cajas corta circuito, poste de concreto de 12 m, 3 DPS sistemas de proteccion de descarga y puesta a tierra de 4 electrodos)</v>
          </cell>
          <cell r="C326" t="str">
            <v>und</v>
          </cell>
          <cell r="E326">
            <v>10026423</v>
          </cell>
          <cell r="F326">
            <v>0</v>
          </cell>
        </row>
        <row r="327">
          <cell r="A327">
            <v>78</v>
          </cell>
          <cell r="B327" t="str">
            <v>Suministro e instalacion de tuberia conduit 2x2" para canalizacion de redes de alumbrado publico incluye excavacion en brecha</v>
          </cell>
          <cell r="C327" t="str">
            <v>ml</v>
          </cell>
          <cell r="E327">
            <v>18311</v>
          </cell>
          <cell r="F327">
            <v>0</v>
          </cell>
        </row>
        <row r="328">
          <cell r="A328">
            <v>76</v>
          </cell>
          <cell r="B328" t="str">
            <v>Concreto Clase D (21 Mpa) para bases de luminaria de postes de 12 m (1,20*0,5*0,5) incluye pase de la camara, refuerzo y pernos</v>
          </cell>
          <cell r="C328" t="str">
            <v>und</v>
          </cell>
          <cell r="E328">
            <v>285893</v>
          </cell>
          <cell r="F328">
            <v>0</v>
          </cell>
        </row>
        <row r="329">
          <cell r="A329">
            <v>154</v>
          </cell>
          <cell r="B329" t="str">
            <v>Concreto Clase D (21 Mpa) para bases de luminaria de postes de 4 m (0,5*0,5*0,5) incluye pase de la camara, refuerzo y pernos</v>
          </cell>
          <cell r="C329" t="str">
            <v>und</v>
          </cell>
          <cell r="E329">
            <v>184082</v>
          </cell>
          <cell r="F329">
            <v>0</v>
          </cell>
        </row>
        <row r="330">
          <cell r="A330">
            <v>72</v>
          </cell>
          <cell r="B330" t="str">
            <v>Concreto clase D (21 Mpa) para camaras de 40x40x40 para conexiones de alumbrado publico incluye tapa y piso con filtro</v>
          </cell>
          <cell r="C330" t="str">
            <v>und</v>
          </cell>
          <cell r="E330">
            <v>138276</v>
          </cell>
          <cell r="F330">
            <v>0</v>
          </cell>
        </row>
        <row r="331">
          <cell r="A331">
            <v>125</v>
          </cell>
          <cell r="B331" t="str">
            <v>Suministro e instalacion de Modulos de ventas en acero inoxidable de acuerdo al detalle</v>
          </cell>
          <cell r="C331" t="str">
            <v>und</v>
          </cell>
          <cell r="D331">
            <v>0</v>
          </cell>
          <cell r="E331">
            <v>9935644</v>
          </cell>
          <cell r="F331">
            <v>0</v>
          </cell>
        </row>
        <row r="332">
          <cell r="A332">
            <v>126</v>
          </cell>
          <cell r="B332" t="str">
            <v>Construccion e instalacion de Paradero en estructura metalica, de 9 m X 3,5 m de area cubierta aproximadamente de acuerdo a planos (incluye la totalidad de la estructura metalica, platinas, pernos anclajes, excavaciones, la cubierta, bases en concreto y e</v>
          </cell>
          <cell r="C332" t="str">
            <v>und</v>
          </cell>
          <cell r="D332">
            <v>0</v>
          </cell>
          <cell r="E332">
            <v>22024249</v>
          </cell>
          <cell r="F332">
            <v>0</v>
          </cell>
        </row>
        <row r="333">
          <cell r="A333">
            <v>127</v>
          </cell>
          <cell r="B333" t="str">
            <v>Suministro e instalacion de cerramiento tipo palizada compuesto por tuberia galvanizada de 2¨ cal 14 espaciados a 210 mm entre centros de altura variable acabado en anticorrosivo color verde oliva rellenos de mortero y con remate en esfera metalica y embe</v>
          </cell>
          <cell r="C333" t="str">
            <v>ml</v>
          </cell>
          <cell r="D333">
            <v>0</v>
          </cell>
          <cell r="E333">
            <v>450005</v>
          </cell>
          <cell r="F333">
            <v>0</v>
          </cell>
        </row>
        <row r="334">
          <cell r="A334">
            <v>128</v>
          </cell>
          <cell r="B334" t="str">
            <v>Suministro y siembra de arbol Nigüito (miconia notabilis triana) h=1,5 m, incluye tutor, tierra negra y abono</v>
          </cell>
          <cell r="C334" t="str">
            <v>und</v>
          </cell>
          <cell r="D334">
            <v>0</v>
          </cell>
          <cell r="E334">
            <v>79417</v>
          </cell>
          <cell r="F334">
            <v>0</v>
          </cell>
        </row>
        <row r="335">
          <cell r="A335">
            <v>129</v>
          </cell>
          <cell r="B335" t="str">
            <v>Suministro y siembra de arbol Fresno (tacoma stans) h=1,5 m, incluye tutor, tierra negra y abono</v>
          </cell>
          <cell r="C335" t="str">
            <v>und</v>
          </cell>
          <cell r="D335">
            <v>0</v>
          </cell>
          <cell r="E335">
            <v>79417</v>
          </cell>
          <cell r="F335">
            <v>0</v>
          </cell>
        </row>
        <row r="336">
          <cell r="A336">
            <v>130</v>
          </cell>
          <cell r="B336" t="str">
            <v>Suministro y siembra de lirio amarillo (iris pseudacorus) medianas, tierra negra y abono</v>
          </cell>
          <cell r="C336" t="str">
            <v>und</v>
          </cell>
          <cell r="D336">
            <v>0</v>
          </cell>
          <cell r="E336">
            <v>21324</v>
          </cell>
          <cell r="F336">
            <v>0</v>
          </cell>
        </row>
        <row r="337">
          <cell r="A337">
            <v>131</v>
          </cell>
          <cell r="B337" t="str">
            <v>Suministro y siembra de mani forrajero (arachis pintoi) incluye tierra negra y abono</v>
          </cell>
          <cell r="C337" t="str">
            <v>m2</v>
          </cell>
          <cell r="D337">
            <v>0</v>
          </cell>
          <cell r="E337">
            <v>5375</v>
          </cell>
          <cell r="F337">
            <v>0</v>
          </cell>
        </row>
        <row r="338">
          <cell r="A338">
            <v>132</v>
          </cell>
          <cell r="B338" t="str">
            <v>Suministro y siembra de semillas pasto bermuda en gramoquin</v>
          </cell>
          <cell r="C338" t="str">
            <v>m2</v>
          </cell>
          <cell r="D338">
            <v>0</v>
          </cell>
          <cell r="E338">
            <v>5893</v>
          </cell>
          <cell r="F338">
            <v>0</v>
          </cell>
        </row>
        <row r="339">
          <cell r="A339">
            <v>133</v>
          </cell>
          <cell r="B339" t="str">
            <v>Construccion de media caña en concreto en rampas peatonales</v>
          </cell>
          <cell r="C339" t="str">
            <v>ml</v>
          </cell>
          <cell r="D339">
            <v>0</v>
          </cell>
          <cell r="E339">
            <v>17446</v>
          </cell>
          <cell r="F339">
            <v>0</v>
          </cell>
        </row>
        <row r="340">
          <cell r="A340" t="str">
            <v>CAPITULO X - SEÑALIZACION Y CONTROL</v>
          </cell>
          <cell r="B340">
            <v>0</v>
          </cell>
          <cell r="C340">
            <v>0</v>
          </cell>
          <cell r="D340">
            <v>0</v>
          </cell>
          <cell r="E340">
            <v>0</v>
          </cell>
          <cell r="F340">
            <v>0</v>
          </cell>
        </row>
        <row r="341">
          <cell r="A341">
            <v>55</v>
          </cell>
          <cell r="B341" t="str">
            <v>Lineas de demarcacion A=12 cm e=23mm con pintura en plastico en frio</v>
          </cell>
          <cell r="C341" t="str">
            <v>ml</v>
          </cell>
          <cell r="E341">
            <v>7151</v>
          </cell>
          <cell r="F341">
            <v>0</v>
          </cell>
        </row>
        <row r="342">
          <cell r="A342">
            <v>56</v>
          </cell>
          <cell r="B342" t="str">
            <v xml:space="preserve">Pintura en plastico en frio de marcas viales y señales de transito </v>
          </cell>
          <cell r="C342" t="str">
            <v>m2</v>
          </cell>
          <cell r="E342">
            <v>61088</v>
          </cell>
          <cell r="F342">
            <v>0</v>
          </cell>
        </row>
        <row r="343">
          <cell r="A343">
            <v>57</v>
          </cell>
          <cell r="B343" t="str">
            <v>Suministro e instalacion de tachas reflectivas</v>
          </cell>
          <cell r="C343" t="str">
            <v>und</v>
          </cell>
          <cell r="E343">
            <v>7578</v>
          </cell>
          <cell r="F343">
            <v>0</v>
          </cell>
        </row>
        <row r="344">
          <cell r="A344">
            <v>58</v>
          </cell>
          <cell r="B344" t="str">
            <v>Suministro e instalacion de señales verticales definitivas SP, SR y SI ( hasta de 90x90)</v>
          </cell>
          <cell r="C344" t="str">
            <v>und</v>
          </cell>
          <cell r="E344">
            <v>328840</v>
          </cell>
          <cell r="F344">
            <v>0</v>
          </cell>
        </row>
        <row r="345">
          <cell r="A345">
            <v>108</v>
          </cell>
          <cell r="B345" t="str">
            <v xml:space="preserve">Suministro e instalacion de señal vertical tipo delineador de curva horizontal </v>
          </cell>
          <cell r="C345" t="str">
            <v>und</v>
          </cell>
          <cell r="D345">
            <v>0</v>
          </cell>
          <cell r="E345">
            <v>226293</v>
          </cell>
          <cell r="F345">
            <v>0</v>
          </cell>
        </row>
        <row r="346">
          <cell r="A346">
            <v>109</v>
          </cell>
          <cell r="B346" t="str">
            <v>Suministro e instalacion de captafaros adosados a baranda de puente</v>
          </cell>
          <cell r="C346" t="str">
            <v>und</v>
          </cell>
          <cell r="D346">
            <v>0</v>
          </cell>
          <cell r="E346">
            <v>4198</v>
          </cell>
          <cell r="F346">
            <v>0</v>
          </cell>
        </row>
        <row r="347">
          <cell r="A347">
            <v>134</v>
          </cell>
          <cell r="B347" t="str">
            <v>suministro e instalacion de pasacalles informativo en lona de 8 m x 1,5 m</v>
          </cell>
          <cell r="C347" t="str">
            <v>und</v>
          </cell>
          <cell r="D347">
            <v>0</v>
          </cell>
          <cell r="E347">
            <v>512063</v>
          </cell>
          <cell r="F347">
            <v>0</v>
          </cell>
        </row>
        <row r="348">
          <cell r="A348">
            <v>135</v>
          </cell>
          <cell r="B348" t="str">
            <v>Suministro e instalaciones de señales verticales dobles de transito TIPO SR (60X60) Y SI (60X30) conforme especificaciones de la secretaria de transito</v>
          </cell>
          <cell r="C348" t="str">
            <v>und</v>
          </cell>
          <cell r="D348">
            <v>0</v>
          </cell>
          <cell r="E348">
            <v>435660</v>
          </cell>
          <cell r="F348">
            <v>0</v>
          </cell>
        </row>
        <row r="349">
          <cell r="A349">
            <v>158</v>
          </cell>
          <cell r="B349" t="str">
            <v>Suministro e instalacion de cruce patonal semaforizado actuado por demanda con sensores peatonales y acompañada de boton de demanda en los dos accesos al paso peatonal con dos mensulas y dos mastiles (incluye canlizaciones cajas de inspeccion bases de pos</v>
          </cell>
          <cell r="C349" t="str">
            <v>UND</v>
          </cell>
          <cell r="D349">
            <v>0</v>
          </cell>
          <cell r="E349">
            <v>57839864</v>
          </cell>
          <cell r="F349">
            <v>0</v>
          </cell>
        </row>
        <row r="350">
          <cell r="A350">
            <v>156</v>
          </cell>
          <cell r="B350" t="str">
            <v>Impresión y reparticion de volantes informativos del proyecto</v>
          </cell>
          <cell r="C350" t="str">
            <v>und</v>
          </cell>
          <cell r="D350">
            <v>0</v>
          </cell>
          <cell r="E350">
            <v>292</v>
          </cell>
          <cell r="F350">
            <v>0</v>
          </cell>
        </row>
        <row r="351">
          <cell r="A351">
            <v>52</v>
          </cell>
          <cell r="B351" t="str">
            <v>Jornales para manejo de transito</v>
          </cell>
          <cell r="C351" t="str">
            <v>Jr</v>
          </cell>
          <cell r="D351">
            <v>0</v>
          </cell>
          <cell r="E351">
            <v>81465</v>
          </cell>
          <cell r="F351">
            <v>0</v>
          </cell>
        </row>
        <row r="352">
          <cell r="A352" t="str">
            <v>CAPITULO XI - OBRAS VARIAS</v>
          </cell>
          <cell r="B352">
            <v>0</v>
          </cell>
          <cell r="C352">
            <v>0</v>
          </cell>
          <cell r="D352">
            <v>0</v>
          </cell>
          <cell r="E352">
            <v>0</v>
          </cell>
          <cell r="F352">
            <v>0</v>
          </cell>
        </row>
        <row r="353">
          <cell r="A353">
            <v>111</v>
          </cell>
          <cell r="B353" t="str">
            <v>Jornales para obras varias</v>
          </cell>
          <cell r="C353" t="str">
            <v>jr</v>
          </cell>
          <cell r="E353">
            <v>48163</v>
          </cell>
          <cell r="F353">
            <v>0</v>
          </cell>
        </row>
        <row r="354">
          <cell r="A354">
            <v>54</v>
          </cell>
          <cell r="B354" t="str">
            <v>Aseo general de la obra</v>
          </cell>
          <cell r="C354" t="str">
            <v>mes</v>
          </cell>
          <cell r="E354">
            <v>1574551</v>
          </cell>
          <cell r="F354">
            <v>0</v>
          </cell>
        </row>
        <row r="355">
          <cell r="C355" t="str">
            <v>COSTO DIRECTO</v>
          </cell>
          <cell r="D355">
            <v>0</v>
          </cell>
          <cell r="E355">
            <v>0</v>
          </cell>
          <cell r="F355" t="e">
            <v>#N/A</v>
          </cell>
        </row>
        <row r="357">
          <cell r="F357">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4A CON AIU"/>
      <sheetName val="RESUMEN"/>
      <sheetName val="ANEXO 4A"/>
      <sheetName val="ANEXO 4A1"/>
      <sheetName val="ANEXO 4B"/>
      <sheetName val="ANEXO 4C"/>
      <sheetName val="ANEXO 4C1"/>
      <sheetName val="ANEXO 4D"/>
      <sheetName val="ANEXO 4E"/>
      <sheetName val="ANEXO 4E1 Y"/>
      <sheetName val="ANEXO 4E1 R"/>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P1"/>
      <sheetName val="P2"/>
      <sheetName val="1 (2)"/>
      <sheetName val="2 (2)"/>
      <sheetName val="3 (2)"/>
      <sheetName val="4 (2)"/>
      <sheetName val="5 (2)"/>
      <sheetName val="6 (2)"/>
      <sheetName val="7 (2)"/>
      <sheetName val="8 (2)"/>
      <sheetName val="9 (2)"/>
      <sheetName val="10 (2)"/>
      <sheetName val="11 (2)"/>
      <sheetName val="12 (2)"/>
      <sheetName val="13 (2)"/>
      <sheetName val="14 (2)"/>
      <sheetName val="15 (2)"/>
      <sheetName val="16 (2)"/>
      <sheetName val="17 (2)"/>
      <sheetName val="18 (2)"/>
      <sheetName val="1 (3)"/>
      <sheetName val="2 (3)"/>
      <sheetName val="3 (3)"/>
      <sheetName val="4 (3)"/>
      <sheetName val="5 (3)"/>
      <sheetName val="6 (3)"/>
      <sheetName val="7 (3)"/>
      <sheetName val="8 (3)"/>
      <sheetName val="9 (3)"/>
      <sheetName val="11 (3)"/>
      <sheetName val="12 (3)"/>
      <sheetName val="13 (3)"/>
      <sheetName val="Hoja3"/>
      <sheetName val="Constantes Generales"/>
      <sheetName val="Prestaciones Sociales"/>
      <sheetName val="DatosGenerales"/>
      <sheetName val="PRECIOS"/>
      <sheetName val="MODELO"/>
      <sheetName val="PU (2)"/>
      <sheetName val="ITEMS"/>
      <sheetName val="APU"/>
      <sheetName val="AIU"/>
      <sheetName val="ESPEC"/>
    </sheetNames>
    <sheetDataSet>
      <sheetData sheetId="0" refreshError="1">
        <row r="1">
          <cell r="B1">
            <v>0.8</v>
          </cell>
        </row>
        <row r="2">
          <cell r="B2">
            <v>15686</v>
          </cell>
        </row>
        <row r="3">
          <cell r="B3">
            <v>15686</v>
          </cell>
        </row>
        <row r="8">
          <cell r="B8">
            <v>47058</v>
          </cell>
        </row>
        <row r="12">
          <cell r="B12">
            <v>1600</v>
          </cell>
        </row>
        <row r="14">
          <cell r="B14">
            <v>12061.4</v>
          </cell>
        </row>
        <row r="15">
          <cell r="B15">
            <v>14465.1</v>
          </cell>
        </row>
        <row r="16">
          <cell r="B16">
            <v>12217.4</v>
          </cell>
        </row>
        <row r="17">
          <cell r="B17">
            <v>4225</v>
          </cell>
        </row>
        <row r="18">
          <cell r="B18">
            <v>4829.78</v>
          </cell>
        </row>
        <row r="19">
          <cell r="B19">
            <v>4139.8100000000004</v>
          </cell>
        </row>
        <row r="20">
          <cell r="B20">
            <v>4139.8100000000004</v>
          </cell>
        </row>
        <row r="21">
          <cell r="B21">
            <v>6209.71</v>
          </cell>
        </row>
        <row r="22">
          <cell r="B22">
            <v>3449.84</v>
          </cell>
        </row>
        <row r="23">
          <cell r="B23">
            <v>5519.74</v>
          </cell>
        </row>
        <row r="24">
          <cell r="B24">
            <v>5933.72</v>
          </cell>
        </row>
        <row r="25">
          <cell r="B25">
            <v>5519.74</v>
          </cell>
        </row>
        <row r="26">
          <cell r="B26">
            <v>4829.78</v>
          </cell>
        </row>
        <row r="27">
          <cell r="B27">
            <v>4829.78</v>
          </cell>
        </row>
        <row r="28">
          <cell r="B28">
            <v>6209.71</v>
          </cell>
        </row>
        <row r="29">
          <cell r="B29">
            <v>3449.96</v>
          </cell>
        </row>
        <row r="30">
          <cell r="B30">
            <v>3725.83</v>
          </cell>
        </row>
        <row r="31">
          <cell r="B31">
            <v>2759.87</v>
          </cell>
        </row>
        <row r="32">
          <cell r="B32">
            <v>2759.87</v>
          </cell>
        </row>
        <row r="33">
          <cell r="B33">
            <v>5243.76</v>
          </cell>
        </row>
        <row r="34">
          <cell r="B34">
            <v>2069.9</v>
          </cell>
        </row>
        <row r="35">
          <cell r="B35">
            <v>4829.78</v>
          </cell>
        </row>
        <row r="36">
          <cell r="B36">
            <v>4829.78</v>
          </cell>
        </row>
        <row r="37">
          <cell r="B37">
            <v>4139.8100000000004</v>
          </cell>
        </row>
        <row r="38">
          <cell r="B38">
            <v>3863.82</v>
          </cell>
        </row>
        <row r="39">
          <cell r="B39">
            <v>3863.82</v>
          </cell>
        </row>
        <row r="40">
          <cell r="B40">
            <v>5243.76</v>
          </cell>
        </row>
        <row r="41">
          <cell r="B41">
            <v>2069.9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o"/>
      <sheetName val="precios"/>
      <sheetName val="LISTA"/>
      <sheetName val="Programacion"/>
      <sheetName val="Presupuesto"/>
      <sheetName val="PUC"/>
      <sheetName val="PAGOS"/>
      <sheetName val="Flujo Caja"/>
      <sheetName val="TOTAL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AIU"/>
      <sheetName val="SALARIO"/>
      <sheetName val="EQUIPO"/>
      <sheetName val="Poliza"/>
      <sheetName val="AYUDANTE"/>
      <sheetName val="OFICIAL"/>
      <sheetName val="RESUMEN CUENTAS"/>
      <sheetName val="Form5 _Pág_ 1"/>
      <sheetName val="Form5 _Pág_ 2"/>
    </sheetNames>
    <sheetDataSet>
      <sheetData sheetId="0" refreshError="1"/>
      <sheetData sheetId="1" refreshError="1">
        <row r="168">
          <cell r="D168">
            <v>0.16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Feb"/>
      <sheetName val="Mar-Abr"/>
      <sheetName val="May-Jun"/>
      <sheetName val="Jul-Ago"/>
      <sheetName val="Sep-Oct"/>
      <sheetName val="Ene-Oct EEPPM"/>
      <sheetName val="May-Oct Contrato"/>
      <sheetName val="BASE"/>
    </sheetNames>
    <sheetDataSet>
      <sheetData sheetId="0" refreshError="1"/>
      <sheetData sheetId="1" refreshError="1"/>
      <sheetData sheetId="2" refreshError="1">
        <row r="33">
          <cell r="A33" t="str">
            <v>CAMBIO ACOMETIDAS CONTRATO</v>
          </cell>
          <cell r="B33">
            <v>259</v>
          </cell>
          <cell r="C33">
            <v>16</v>
          </cell>
          <cell r="D33">
            <v>3</v>
          </cell>
          <cell r="E33">
            <v>40</v>
          </cell>
          <cell r="F33">
            <v>2.2000000000000002</v>
          </cell>
          <cell r="G33">
            <v>2.2999999999999998</v>
          </cell>
          <cell r="H33">
            <v>5.8181818181818182E-2</v>
          </cell>
        </row>
        <row r="34">
          <cell r="A34" t="str">
            <v>CASAS SIN AGUA</v>
          </cell>
          <cell r="B34">
            <v>2</v>
          </cell>
          <cell r="C34">
            <v>4</v>
          </cell>
          <cell r="E34">
            <v>40</v>
          </cell>
          <cell r="F34">
            <v>0</v>
          </cell>
          <cell r="G34">
            <v>0</v>
          </cell>
          <cell r="H34">
            <v>0.66666666666666663</v>
          </cell>
        </row>
        <row r="35">
          <cell r="A35" t="str">
            <v>CORTE Y RECONEXION</v>
          </cell>
          <cell r="B35">
            <v>673</v>
          </cell>
          <cell r="C35">
            <v>58</v>
          </cell>
          <cell r="D35">
            <v>1</v>
          </cell>
          <cell r="E35">
            <v>40</v>
          </cell>
          <cell r="F35">
            <v>16.8</v>
          </cell>
          <cell r="G35">
            <v>18.3</v>
          </cell>
          <cell r="H35">
            <v>7.9343365253077974E-2</v>
          </cell>
        </row>
        <row r="36">
          <cell r="A36" t="str">
            <v>DAÑOS ACUEDUCTO</v>
          </cell>
          <cell r="B36">
            <v>8</v>
          </cell>
          <cell r="C36">
            <v>0</v>
          </cell>
          <cell r="D36">
            <v>1</v>
          </cell>
          <cell r="E36">
            <v>40</v>
          </cell>
          <cell r="F36">
            <v>0</v>
          </cell>
          <cell r="G36">
            <v>0</v>
          </cell>
          <cell r="H36">
            <v>0</v>
          </cell>
        </row>
        <row r="37">
          <cell r="A37" t="str">
            <v>ESCOMBROS DAÑOS ACUEDUCTO</v>
          </cell>
          <cell r="B37">
            <v>10</v>
          </cell>
          <cell r="C37">
            <v>0</v>
          </cell>
          <cell r="D37">
            <v>5</v>
          </cell>
          <cell r="E37">
            <v>40</v>
          </cell>
          <cell r="F37">
            <v>0</v>
          </cell>
          <cell r="G37">
            <v>0</v>
          </cell>
          <cell r="H37">
            <v>0</v>
          </cell>
        </row>
        <row r="38">
          <cell r="A38" t="str">
            <v>FRAUDES</v>
          </cell>
          <cell r="B38">
            <v>4</v>
          </cell>
          <cell r="C38">
            <v>3</v>
          </cell>
          <cell r="D38">
            <v>3.5</v>
          </cell>
          <cell r="E38">
            <v>40</v>
          </cell>
          <cell r="F38">
            <v>0</v>
          </cell>
          <cell r="G38">
            <v>0</v>
          </cell>
          <cell r="H38">
            <v>0.42857142857142855</v>
          </cell>
        </row>
        <row r="39">
          <cell r="A39" t="str">
            <v>GARANTIAS INSTALACIONES</v>
          </cell>
          <cell r="B39">
            <v>96</v>
          </cell>
          <cell r="C39">
            <v>7</v>
          </cell>
          <cell r="D39">
            <v>1</v>
          </cell>
          <cell r="E39">
            <v>40</v>
          </cell>
          <cell r="F39">
            <v>2.4</v>
          </cell>
          <cell r="G39">
            <v>2.6</v>
          </cell>
          <cell r="H39">
            <v>6.7961165048543687E-2</v>
          </cell>
        </row>
        <row r="40">
          <cell r="A40" t="str">
            <v>INSTALACIONES ACUEDUCTO</v>
          </cell>
          <cell r="B40">
            <v>928</v>
          </cell>
          <cell r="C40">
            <v>131</v>
          </cell>
          <cell r="D40">
            <v>5</v>
          </cell>
          <cell r="E40">
            <v>40</v>
          </cell>
          <cell r="F40">
            <v>4.5999999999999996</v>
          </cell>
          <cell r="G40">
            <v>5.3</v>
          </cell>
          <cell r="H40">
            <v>0.12370160528800755</v>
          </cell>
        </row>
        <row r="41">
          <cell r="A41" t="str">
            <v>INSTALACIONES ALCANTARILLADO</v>
          </cell>
          <cell r="B41">
            <v>59</v>
          </cell>
          <cell r="C41">
            <v>0</v>
          </cell>
          <cell r="D41">
            <v>4</v>
          </cell>
          <cell r="E41">
            <v>40</v>
          </cell>
          <cell r="F41">
            <v>0.4</v>
          </cell>
          <cell r="G41">
            <v>0.4</v>
          </cell>
          <cell r="H41">
            <v>0</v>
          </cell>
        </row>
        <row r="42">
          <cell r="A42" t="str">
            <v>MEDIDORES 1/2 Y 1"</v>
          </cell>
          <cell r="B42">
            <v>622</v>
          </cell>
          <cell r="C42">
            <v>9</v>
          </cell>
          <cell r="D42">
            <v>2.5</v>
          </cell>
          <cell r="E42">
            <v>40</v>
          </cell>
          <cell r="F42">
            <v>6.2</v>
          </cell>
          <cell r="G42">
            <v>6.3</v>
          </cell>
          <cell r="H42">
            <v>1.4263074484944533E-2</v>
          </cell>
        </row>
        <row r="43">
          <cell r="A43" t="str">
            <v>MMTO VALVULAS E HIDRANTES</v>
          </cell>
          <cell r="B43">
            <v>256</v>
          </cell>
          <cell r="C43">
            <v>0</v>
          </cell>
          <cell r="D43">
            <v>3</v>
          </cell>
          <cell r="E43">
            <v>40</v>
          </cell>
          <cell r="F43">
            <v>2.1</v>
          </cell>
          <cell r="G43">
            <v>2.1</v>
          </cell>
          <cell r="H43">
            <v>0</v>
          </cell>
        </row>
        <row r="44">
          <cell r="A44" t="str">
            <v>OBRAS ACCESORIAS DAÑOS ACUEDUCTO</v>
          </cell>
          <cell r="B44">
            <v>289</v>
          </cell>
          <cell r="C44">
            <v>24</v>
          </cell>
          <cell r="D44">
            <v>3</v>
          </cell>
          <cell r="E44">
            <v>40</v>
          </cell>
          <cell r="F44">
            <v>2.4</v>
          </cell>
          <cell r="G44">
            <v>2.6</v>
          </cell>
          <cell r="H44">
            <v>7.6677316293929709E-2</v>
          </cell>
        </row>
        <row r="45">
          <cell r="A45" t="str">
            <v>OBRAS ACCESORIAS INSTALACIONES</v>
          </cell>
          <cell r="B45">
            <v>1125</v>
          </cell>
          <cell r="C45">
            <v>0</v>
          </cell>
          <cell r="D45">
            <v>3.5</v>
          </cell>
          <cell r="E45">
            <v>40</v>
          </cell>
          <cell r="F45">
            <v>8</v>
          </cell>
          <cell r="G45">
            <v>8</v>
          </cell>
          <cell r="H45">
            <v>0</v>
          </cell>
        </row>
        <row r="46">
          <cell r="A46" t="str">
            <v>PROYECTOS ACUEDUCTO</v>
          </cell>
          <cell r="B46">
            <v>2</v>
          </cell>
          <cell r="C46">
            <v>0</v>
          </cell>
          <cell r="E46">
            <v>40</v>
          </cell>
          <cell r="F46">
            <v>0</v>
          </cell>
          <cell r="G46">
            <v>0</v>
          </cell>
          <cell r="H46">
            <v>0</v>
          </cell>
        </row>
        <row r="47">
          <cell r="A47" t="str">
            <v>REFERENCIACIÓN ACUEDUCTO</v>
          </cell>
          <cell r="B47">
            <v>7</v>
          </cell>
          <cell r="C47">
            <v>1</v>
          </cell>
          <cell r="E47">
            <v>40</v>
          </cell>
          <cell r="F47">
            <v>0</v>
          </cell>
          <cell r="G47">
            <v>0</v>
          </cell>
          <cell r="H47">
            <v>0.125</v>
          </cell>
        </row>
        <row r="48">
          <cell r="A48" t="str">
            <v>REPARACION CAJAS DE MEDIDORES</v>
          </cell>
          <cell r="B48">
            <v>8</v>
          </cell>
          <cell r="C48">
            <v>0</v>
          </cell>
          <cell r="E48">
            <v>40</v>
          </cell>
          <cell r="F48">
            <v>0</v>
          </cell>
          <cell r="G48">
            <v>0</v>
          </cell>
          <cell r="H48">
            <v>0</v>
          </cell>
        </row>
        <row r="49">
          <cell r="A49" t="str">
            <v>TRASLADO MEDIDOR</v>
          </cell>
          <cell r="B49">
            <v>2</v>
          </cell>
          <cell r="C49">
            <v>0</v>
          </cell>
          <cell r="D49">
            <v>1</v>
          </cell>
          <cell r="E49">
            <v>40</v>
          </cell>
          <cell r="F49">
            <v>0.1</v>
          </cell>
          <cell r="G49">
            <v>0.1</v>
          </cell>
          <cell r="H49">
            <v>0</v>
          </cell>
        </row>
        <row r="51">
          <cell r="A51" t="str">
            <v>Total general</v>
          </cell>
          <cell r="B51">
            <v>4350</v>
          </cell>
          <cell r="C51">
            <v>253</v>
          </cell>
          <cell r="F51">
            <v>0</v>
          </cell>
          <cell r="G51">
            <v>0</v>
          </cell>
          <cell r="H51">
            <v>5.4964153812730829E-2</v>
          </cell>
        </row>
        <row r="52">
          <cell r="F52">
            <v>0</v>
          </cell>
          <cell r="G52">
            <v>0</v>
          </cell>
          <cell r="H52">
            <v>0</v>
          </cell>
        </row>
      </sheetData>
      <sheetData sheetId="3" refreshError="1">
        <row r="30">
          <cell r="A30" t="str">
            <v>CAMBIO ACOMETIDAS CONTRATO</v>
          </cell>
          <cell r="B30">
            <v>287</v>
          </cell>
          <cell r="C30">
            <v>4</v>
          </cell>
          <cell r="D30">
            <v>3</v>
          </cell>
          <cell r="E30">
            <v>41</v>
          </cell>
          <cell r="F30">
            <v>2.2999999999999998</v>
          </cell>
          <cell r="G30">
            <v>2.4</v>
          </cell>
          <cell r="H30">
            <v>1.3745704467353952E-2</v>
          </cell>
        </row>
        <row r="31">
          <cell r="A31" t="str">
            <v>CASAS SIN AGUA</v>
          </cell>
          <cell r="B31">
            <v>6</v>
          </cell>
          <cell r="C31">
            <v>1</v>
          </cell>
          <cell r="E31">
            <v>41</v>
          </cell>
          <cell r="F31">
            <v>0</v>
          </cell>
          <cell r="G31">
            <v>0</v>
          </cell>
          <cell r="H31">
            <v>0.14285714285714285</v>
          </cell>
        </row>
        <row r="32">
          <cell r="A32" t="str">
            <v>CORTE Y RECONEXION</v>
          </cell>
          <cell r="B32">
            <v>741</v>
          </cell>
          <cell r="C32">
            <v>10</v>
          </cell>
          <cell r="D32">
            <v>1</v>
          </cell>
          <cell r="E32">
            <v>41</v>
          </cell>
          <cell r="F32">
            <v>18.100000000000001</v>
          </cell>
          <cell r="G32">
            <v>18.3</v>
          </cell>
          <cell r="H32">
            <v>1.3315579227696404E-2</v>
          </cell>
        </row>
        <row r="33">
          <cell r="A33" t="str">
            <v>DAÑOS ACUEDUCTO</v>
          </cell>
          <cell r="B33">
            <v>15</v>
          </cell>
          <cell r="C33">
            <v>0</v>
          </cell>
          <cell r="E33">
            <v>41</v>
          </cell>
          <cell r="F33">
            <v>0</v>
          </cell>
          <cell r="G33">
            <v>0</v>
          </cell>
          <cell r="H33">
            <v>0</v>
          </cell>
        </row>
        <row r="34">
          <cell r="A34" t="str">
            <v>FRAUDES</v>
          </cell>
          <cell r="B34">
            <v>8</v>
          </cell>
          <cell r="C34">
            <v>5</v>
          </cell>
          <cell r="E34">
            <v>41</v>
          </cell>
          <cell r="F34">
            <v>0</v>
          </cell>
          <cell r="G34">
            <v>0</v>
          </cell>
          <cell r="H34">
            <v>0.38461538461538464</v>
          </cell>
        </row>
        <row r="35">
          <cell r="A35" t="str">
            <v>GARANTIAS INSTALACIONES</v>
          </cell>
          <cell r="B35">
            <v>60</v>
          </cell>
          <cell r="C35">
            <v>5</v>
          </cell>
          <cell r="D35">
            <v>1</v>
          </cell>
          <cell r="E35">
            <v>41</v>
          </cell>
          <cell r="F35">
            <v>1.5</v>
          </cell>
          <cell r="G35">
            <v>1.6</v>
          </cell>
          <cell r="H35">
            <v>7.6923076923076927E-2</v>
          </cell>
        </row>
        <row r="36">
          <cell r="A36" t="str">
            <v>INSTALACIONES ACUEDUCTO</v>
          </cell>
          <cell r="B36">
            <v>949</v>
          </cell>
          <cell r="C36">
            <v>55</v>
          </cell>
          <cell r="D36">
            <v>5</v>
          </cell>
          <cell r="E36">
            <v>41</v>
          </cell>
          <cell r="F36">
            <v>4.5999999999999996</v>
          </cell>
          <cell r="G36">
            <v>4.9000000000000004</v>
          </cell>
          <cell r="H36">
            <v>5.4780876494023904E-2</v>
          </cell>
        </row>
        <row r="37">
          <cell r="A37" t="str">
            <v>INSTALACIONES ALCANTARILLADO</v>
          </cell>
          <cell r="B37">
            <v>7</v>
          </cell>
          <cell r="C37">
            <v>0</v>
          </cell>
          <cell r="D37">
            <v>4</v>
          </cell>
          <cell r="E37">
            <v>41</v>
          </cell>
          <cell r="F37">
            <v>0</v>
          </cell>
          <cell r="G37">
            <v>0</v>
          </cell>
          <cell r="H37">
            <v>0</v>
          </cell>
        </row>
        <row r="38">
          <cell r="A38" t="str">
            <v>MEDIDORES 1/2 Y 1"</v>
          </cell>
          <cell r="B38">
            <v>1375</v>
          </cell>
          <cell r="C38">
            <v>1</v>
          </cell>
          <cell r="D38">
            <v>3.5</v>
          </cell>
          <cell r="E38">
            <v>41</v>
          </cell>
          <cell r="F38">
            <v>9.6</v>
          </cell>
          <cell r="G38">
            <v>9.6</v>
          </cell>
          <cell r="H38">
            <v>7.2674418604651162E-4</v>
          </cell>
        </row>
        <row r="39">
          <cell r="A39" t="str">
            <v>MMTO VALVULAS E HIDRANTES</v>
          </cell>
          <cell r="B39">
            <v>114</v>
          </cell>
          <cell r="C39">
            <v>0</v>
          </cell>
          <cell r="D39">
            <v>3</v>
          </cell>
          <cell r="E39">
            <v>41</v>
          </cell>
          <cell r="F39">
            <v>0.9</v>
          </cell>
          <cell r="G39">
            <v>0.9</v>
          </cell>
          <cell r="H39">
            <v>0</v>
          </cell>
        </row>
        <row r="40">
          <cell r="A40" t="str">
            <v>OBRAS ACCESORIAS DAÑOS ACUEDUCTO</v>
          </cell>
          <cell r="B40">
            <v>150</v>
          </cell>
          <cell r="C40">
            <v>0</v>
          </cell>
          <cell r="D40">
            <v>3</v>
          </cell>
          <cell r="E40">
            <v>41</v>
          </cell>
          <cell r="F40">
            <v>1.2</v>
          </cell>
          <cell r="G40">
            <v>1.2</v>
          </cell>
          <cell r="H40">
            <v>0</v>
          </cell>
        </row>
        <row r="41">
          <cell r="A41" t="str">
            <v>OBRAS ACCESORIAS INSTALACIONES</v>
          </cell>
          <cell r="B41">
            <v>1230</v>
          </cell>
          <cell r="C41">
            <v>0</v>
          </cell>
          <cell r="D41">
            <v>2.5</v>
          </cell>
          <cell r="E41">
            <v>41</v>
          </cell>
          <cell r="F41">
            <v>12</v>
          </cell>
          <cell r="G41">
            <v>12</v>
          </cell>
          <cell r="H41">
            <v>0</v>
          </cell>
        </row>
        <row r="42">
          <cell r="A42" t="str">
            <v>PROYECTOS ACUEDUCTO</v>
          </cell>
          <cell r="B42">
            <v>91</v>
          </cell>
          <cell r="C42">
            <v>17</v>
          </cell>
          <cell r="E42">
            <v>41</v>
          </cell>
          <cell r="F42">
            <v>0</v>
          </cell>
          <cell r="G42">
            <v>0</v>
          </cell>
          <cell r="H42">
            <v>0.15740740740740741</v>
          </cell>
        </row>
        <row r="44">
          <cell r="A44" t="str">
            <v>Total general</v>
          </cell>
          <cell r="B44">
            <v>5033</v>
          </cell>
          <cell r="C44">
            <v>98</v>
          </cell>
          <cell r="F44">
            <v>0</v>
          </cell>
          <cell r="G44">
            <v>0</v>
          </cell>
          <cell r="H44">
            <v>1.9099590723055934E-2</v>
          </cell>
        </row>
        <row r="45">
          <cell r="F45">
            <v>0</v>
          </cell>
          <cell r="G45">
            <v>0</v>
          </cell>
          <cell r="H45">
            <v>0</v>
          </cell>
        </row>
      </sheetData>
      <sheetData sheetId="4" refreshError="1">
        <row r="31">
          <cell r="A31" t="str">
            <v>CAMBIO ACOMETIDAS CONTRATO</v>
          </cell>
          <cell r="B31">
            <v>361</v>
          </cell>
          <cell r="C31">
            <v>4</v>
          </cell>
          <cell r="D31">
            <v>3</v>
          </cell>
          <cell r="E31">
            <v>42</v>
          </cell>
          <cell r="F31">
            <v>2.9</v>
          </cell>
          <cell r="G31">
            <v>2.9</v>
          </cell>
          <cell r="H31">
            <v>1.0958904109589041E-2</v>
          </cell>
        </row>
        <row r="32">
          <cell r="A32" t="str">
            <v>CASAS SIN AGUA</v>
          </cell>
          <cell r="B32">
            <v>7</v>
          </cell>
          <cell r="C32">
            <v>0</v>
          </cell>
          <cell r="E32">
            <v>42</v>
          </cell>
          <cell r="F32">
            <v>0</v>
          </cell>
          <cell r="G32">
            <v>0</v>
          </cell>
          <cell r="H32">
            <v>0</v>
          </cell>
        </row>
        <row r="33">
          <cell r="A33" t="str">
            <v>CORTE Y RECONEXION</v>
          </cell>
          <cell r="B33">
            <v>825</v>
          </cell>
          <cell r="C33">
            <v>12</v>
          </cell>
          <cell r="D33">
            <v>1</v>
          </cell>
          <cell r="E33">
            <v>42</v>
          </cell>
          <cell r="F33">
            <v>19.600000000000001</v>
          </cell>
          <cell r="G33">
            <v>19.899999999999999</v>
          </cell>
          <cell r="H33">
            <v>1.4336917562724014E-2</v>
          </cell>
        </row>
        <row r="34">
          <cell r="A34" t="str">
            <v>DAÑOS ACUEDUCTO</v>
          </cell>
          <cell r="B34">
            <v>20</v>
          </cell>
          <cell r="C34">
            <v>0</v>
          </cell>
          <cell r="E34">
            <v>42</v>
          </cell>
          <cell r="F34">
            <v>0</v>
          </cell>
          <cell r="G34">
            <v>0</v>
          </cell>
          <cell r="H34">
            <v>0</v>
          </cell>
        </row>
        <row r="35">
          <cell r="A35" t="str">
            <v>FRAUDES</v>
          </cell>
          <cell r="B35">
            <v>35</v>
          </cell>
          <cell r="C35">
            <v>0</v>
          </cell>
          <cell r="D35">
            <v>1</v>
          </cell>
          <cell r="E35">
            <v>42</v>
          </cell>
          <cell r="F35">
            <v>0</v>
          </cell>
          <cell r="G35">
            <v>0</v>
          </cell>
          <cell r="H35">
            <v>0</v>
          </cell>
        </row>
        <row r="36">
          <cell r="A36" t="str">
            <v>GARANTIAS INSTALACIONES</v>
          </cell>
          <cell r="B36">
            <v>88</v>
          </cell>
          <cell r="C36">
            <v>4</v>
          </cell>
          <cell r="D36">
            <v>1</v>
          </cell>
          <cell r="E36">
            <v>42</v>
          </cell>
          <cell r="F36">
            <v>2.1</v>
          </cell>
          <cell r="G36">
            <v>2.2000000000000002</v>
          </cell>
          <cell r="H36">
            <v>4.3478260869565216E-2</v>
          </cell>
        </row>
        <row r="37">
          <cell r="A37" t="str">
            <v>INSTALACIONES ACUEDUCTO</v>
          </cell>
          <cell r="B37">
            <v>828</v>
          </cell>
          <cell r="C37">
            <v>82</v>
          </cell>
          <cell r="D37">
            <v>5</v>
          </cell>
          <cell r="E37">
            <v>42</v>
          </cell>
          <cell r="F37">
            <v>3.9</v>
          </cell>
          <cell r="G37">
            <v>4.3</v>
          </cell>
          <cell r="H37">
            <v>9.0109890109890109E-2</v>
          </cell>
        </row>
        <row r="38">
          <cell r="A38" t="str">
            <v>MEDIDORES 1/2 Y 1"</v>
          </cell>
          <cell r="B38">
            <v>578</v>
          </cell>
          <cell r="C38">
            <v>6</v>
          </cell>
          <cell r="D38">
            <v>3.5</v>
          </cell>
          <cell r="E38">
            <v>42</v>
          </cell>
          <cell r="F38">
            <v>3.9</v>
          </cell>
          <cell r="G38">
            <v>4</v>
          </cell>
          <cell r="H38">
            <v>1.0273972602739725E-2</v>
          </cell>
        </row>
        <row r="39">
          <cell r="A39" t="str">
            <v>MMTO VALVULAS E HIDRANTES</v>
          </cell>
          <cell r="B39">
            <v>563</v>
          </cell>
          <cell r="C39">
            <v>0</v>
          </cell>
          <cell r="D39">
            <v>3</v>
          </cell>
          <cell r="E39">
            <v>42</v>
          </cell>
          <cell r="F39">
            <v>4.5</v>
          </cell>
          <cell r="G39">
            <v>4.5</v>
          </cell>
          <cell r="H39">
            <v>0</v>
          </cell>
        </row>
        <row r="40">
          <cell r="A40" t="str">
            <v>OBRAS ACCESORIAS DAÑOS ACUEDUCTO</v>
          </cell>
          <cell r="B40">
            <v>60</v>
          </cell>
          <cell r="C40">
            <v>1</v>
          </cell>
          <cell r="D40">
            <v>3</v>
          </cell>
          <cell r="E40">
            <v>42</v>
          </cell>
          <cell r="F40">
            <v>0.5</v>
          </cell>
          <cell r="G40">
            <v>0.5</v>
          </cell>
          <cell r="H40">
            <v>1.6393442622950821E-2</v>
          </cell>
        </row>
        <row r="41">
          <cell r="A41" t="str">
            <v>OBRAS ACCESORIAS INSTALACIONES</v>
          </cell>
          <cell r="B41">
            <v>929</v>
          </cell>
          <cell r="C41">
            <v>0</v>
          </cell>
          <cell r="D41">
            <v>2.5</v>
          </cell>
          <cell r="E41">
            <v>42</v>
          </cell>
          <cell r="F41">
            <v>8.8000000000000007</v>
          </cell>
          <cell r="G41">
            <v>8.8000000000000007</v>
          </cell>
          <cell r="H41">
            <v>0</v>
          </cell>
        </row>
        <row r="42">
          <cell r="A42" t="str">
            <v>PROYECTOS ACUEDUCTO</v>
          </cell>
          <cell r="B42">
            <v>2</v>
          </cell>
          <cell r="C42">
            <v>0</v>
          </cell>
          <cell r="D42">
            <v>2.5</v>
          </cell>
          <cell r="E42">
            <v>42</v>
          </cell>
          <cell r="F42">
            <v>0</v>
          </cell>
          <cell r="G42">
            <v>0</v>
          </cell>
          <cell r="H42">
            <v>0</v>
          </cell>
        </row>
        <row r="43">
          <cell r="A43" t="str">
            <v>MMTO VALVULAS E HIDRANTES</v>
          </cell>
          <cell r="B43">
            <v>256</v>
          </cell>
          <cell r="C43">
            <v>0</v>
          </cell>
          <cell r="D43">
            <v>3</v>
          </cell>
          <cell r="E43">
            <v>40</v>
          </cell>
          <cell r="F43">
            <v>2.1</v>
          </cell>
          <cell r="G43">
            <v>2.1</v>
          </cell>
          <cell r="H43">
            <v>0</v>
          </cell>
        </row>
        <row r="44">
          <cell r="A44" t="str">
            <v>Total general</v>
          </cell>
          <cell r="B44">
            <v>4296</v>
          </cell>
          <cell r="C44">
            <v>109</v>
          </cell>
          <cell r="D44">
            <v>3</v>
          </cell>
          <cell r="E44">
            <v>40</v>
          </cell>
          <cell r="F44">
            <v>0</v>
          </cell>
          <cell r="G44">
            <v>0</v>
          </cell>
          <cell r="H44">
            <v>2.474460839954597E-2</v>
          </cell>
        </row>
        <row r="45">
          <cell r="A45" t="str">
            <v>OBRAS ACCESORIAS INSTALACIONES</v>
          </cell>
          <cell r="B45">
            <v>1125</v>
          </cell>
          <cell r="C45">
            <v>0</v>
          </cell>
          <cell r="D45">
            <v>3.5</v>
          </cell>
          <cell r="E45">
            <v>40</v>
          </cell>
          <cell r="F45">
            <v>0</v>
          </cell>
          <cell r="G45">
            <v>0</v>
          </cell>
          <cell r="H45">
            <v>0</v>
          </cell>
        </row>
      </sheetData>
      <sheetData sheetId="5" refreshError="1"/>
      <sheetData sheetId="6" refreshError="1"/>
      <sheetData sheetId="7"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ples y pasamuro"/>
      <sheetName val="OFICIAL"/>
      <sheetName val="AYUDANTE"/>
      <sheetName val="DIBUJANTE"/>
      <sheetName val="CADENERO"/>
      <sheetName val="Listado"/>
      <sheetName val="Listado Base"/>
      <sheetName val="INSUMOS"/>
      <sheetName val="RELACION"/>
      <sheetName val="DATOS"/>
      <sheetName val="LISTA APU"/>
      <sheetName val="PRESUPUESTO CAMPOALEGRE"/>
      <sheetName val="RESUMEN"/>
      <sheetName val="% AIU"/>
      <sheetName val="1,01"/>
      <sheetName val="1,02"/>
      <sheetName val="1,03"/>
      <sheetName val="1,04"/>
      <sheetName val="1,05"/>
      <sheetName val="1,06"/>
      <sheetName val="1,07"/>
      <sheetName val="1,08"/>
      <sheetName val="1,09"/>
      <sheetName val="1,10"/>
      <sheetName val="1,11"/>
      <sheetName val="1,12"/>
      <sheetName val="1,13"/>
      <sheetName val="1,15"/>
      <sheetName val="2,1"/>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8A"/>
      <sheetName val="2,19"/>
      <sheetName val="2,20"/>
      <sheetName val="2,21"/>
      <sheetName val="2,22"/>
      <sheetName val="2,51"/>
      <sheetName val="2,52"/>
      <sheetName val="3,01"/>
      <sheetName val="3,02"/>
      <sheetName val="3,03"/>
      <sheetName val="3,04"/>
      <sheetName val="3,05"/>
      <sheetName val="3,06"/>
      <sheetName val="3,07"/>
      <sheetName val="3,08"/>
      <sheetName val="3,09"/>
      <sheetName val="3,10"/>
      <sheetName val="3,11"/>
      <sheetName val="3,12"/>
      <sheetName val="3,13"/>
      <sheetName val="4,01"/>
      <sheetName val="4,2"/>
      <sheetName val="4,3"/>
      <sheetName val="4,4"/>
      <sheetName val="4,5"/>
      <sheetName val="4,6"/>
      <sheetName val="4,7"/>
      <sheetName val="4,8"/>
      <sheetName val="4,9"/>
      <sheetName val="4,10"/>
      <sheetName val="4,11"/>
      <sheetName val="4,13"/>
      <sheetName val="4,12"/>
      <sheetName val="5,1"/>
      <sheetName val="5,2"/>
      <sheetName val="5,3"/>
      <sheetName val="5,4"/>
      <sheetName val="5,5"/>
      <sheetName val="5,6"/>
      <sheetName val="5,8"/>
      <sheetName val="5,9"/>
      <sheetName val="6,01"/>
      <sheetName val="6,02"/>
      <sheetName val="6,3"/>
      <sheetName val="6,4"/>
      <sheetName val="6,5"/>
      <sheetName val="6,6"/>
      <sheetName val="6,7"/>
      <sheetName val="6,8"/>
      <sheetName val="6,9"/>
      <sheetName val="6,10"/>
      <sheetName val="6,11"/>
      <sheetName val="6,12"/>
      <sheetName val="6,13"/>
      <sheetName val="6,14"/>
      <sheetName val="6,15"/>
      <sheetName val="6,16"/>
      <sheetName val="6,17"/>
      <sheetName val="6,18"/>
      <sheetName val="6,19"/>
      <sheetName val="6,20"/>
      <sheetName val="6,21"/>
      <sheetName val="6,22"/>
      <sheetName val="6,23"/>
      <sheetName val="6,24"/>
      <sheetName val="6,25"/>
      <sheetName val="6,26"/>
      <sheetName val="6,27"/>
      <sheetName val="6,28"/>
      <sheetName val="6,29"/>
      <sheetName val="6,30"/>
      <sheetName val="6,31"/>
      <sheetName val="6,32"/>
      <sheetName val="7,01"/>
      <sheetName val="7,02"/>
      <sheetName val="7,03"/>
      <sheetName val="7,04"/>
      <sheetName val="7,05"/>
      <sheetName val="7,06"/>
      <sheetName val="7,07"/>
      <sheetName val="7,08"/>
      <sheetName val="7,0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8,1"/>
      <sheetName val="8,2"/>
      <sheetName val="8,3"/>
      <sheetName val="8,4"/>
      <sheetName val="8,5"/>
      <sheetName val="8,6"/>
      <sheetName val="8,7"/>
      <sheetName val="8,8"/>
      <sheetName val="8,9"/>
      <sheetName val="8,10"/>
      <sheetName val="8,11"/>
      <sheetName val="8,12"/>
      <sheetName val="8,13"/>
      <sheetName val="8,14"/>
      <sheetName val="8,15"/>
      <sheetName val="8,16"/>
      <sheetName val="8,17"/>
      <sheetName val="8,18"/>
      <sheetName val="8,19"/>
      <sheetName val="8,20"/>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8,95"/>
      <sheetName val="8,96"/>
      <sheetName val="8,97"/>
      <sheetName val="8,98"/>
      <sheetName val="8,99"/>
      <sheetName val="8,100"/>
      <sheetName val="8,101"/>
      <sheetName val="8,102"/>
      <sheetName val="8,103"/>
      <sheetName val="8,104"/>
      <sheetName val="8,105"/>
      <sheetName val="8,106"/>
      <sheetName val="8,107"/>
      <sheetName val="8,108"/>
      <sheetName val="8,109"/>
      <sheetName val="8,110"/>
      <sheetName val="8,111"/>
      <sheetName val="8,112"/>
      <sheetName val="8,113"/>
      <sheetName val="8,114"/>
      <sheetName val="8,115"/>
      <sheetName val="8,116"/>
      <sheetName val="8,117"/>
      <sheetName val="8,118"/>
      <sheetName val="8,119"/>
      <sheetName val="8,120"/>
      <sheetName val="8,121"/>
      <sheetName val="8,122"/>
      <sheetName val="8,123"/>
      <sheetName val="8,124"/>
      <sheetName val="8,125"/>
      <sheetName val="8,126"/>
      <sheetName val="8,127"/>
      <sheetName val="8,128"/>
      <sheetName val="8,129"/>
      <sheetName val="8,130"/>
      <sheetName val="8,131"/>
      <sheetName val="8,132"/>
      <sheetName val="8,133"/>
      <sheetName val="8,134"/>
      <sheetName val="8,135"/>
      <sheetName val="8,136"/>
      <sheetName val="8,137"/>
      <sheetName val="8,138"/>
      <sheetName val="8,139"/>
      <sheetName val="8,140"/>
      <sheetName val="8,141"/>
      <sheetName val="8,142"/>
      <sheetName val="8,143"/>
      <sheetName val="8,144"/>
      <sheetName val="8,145"/>
      <sheetName val="8,146"/>
      <sheetName val="8,147"/>
      <sheetName val="8,148"/>
      <sheetName val="8,149"/>
      <sheetName val="8,150"/>
      <sheetName val="8,151"/>
      <sheetName val="8,152"/>
      <sheetName val="8,153"/>
      <sheetName val="8,154"/>
      <sheetName val="8,155"/>
      <sheetName val="8,156"/>
      <sheetName val="8,157"/>
      <sheetName val="8,158"/>
      <sheetName val="8,159"/>
      <sheetName val="8,160"/>
      <sheetName val="8,161"/>
      <sheetName val="8,162"/>
      <sheetName val="8,163"/>
      <sheetName val="8,164"/>
      <sheetName val="8,165"/>
      <sheetName val="8,166"/>
      <sheetName val="8,167"/>
      <sheetName val="8,168"/>
      <sheetName val="8,169"/>
      <sheetName val="8,170"/>
      <sheetName val="8,171"/>
      <sheetName val="8,172"/>
      <sheetName val="8,173"/>
      <sheetName val="8,174"/>
      <sheetName val="8,175"/>
      <sheetName val="8,176"/>
      <sheetName val="8,177"/>
      <sheetName val="8,178"/>
      <sheetName val="8,179"/>
      <sheetName val="8,180"/>
      <sheetName val="8,181"/>
      <sheetName val="8,182"/>
      <sheetName val="8,183"/>
      <sheetName val="8,184"/>
      <sheetName val="8,185"/>
      <sheetName val="8,186"/>
      <sheetName val="8,187"/>
      <sheetName val="8,188"/>
      <sheetName val="8,189"/>
      <sheetName val="8,190"/>
      <sheetName val="8,191"/>
      <sheetName val="8,192"/>
      <sheetName val="8,193"/>
      <sheetName val="8,194"/>
      <sheetName val="8,195"/>
      <sheetName val="8,196"/>
      <sheetName val="8,197"/>
      <sheetName val="8,198"/>
      <sheetName val="8,199"/>
      <sheetName val="8,200"/>
      <sheetName val="8,201"/>
      <sheetName val="8,202"/>
      <sheetName val="8,203"/>
      <sheetName val="8,204"/>
      <sheetName val="8,205"/>
      <sheetName val="8,206"/>
      <sheetName val="8,207"/>
      <sheetName val="8,208"/>
      <sheetName val="8,209"/>
      <sheetName val="8,210"/>
      <sheetName val="8,211"/>
      <sheetName val="8,212"/>
      <sheetName val="8,213"/>
      <sheetName val="8,2131"/>
      <sheetName val="8,214"/>
      <sheetName val="8,215"/>
      <sheetName val="8,216"/>
      <sheetName val="8,217"/>
      <sheetName val="8,218"/>
      <sheetName val="8,219"/>
      <sheetName val="8,220"/>
      <sheetName val="8,221"/>
      <sheetName val="8,222"/>
      <sheetName val="8,223"/>
      <sheetName val="8,224"/>
      <sheetName val="8,225"/>
      <sheetName val="8,266"/>
      <sheetName val="8,267"/>
      <sheetName val="8,268"/>
      <sheetName val="8,269"/>
      <sheetName val="8,301"/>
      <sheetName val="8,302"/>
      <sheetName val="8,303"/>
      <sheetName val="8,304"/>
      <sheetName val="8,305"/>
      <sheetName val="8,351"/>
      <sheetName val="8,352"/>
      <sheetName val="8,353"/>
      <sheetName val="8,401"/>
      <sheetName val="8,402"/>
      <sheetName val="8,403"/>
      <sheetName val="8,404"/>
      <sheetName val="8,405"/>
      <sheetName val="8,406"/>
      <sheetName val="8,3008"/>
      <sheetName val="8,407"/>
      <sheetName val="8,408"/>
      <sheetName val="8,409"/>
      <sheetName val="8,1001"/>
      <sheetName val="8,1002"/>
      <sheetName val="8,1003"/>
      <sheetName val="8,1004"/>
      <sheetName val="8,1005"/>
      <sheetName val="8,1006"/>
      <sheetName val="8,1007"/>
      <sheetName val="8,1008"/>
      <sheetName val="8,1009"/>
      <sheetName val="8,1011"/>
      <sheetName val="8,1012"/>
      <sheetName val="8,1013"/>
      <sheetName val="8,2001"/>
      <sheetName val="8,2002"/>
      <sheetName val="8,2003"/>
      <sheetName val="8,2004"/>
      <sheetName val="8,2101"/>
      <sheetName val="8,2102"/>
      <sheetName val="8,2103"/>
      <sheetName val="8,2104"/>
      <sheetName val="8,2105"/>
      <sheetName val="8,2106"/>
      <sheetName val="8,2107"/>
      <sheetName val="8,2108"/>
      <sheetName val="8,2109"/>
      <sheetName val="8,2111"/>
      <sheetName val="8,2112"/>
      <sheetName val="8,3001"/>
      <sheetName val="8,3002"/>
      <sheetName val="8,3003"/>
      <sheetName val="8,3004"/>
      <sheetName val="8,3005"/>
      <sheetName val="8,3006"/>
      <sheetName val="8,3007"/>
      <sheetName val="8,407 (2)"/>
      <sheetName val="8,408 (2)"/>
      <sheetName val="8,1001 (2)"/>
      <sheetName val="8,1002 (2)"/>
      <sheetName val="8,1003 (2)"/>
      <sheetName val="8,1004 (2)"/>
      <sheetName val="8,1005 (2)"/>
      <sheetName val="8,1006 (2)"/>
      <sheetName val="8,1007 (2)"/>
      <sheetName val="8,1008 (2)"/>
      <sheetName val="8,1009 (2)"/>
      <sheetName val="8,3013"/>
      <sheetName val="8,3014"/>
      <sheetName val="8,3015"/>
      <sheetName val="8,3017"/>
      <sheetName val="8,3016"/>
      <sheetName val="8,3018"/>
      <sheetName val="8,3019"/>
      <sheetName val="8,3022"/>
      <sheetName val="8,3021"/>
      <sheetName val="8,3023"/>
      <sheetName val="8,3024"/>
      <sheetName val="8,3025"/>
      <sheetName val="8,3026"/>
      <sheetName val="8,3027"/>
      <sheetName val="8,3028"/>
      <sheetName val="8,3029"/>
      <sheetName val="8,3031"/>
      <sheetName val="8,3033"/>
      <sheetName val="8,3034"/>
      <sheetName val="8,3035"/>
      <sheetName val="9,02"/>
      <sheetName val="9,01"/>
      <sheetName val="9,03"/>
      <sheetName val="10,001"/>
      <sheetName val="10,002"/>
      <sheetName val="10,003"/>
      <sheetName val="10,005"/>
      <sheetName val="10,006"/>
      <sheetName val="10,009"/>
      <sheetName val="10,012"/>
      <sheetName val="10,022"/>
      <sheetName val="10,027"/>
      <sheetName val="10,033"/>
      <sheetName val="10,042"/>
      <sheetName val="10,052"/>
      <sheetName val="10,072"/>
      <sheetName val="10,083"/>
      <sheetName val="10,084"/>
      <sheetName val="10,093"/>
      <sheetName val="10,098"/>
      <sheetName val="10,103"/>
      <sheetName val="10,105"/>
      <sheetName val="10,106"/>
      <sheetName val="10,108"/>
      <sheetName val="10,111"/>
      <sheetName val="10,112"/>
      <sheetName val="10,113"/>
      <sheetName val="10,116"/>
      <sheetName val="10,117"/>
      <sheetName val="10,126"/>
      <sheetName val="10,127"/>
      <sheetName val="11,01"/>
      <sheetName val="11,02"/>
      <sheetName val="11,03"/>
      <sheetName val="11,04"/>
      <sheetName val="11,05"/>
      <sheetName val="11,07"/>
      <sheetName val="11,09"/>
      <sheetName val="11,11"/>
      <sheetName val="11,12"/>
      <sheetName val="11,14"/>
      <sheetName val="11,15"/>
      <sheetName val="11,21"/>
      <sheetName val="11,22"/>
      <sheetName val="11,23"/>
      <sheetName val="11,24"/>
      <sheetName val="11,25"/>
      <sheetName val="11,26"/>
      <sheetName val="11,27"/>
      <sheetName val="11,28"/>
      <sheetName val="11,29"/>
      <sheetName val="11,3"/>
      <sheetName val="11,31"/>
      <sheetName val="11,32"/>
      <sheetName val="11,33"/>
      <sheetName val="11,34"/>
      <sheetName val="11,35"/>
      <sheetName val="13,01"/>
      <sheetName val="13,04"/>
      <sheetName val="14,02"/>
      <sheetName val="14,03"/>
      <sheetName val="14,04"/>
      <sheetName val="14,05"/>
      <sheetName val="14,07"/>
      <sheetName val="14,1"/>
      <sheetName val="14,11"/>
      <sheetName val="14,12"/>
      <sheetName val="14,13"/>
      <sheetName val="14,14"/>
      <sheetName val="14,15"/>
      <sheetName val="14,16"/>
      <sheetName val="14,17"/>
      <sheetName val="14,18"/>
      <sheetName val="14,19"/>
      <sheetName val="16,01"/>
      <sheetName val="16,06"/>
      <sheetName val="16,07"/>
      <sheetName val="16,14"/>
      <sheetName val="16,16"/>
      <sheetName val="16,17"/>
      <sheetName val="16,19"/>
      <sheetName val="16,2"/>
      <sheetName val="16,23"/>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7,03"/>
      <sheetName val="17,04"/>
      <sheetName val="17,06"/>
      <sheetName val="17,09"/>
      <sheetName val="17,12"/>
      <sheetName val="17,13"/>
      <sheetName val="17,14"/>
      <sheetName val="17,15"/>
      <sheetName val="17,16"/>
      <sheetName val="17,17"/>
      <sheetName val="17,18"/>
      <sheetName val="17,19"/>
      <sheetName val="17,2"/>
      <sheetName val="18,02"/>
      <sheetName val="18,03"/>
      <sheetName val="18,08"/>
      <sheetName val="19,03"/>
      <sheetName val="19,04"/>
      <sheetName val="56,9"/>
      <sheetName val="57,1"/>
      <sheetName val="57,2"/>
      <sheetName val="57,4"/>
      <sheetName val="57,5"/>
      <sheetName val="TOTALAPU"/>
    </sheetNames>
    <sheetDataSet>
      <sheetData sheetId="0">
        <row r="22">
          <cell r="A22">
            <v>2</v>
          </cell>
        </row>
      </sheetData>
      <sheetData sheetId="1"/>
      <sheetData sheetId="2"/>
      <sheetData sheetId="3"/>
      <sheetData sheetId="4"/>
      <sheetData sheetId="5"/>
      <sheetData sheetId="6">
        <row r="12">
          <cell r="B12">
            <v>1.01</v>
          </cell>
          <cell r="C12" t="str">
            <v>Localización y replanteo para redes de acueducto</v>
          </cell>
          <cell r="D12" t="str">
            <v>m</v>
          </cell>
        </row>
        <row r="13">
          <cell r="B13">
            <v>1.02</v>
          </cell>
          <cell r="C13" t="str">
            <v>Localización y replanteo para redes de alcantarillado</v>
          </cell>
          <cell r="D13" t="str">
            <v>m</v>
          </cell>
        </row>
        <row r="14">
          <cell r="B14">
            <v>1.03</v>
          </cell>
          <cell r="C14" t="str">
            <v>Localización y replanteo para estructuras hidráulicas</v>
          </cell>
          <cell r="D14" t="str">
            <v>m2</v>
          </cell>
        </row>
        <row r="15">
          <cell r="B15">
            <v>1.04</v>
          </cell>
          <cell r="C15" t="str">
            <v>Desmonte y limpieza en rastrojo</v>
          </cell>
          <cell r="D15" t="str">
            <v>m2</v>
          </cell>
        </row>
        <row r="16">
          <cell r="B16">
            <v>1.05</v>
          </cell>
          <cell r="C16" t="str">
            <v>Descapote manual</v>
          </cell>
          <cell r="D16" t="str">
            <v>m2</v>
          </cell>
        </row>
        <row r="17">
          <cell r="B17">
            <v>1.06</v>
          </cell>
          <cell r="C17" t="str">
            <v>Descapote mecánico</v>
          </cell>
          <cell r="D17" t="str">
            <v>m2</v>
          </cell>
        </row>
        <row r="18">
          <cell r="B18">
            <v>1.07</v>
          </cell>
          <cell r="C18" t="str">
            <v>Ampliación y mejoramiento de vías de acceso con bulldozer</v>
          </cell>
          <cell r="D18" t="str">
            <v>hr</v>
          </cell>
        </row>
        <row r="19">
          <cell r="B19">
            <v>1.08</v>
          </cell>
          <cell r="C19" t="str">
            <v>Control de ríos mediante conformación mecánica de jarillón (inc. retroexcavadora orugada)</v>
          </cell>
          <cell r="D19" t="str">
            <v>hr</v>
          </cell>
        </row>
        <row r="20">
          <cell r="B20">
            <v>1.0900000000000001</v>
          </cell>
          <cell r="C20" t="str">
            <v>Acondicionamiento de superficies para impermeabilización con membranas (limpieza con cepillo metálico y pulidora)</v>
          </cell>
          <cell r="D20" t="str">
            <v>m2</v>
          </cell>
        </row>
        <row r="21">
          <cell r="B21">
            <v>1.1000000000000001</v>
          </cell>
          <cell r="C21" t="str">
            <v>Localización y replanteo para estructuras hidráulicas area menor</v>
          </cell>
          <cell r="D21" t="str">
            <v>un</v>
          </cell>
        </row>
        <row r="22">
          <cell r="B22">
            <v>1.1100000000000001</v>
          </cell>
          <cell r="C22" t="str">
            <v>Control de aguas por métodos manuales</v>
          </cell>
          <cell r="D22" t="str">
            <v>un</v>
          </cell>
        </row>
        <row r="23">
          <cell r="B23">
            <v>1.1200000000000001</v>
          </cell>
          <cell r="C23" t="str">
            <v>Campamento Tabla 18 M2</v>
          </cell>
          <cell r="D23" t="str">
            <v>un</v>
          </cell>
        </row>
        <row r="24">
          <cell r="B24">
            <v>1.1299999999999999</v>
          </cell>
          <cell r="C24" t="str">
            <v>Construcción de ataguias de desvio para const. presa</v>
          </cell>
          <cell r="D24" t="str">
            <v>m2</v>
          </cell>
        </row>
        <row r="25">
          <cell r="B25">
            <v>1.1399999999999999</v>
          </cell>
          <cell r="C25" t="str">
            <v xml:space="preserve">Investigación de Interferencias </v>
          </cell>
          <cell r="D25" t="str">
            <v>m3</v>
          </cell>
        </row>
        <row r="26">
          <cell r="B26">
            <v>1.1499999999999999</v>
          </cell>
          <cell r="C26" t="str">
            <v>Desvío de cauces durante la construcción</v>
          </cell>
          <cell r="D26" t="str">
            <v>glb</v>
          </cell>
        </row>
        <row r="27">
          <cell r="B27">
            <v>2.0099999999999998</v>
          </cell>
          <cell r="C27" t="str">
            <v>Excavación manual en conglomerado h &lt; 1.50m</v>
          </cell>
          <cell r="D27" t="str">
            <v>m3</v>
          </cell>
        </row>
        <row r="28">
          <cell r="B28">
            <v>2.02</v>
          </cell>
          <cell r="C28" t="str">
            <v>Excavación manual en conglomerado 1.50m &lt; h &lt; 3.0m</v>
          </cell>
          <cell r="D28" t="str">
            <v>m3</v>
          </cell>
        </row>
        <row r="29">
          <cell r="B29">
            <v>2.0299999999999998</v>
          </cell>
          <cell r="C29" t="str">
            <v>Excavación manual en conglomerado h &gt; 3.0m</v>
          </cell>
          <cell r="D29" t="str">
            <v>m3</v>
          </cell>
        </row>
        <row r="30">
          <cell r="B30">
            <v>2.04</v>
          </cell>
          <cell r="C30" t="str">
            <v>Excavación manual en conglomerado húmedo h &lt; 1.50m</v>
          </cell>
          <cell r="D30" t="str">
            <v>m3</v>
          </cell>
        </row>
        <row r="31">
          <cell r="B31">
            <v>2.0499999999999998</v>
          </cell>
          <cell r="C31" t="str">
            <v>Excavación manual en roca h&lt;1.5m</v>
          </cell>
          <cell r="D31" t="str">
            <v>m3</v>
          </cell>
        </row>
        <row r="32">
          <cell r="B32">
            <v>2.06</v>
          </cell>
          <cell r="C32" t="str">
            <v>Excavación manual en roca 1.5m &lt; h &lt; 3.0m</v>
          </cell>
          <cell r="D32" t="str">
            <v>m3</v>
          </cell>
        </row>
        <row r="33">
          <cell r="B33">
            <v>2.0699999999999998</v>
          </cell>
          <cell r="C33" t="str">
            <v>Excavación mecánica en conglomerado h &lt; 3.0m</v>
          </cell>
          <cell r="D33" t="str">
            <v>m3</v>
          </cell>
        </row>
        <row r="34">
          <cell r="B34">
            <v>2.08</v>
          </cell>
          <cell r="C34" t="str">
            <v>Excavación mecánica en conglomerado h &gt; 3.0m</v>
          </cell>
          <cell r="D34" t="str">
            <v>m3</v>
          </cell>
        </row>
        <row r="35">
          <cell r="B35">
            <v>2.09</v>
          </cell>
          <cell r="C35" t="str">
            <v>Excavación mecánica en conglomerado húmedo h&lt;3.0m</v>
          </cell>
          <cell r="D35" t="str">
            <v>m3</v>
          </cell>
        </row>
        <row r="36">
          <cell r="B36">
            <v>2.1</v>
          </cell>
          <cell r="C36" t="str">
            <v>Excavación mecánica en conglomerado húmedo h&gt;3.0m</v>
          </cell>
          <cell r="D36" t="str">
            <v>m3</v>
          </cell>
        </row>
        <row r="37">
          <cell r="B37">
            <v>2.11</v>
          </cell>
          <cell r="C37" t="str">
            <v>Excavación mecánica en roca h&lt;3.0m</v>
          </cell>
          <cell r="D37" t="str">
            <v>m3</v>
          </cell>
        </row>
        <row r="38">
          <cell r="B38">
            <v>2.12</v>
          </cell>
          <cell r="C38" t="str">
            <v>Excavación mecánica en roca h&gt;3.0m</v>
          </cell>
          <cell r="D38" t="str">
            <v>m3</v>
          </cell>
        </row>
        <row r="39">
          <cell r="B39">
            <v>2.13</v>
          </cell>
          <cell r="C39" t="str">
            <v>Demolición de roca con agente demoledor no expansivo (incluye perforación con compresor)</v>
          </cell>
          <cell r="D39" t="str">
            <v>m3</v>
          </cell>
        </row>
        <row r="40">
          <cell r="B40">
            <v>2.14</v>
          </cell>
          <cell r="C40" t="str">
            <v>Entibado tipo EC2 (formaleta madera 1/7 utilizaciones)</v>
          </cell>
          <cell r="D40" t="str">
            <v>m2</v>
          </cell>
        </row>
        <row r="41">
          <cell r="B41">
            <v>2.15</v>
          </cell>
          <cell r="C41" t="str">
            <v>Entibado tipo EC3 (formaleta metalica 1/7 utilizaciones)</v>
          </cell>
          <cell r="D41" t="str">
            <v>m2</v>
          </cell>
        </row>
        <row r="42">
          <cell r="B42">
            <v>2.16</v>
          </cell>
          <cell r="C42" t="str">
            <v>Retiro sobrantes de excavación</v>
          </cell>
          <cell r="D42" t="str">
            <v>m3</v>
          </cell>
        </row>
        <row r="43">
          <cell r="B43">
            <v>2.17</v>
          </cell>
          <cell r="C43" t="str">
            <v>Excavación manual en conglomerado húmedo h &gt; 1.50m</v>
          </cell>
          <cell r="D43" t="str">
            <v>m3</v>
          </cell>
        </row>
        <row r="44">
          <cell r="B44">
            <v>2.1800000000000002</v>
          </cell>
          <cell r="C44" t="str">
            <v>Excavación manual en material común h &lt; 1.50m</v>
          </cell>
          <cell r="D44" t="str">
            <v>m3</v>
          </cell>
        </row>
        <row r="45">
          <cell r="B45" t="str">
            <v>2,18A</v>
          </cell>
          <cell r="C45" t="str">
            <v>Excavación manual en material común 1.50m &lt; h &lt; 3.0m</v>
          </cell>
          <cell r="D45" t="str">
            <v>m3</v>
          </cell>
        </row>
        <row r="46">
          <cell r="B46">
            <v>2.19</v>
          </cell>
          <cell r="C46" t="str">
            <v>Excavación manual en material común h &gt; 3.00m</v>
          </cell>
          <cell r="D46" t="str">
            <v>m3</v>
          </cell>
        </row>
        <row r="47">
          <cell r="B47">
            <v>2.2000000000000002</v>
          </cell>
          <cell r="C47" t="str">
            <v>Excavación manual en recebo h &lt; 1.5 m</v>
          </cell>
          <cell r="D47" t="str">
            <v>m3</v>
          </cell>
        </row>
        <row r="48">
          <cell r="B48">
            <v>2.21</v>
          </cell>
          <cell r="C48" t="str">
            <v>Excavación Manual pozos de inspeccion h &lt; 3.0m</v>
          </cell>
          <cell r="D48" t="str">
            <v>m3</v>
          </cell>
        </row>
        <row r="49">
          <cell r="B49">
            <v>2.2200000000000002</v>
          </cell>
          <cell r="C49" t="str">
            <v>Excavación Manual pozos de inspeccion h &gt; 3.0m</v>
          </cell>
          <cell r="D49" t="str">
            <v>m3</v>
          </cell>
        </row>
        <row r="50">
          <cell r="B50">
            <v>2.5099999999999998</v>
          </cell>
          <cell r="C50" t="str">
            <v>Excavación Mecánica en material Común h &lt; 3.0m</v>
          </cell>
          <cell r="D50" t="str">
            <v>m3</v>
          </cell>
        </row>
        <row r="51">
          <cell r="B51">
            <v>2.52</v>
          </cell>
          <cell r="C51" t="str">
            <v>Excavación Mecánica en material Común &gt;3.0 m</v>
          </cell>
          <cell r="D51" t="str">
            <v>m3</v>
          </cell>
        </row>
        <row r="52">
          <cell r="B52">
            <v>0</v>
          </cell>
          <cell r="C52">
            <v>0</v>
          </cell>
          <cell r="D52">
            <v>0</v>
          </cell>
        </row>
        <row r="53">
          <cell r="B53">
            <v>3.01</v>
          </cell>
          <cell r="C53" t="str">
            <v>Arena para base de tubería (incluye extendida y compactada)</v>
          </cell>
          <cell r="D53" t="str">
            <v>m3</v>
          </cell>
        </row>
        <row r="54">
          <cell r="B54">
            <v>3.02</v>
          </cell>
          <cell r="C54" t="str">
            <v>Relleno material seleccionado proveniente de la excavación (incluye compactación c/0.20m)</v>
          </cell>
          <cell r="D54" t="str">
            <v>m3</v>
          </cell>
        </row>
        <row r="55">
          <cell r="B55">
            <v>3.03</v>
          </cell>
          <cell r="C55" t="str">
            <v>Relleno material seleccionado tamaño máximo 3" (incluye explote. cargue. acarreo y conformación)</v>
          </cell>
          <cell r="D55" t="str">
            <v>m3</v>
          </cell>
        </row>
        <row r="56">
          <cell r="B56">
            <v>3.04</v>
          </cell>
          <cell r="C56" t="str">
            <v>Relleno material seleccionado tamaño máximo 2" (incluye explote. cargue. acarreo y conformación)</v>
          </cell>
          <cell r="D56" t="str">
            <v>m3</v>
          </cell>
        </row>
        <row r="57">
          <cell r="B57">
            <v>3.05</v>
          </cell>
          <cell r="C57" t="str">
            <v>Sub-base triturada tamaño máximo 2" (incluye acarreo. conformación y compactación c/0.30m)</v>
          </cell>
          <cell r="D57" t="str">
            <v>m3</v>
          </cell>
        </row>
        <row r="58">
          <cell r="B58">
            <v>3.06</v>
          </cell>
          <cell r="C58" t="str">
            <v>Base triturada tamaño máximo 1 1/2" (incluye acarreo. conformación y compactación c/0.10m)</v>
          </cell>
          <cell r="D58" t="str">
            <v>m3</v>
          </cell>
        </row>
        <row r="59">
          <cell r="B59">
            <v>3.07</v>
          </cell>
          <cell r="C59" t="str">
            <v>Afirmado en material seleccionado tamaño máximo 2" (incluye explote. cargue. acarreo y conformación)</v>
          </cell>
          <cell r="D59" t="str">
            <v>m3</v>
          </cell>
        </row>
        <row r="60">
          <cell r="B60">
            <v>3.08</v>
          </cell>
          <cell r="C60" t="str">
            <v>Rajón o piedra partida (Incluye explote, cargue, acarreo)</v>
          </cell>
          <cell r="D60" t="str">
            <v>m3</v>
          </cell>
        </row>
        <row r="61">
          <cell r="B61">
            <v>3.09</v>
          </cell>
          <cell r="C61" t="str">
            <v>Arena de peña (incluye acarreo)</v>
          </cell>
          <cell r="D61" t="str">
            <v>m3</v>
          </cell>
        </row>
        <row r="62">
          <cell r="B62">
            <v>3.1</v>
          </cell>
          <cell r="C62" t="str">
            <v>Suministro e instalación de geotextil no tejido</v>
          </cell>
          <cell r="D62" t="str">
            <v>m2</v>
          </cell>
        </row>
        <row r="63">
          <cell r="B63">
            <v>3.11</v>
          </cell>
          <cell r="C63" t="str">
            <v>Recebo compactado</v>
          </cell>
          <cell r="D63" t="str">
            <v>m3</v>
          </cell>
        </row>
        <row r="64">
          <cell r="B64">
            <v>3.12</v>
          </cell>
          <cell r="C64" t="str">
            <v>Suministro e instalacion grava para filtro</v>
          </cell>
          <cell r="D64" t="str">
            <v>m3</v>
          </cell>
        </row>
        <row r="65">
          <cell r="B65">
            <v>3.13</v>
          </cell>
          <cell r="C65" t="str">
            <v>Relleno en canto rodado 0,15 &lt; d &lt; 0,30 m</v>
          </cell>
          <cell r="D65" t="str">
            <v>m3</v>
          </cell>
        </row>
        <row r="66">
          <cell r="B66">
            <v>4.01</v>
          </cell>
          <cell r="C66" t="str">
            <v>Corte de pavimento flexible</v>
          </cell>
          <cell r="D66" t="str">
            <v>m</v>
          </cell>
        </row>
        <row r="67">
          <cell r="B67">
            <v>4.0199999999999996</v>
          </cell>
          <cell r="C67" t="str">
            <v>Corte de pavimento rígido</v>
          </cell>
          <cell r="D67" t="str">
            <v>m</v>
          </cell>
        </row>
        <row r="68">
          <cell r="B68">
            <v>4.03</v>
          </cell>
          <cell r="C68" t="str">
            <v>Demolición de pavimento flexible (incluye retiro de escombros)</v>
          </cell>
          <cell r="D68" t="str">
            <v>m2</v>
          </cell>
        </row>
        <row r="69">
          <cell r="B69">
            <v>4.04</v>
          </cell>
          <cell r="C69" t="str">
            <v>Demolición de pavimento rígido (incluye retiro de escombros)</v>
          </cell>
          <cell r="D69" t="str">
            <v>m2</v>
          </cell>
        </row>
        <row r="70">
          <cell r="B70">
            <v>4.05</v>
          </cell>
          <cell r="C70" t="str">
            <v>Demolición manual de pisos y andenes (incluye retiro de escombros)</v>
          </cell>
          <cell r="D70" t="str">
            <v>m2</v>
          </cell>
        </row>
        <row r="71">
          <cell r="B71">
            <v>4.0599999999999996</v>
          </cell>
          <cell r="C71" t="str">
            <v>Demolición de tubería en concreto (incluye retiro de escombros)</v>
          </cell>
          <cell r="D71" t="str">
            <v>m3</v>
          </cell>
        </row>
        <row r="72">
          <cell r="B72">
            <v>4.07</v>
          </cell>
          <cell r="C72" t="str">
            <v>Demolición de concreto reforzado (incluye retiro de escombros)</v>
          </cell>
          <cell r="D72" t="str">
            <v>m3</v>
          </cell>
        </row>
        <row r="73">
          <cell r="B73">
            <v>4.08</v>
          </cell>
          <cell r="C73" t="str">
            <v>Demolición de concreto simple (incluye retiro de escombros)</v>
          </cell>
          <cell r="D73" t="str">
            <v>m3</v>
          </cell>
        </row>
        <row r="74">
          <cell r="B74">
            <v>4.09</v>
          </cell>
          <cell r="C74" t="str">
            <v>Demolición de concreto ciclópeo (incluye retiro de escombros)</v>
          </cell>
          <cell r="D74" t="str">
            <v>m3</v>
          </cell>
        </row>
        <row r="75">
          <cell r="B75">
            <v>4.0999999999999996</v>
          </cell>
          <cell r="C75" t="str">
            <v>Retiro tuberia existente</v>
          </cell>
          <cell r="D75" t="str">
            <v>m</v>
          </cell>
        </row>
        <row r="76">
          <cell r="B76">
            <v>4.1100000000000003</v>
          </cell>
          <cell r="C76" t="str">
            <v>Demolicion Pozos inspeccion h&lt;1,3m</v>
          </cell>
          <cell r="D76" t="str">
            <v>un</v>
          </cell>
        </row>
        <row r="77">
          <cell r="B77">
            <v>4.12</v>
          </cell>
          <cell r="C77" t="str">
            <v>Demolicion Adoquin</v>
          </cell>
          <cell r="D77" t="str">
            <v>m2</v>
          </cell>
        </row>
        <row r="78">
          <cell r="B78">
            <v>4.13</v>
          </cell>
          <cell r="C78" t="str">
            <v>Corte Pavimento en adoquin/escalera</v>
          </cell>
          <cell r="D78" t="str">
            <v>m</v>
          </cell>
        </row>
        <row r="79">
          <cell r="B79">
            <v>5.01</v>
          </cell>
          <cell r="C79" t="str">
            <v>Carpeta asfáltica. e=0.05m (incluye imprimación)</v>
          </cell>
          <cell r="D79" t="str">
            <v>m2</v>
          </cell>
        </row>
        <row r="80">
          <cell r="B80">
            <v>5.0199999999999996</v>
          </cell>
          <cell r="C80" t="str">
            <v>Carpeta asfáltica. e=0.07m (incluye imprimación)</v>
          </cell>
          <cell r="D80" t="str">
            <v>m2</v>
          </cell>
        </row>
        <row r="81">
          <cell r="B81">
            <v>5.03</v>
          </cell>
          <cell r="C81" t="str">
            <v>Carpeta asfáltica. e=0.10m (incluye imprimación)</v>
          </cell>
          <cell r="D81" t="str">
            <v>m2</v>
          </cell>
        </row>
        <row r="82">
          <cell r="B82">
            <v>5.04</v>
          </cell>
          <cell r="C82" t="str">
            <v>Pavimento asfáltico (mezcla en caliente)</v>
          </cell>
          <cell r="D82" t="str">
            <v>m3</v>
          </cell>
        </row>
        <row r="83">
          <cell r="B83">
            <v>5.05</v>
          </cell>
          <cell r="C83" t="str">
            <v>Pavimento rígido. concreto 3000 PSI elab. en obra (e=0.15m)</v>
          </cell>
          <cell r="D83" t="str">
            <v>m2</v>
          </cell>
        </row>
        <row r="84">
          <cell r="B84">
            <v>5.0599999999999996</v>
          </cell>
          <cell r="C84" t="str">
            <v>Pavimento rígido. concreto 3000 PSI elab. en obra (e=0.20m)</v>
          </cell>
          <cell r="D84" t="str">
            <v>m2</v>
          </cell>
        </row>
        <row r="85">
          <cell r="B85">
            <v>5.08</v>
          </cell>
          <cell r="C85" t="str">
            <v>Pavimento Concreto Ciclópeo (60% Piedra 40% Concreto 3000 PSI)</v>
          </cell>
          <cell r="D85" t="str">
            <v>m2</v>
          </cell>
        </row>
        <row r="86">
          <cell r="B86">
            <v>5.09</v>
          </cell>
          <cell r="C86" t="str">
            <v>Suministro e instalacion de Adoquin /escalera</v>
          </cell>
          <cell r="D86" t="str">
            <v>m2</v>
          </cell>
        </row>
        <row r="87">
          <cell r="B87">
            <v>6.01</v>
          </cell>
          <cell r="C87" t="str">
            <v>Suministro e instalación de tubería PVC para
alcantarillados 6" (inc. nivelación de precisión)</v>
          </cell>
          <cell r="D87" t="str">
            <v>m</v>
          </cell>
        </row>
        <row r="88">
          <cell r="B88">
            <v>6.02</v>
          </cell>
          <cell r="C88" t="str">
            <v>Suministro e instalación de tubería PVC para alcantarillados 8" (inc.union, nivelación de precisión)</v>
          </cell>
          <cell r="D88" t="str">
            <v>m</v>
          </cell>
        </row>
        <row r="89">
          <cell r="B89">
            <v>6.03</v>
          </cell>
          <cell r="C89" t="str">
            <v>Suministro e instalación de tubería PVC para alcantarillados 10" (inc.Union, nivelación de precisión)</v>
          </cell>
          <cell r="D89" t="str">
            <v>m</v>
          </cell>
        </row>
        <row r="90">
          <cell r="B90">
            <v>6.04</v>
          </cell>
          <cell r="C90" t="str">
            <v>Suministro e instalación de tubería PVC para alcantarillados 12" (inc. nivelación de precisión)</v>
          </cell>
          <cell r="D90" t="str">
            <v>m</v>
          </cell>
        </row>
        <row r="91">
          <cell r="B91">
            <v>6.05</v>
          </cell>
          <cell r="C91" t="str">
            <v>Suministro e instalación de tubería PVC para alcantarillados 14" (inc.Union, nivelación de precisión)</v>
          </cell>
          <cell r="D91" t="str">
            <v>m</v>
          </cell>
        </row>
        <row r="92">
          <cell r="B92">
            <v>6.06</v>
          </cell>
          <cell r="C92" t="str">
            <v>Suministro e instalación de tubería PVC para alcantarillados 16" (inc. Union nivelación de precisión)</v>
          </cell>
          <cell r="D92" t="str">
            <v>m</v>
          </cell>
        </row>
        <row r="93">
          <cell r="B93">
            <v>6.07</v>
          </cell>
          <cell r="C93" t="str">
            <v>Suministro e instalación de tubería PVC para alcantarillados 18" (inc. Union nivelación de precisión)</v>
          </cell>
          <cell r="D93" t="str">
            <v>m</v>
          </cell>
        </row>
        <row r="94">
          <cell r="B94">
            <v>6.08</v>
          </cell>
          <cell r="C94" t="str">
            <v>Suministro e instalación de tubería PVC para alcantarillados 20" (inc. Union y nivelación de precisión)</v>
          </cell>
          <cell r="D94" t="str">
            <v>m</v>
          </cell>
        </row>
        <row r="95">
          <cell r="B95">
            <v>6.09</v>
          </cell>
          <cell r="C95" t="str">
            <v>Suministro e instalación de tubería PVC para alcantarillados d=24" (inc. unión y nivelación de precisión)</v>
          </cell>
          <cell r="D95" t="str">
            <v>m</v>
          </cell>
        </row>
        <row r="96">
          <cell r="B96">
            <v>6.1</v>
          </cell>
          <cell r="C96" t="str">
            <v>Suministro e instalación de tubería PVC para alcantarillados d=27" (inc. unión y nivelación de precisión)</v>
          </cell>
          <cell r="D96" t="str">
            <v>m</v>
          </cell>
        </row>
        <row r="97">
          <cell r="B97">
            <v>6.11</v>
          </cell>
          <cell r="C97" t="str">
            <v>Suministro e instalación de tubería PVC para alcantarillados d=30" (inc. unión y nivelación de precisión)</v>
          </cell>
          <cell r="D97" t="str">
            <v>m</v>
          </cell>
        </row>
        <row r="98">
          <cell r="B98">
            <v>6.12</v>
          </cell>
          <cell r="C98" t="str">
            <v>Suministro e instalación de tubería PVC para alcantarillados d=33" (inc. unión y nivelación de precisión)</v>
          </cell>
          <cell r="D98" t="str">
            <v>m</v>
          </cell>
        </row>
        <row r="99">
          <cell r="B99">
            <v>6.13</v>
          </cell>
          <cell r="C99" t="str">
            <v>Suministro e instalación de tubería PVC para alcantarillados d=36" (inc. unión y nivelación de precisión)</v>
          </cell>
          <cell r="D99" t="str">
            <v>m</v>
          </cell>
        </row>
        <row r="100">
          <cell r="B100">
            <v>6.14</v>
          </cell>
          <cell r="C100" t="str">
            <v>Suministro e instalación de tubería PVC para alcantarillados d=39" (inc. unión y nivelación de precisión)</v>
          </cell>
          <cell r="D100" t="str">
            <v>m</v>
          </cell>
        </row>
        <row r="101">
          <cell r="B101">
            <v>6.15</v>
          </cell>
          <cell r="C101" t="str">
            <v>Suministro e instalación de tubería PVC para alcantarillados d=42" (inc. unión y nivelación de precisión)</v>
          </cell>
          <cell r="D101" t="str">
            <v>m</v>
          </cell>
        </row>
        <row r="102">
          <cell r="B102">
            <v>6.16</v>
          </cell>
          <cell r="C102" t="str">
            <v>Suministro e instalación de tubería PVC para alcantarillados d=45" (inc. unión y nivelación de precisión)</v>
          </cell>
          <cell r="D102" t="str">
            <v>m</v>
          </cell>
        </row>
        <row r="103">
          <cell r="B103">
            <v>6.17</v>
          </cell>
          <cell r="C103" t="str">
            <v>Suministro e instalación de tubería PVC para alcantarillados d=48" (inc. unión y nivelación de precisión)</v>
          </cell>
          <cell r="D103" t="str">
            <v>m</v>
          </cell>
        </row>
        <row r="104">
          <cell r="B104">
            <v>6.18</v>
          </cell>
          <cell r="C104" t="str">
            <v>Suministro e instalación de tubería PVC para alcantarillados d=51" (inc. unión y nivelación de precisión)</v>
          </cell>
          <cell r="D104" t="str">
            <v>m</v>
          </cell>
        </row>
        <row r="105">
          <cell r="B105">
            <v>6.19</v>
          </cell>
          <cell r="C105" t="str">
            <v>Suministro e instalación de tubería PVC para alcantarillados d=54" (inc. unión y nivelación de precisión)</v>
          </cell>
          <cell r="D105" t="str">
            <v>m</v>
          </cell>
        </row>
        <row r="106">
          <cell r="B106">
            <v>6.2</v>
          </cell>
          <cell r="C106" t="str">
            <v>Suministro e instalación de tubería PVC para alcantarillados d=57" (inc. unión y nivelación de precisión)</v>
          </cell>
          <cell r="D106" t="str">
            <v>m</v>
          </cell>
        </row>
        <row r="107">
          <cell r="B107">
            <v>6.21</v>
          </cell>
          <cell r="C107" t="str">
            <v>Suministro e instalación de tubería PVC para alcantarillados d=60" (inc. unión y nivelación de precisión)</v>
          </cell>
          <cell r="D107" t="str">
            <v>m</v>
          </cell>
        </row>
        <row r="108">
          <cell r="B108">
            <v>6.22</v>
          </cell>
          <cell r="C108" t="str">
            <v>Suministro e instalación de tubería en concreto sin refuerzo para alcantarillados d=8" (inc. unión y nivelación de precisión)</v>
          </cell>
          <cell r="D108" t="str">
            <v>m</v>
          </cell>
        </row>
        <row r="109">
          <cell r="B109">
            <v>6.23</v>
          </cell>
          <cell r="C109" t="str">
            <v>Suministro e instalación de tubería PVC para
alcantarillados 4" (inc. nivelación de precisión)</v>
          </cell>
          <cell r="D109" t="str">
            <v>m</v>
          </cell>
        </row>
        <row r="110">
          <cell r="B110">
            <v>6.24</v>
          </cell>
          <cell r="C110" t="str">
            <v>Suministro e instalación de tubería PVC para
alcantarillados 6" CON ORIFICIOS DE 2" CADA 30 CM(inc. nivelación de precisión)</v>
          </cell>
          <cell r="D110" t="str">
            <v>m</v>
          </cell>
        </row>
        <row r="111">
          <cell r="B111">
            <v>6.25</v>
          </cell>
          <cell r="C111" t="str">
            <v>Suministro e instalacion TEE-pvc union mecanica 6x6x6"</v>
          </cell>
          <cell r="D111" t="str">
            <v>un</v>
          </cell>
        </row>
        <row r="112">
          <cell r="B112">
            <v>6.26</v>
          </cell>
          <cell r="C112" t="str">
            <v>Suministro e instalación de tubería PVC para
alcantarillados 6" CON ORIFICIOS DE 1 1/2" CADA 30 CM(inc. nivelación de precisión)</v>
          </cell>
          <cell r="D112" t="str">
            <v>m</v>
          </cell>
        </row>
        <row r="113">
          <cell r="B113">
            <v>6.27</v>
          </cell>
          <cell r="C113" t="str">
            <v>Suministro e instalación de tubería PVC para
alcantarillados 4" CON ORIFICIOS DE 1 1/4" CADA 60 CM(inc. nivelación de precisión)</v>
          </cell>
          <cell r="D113" t="str">
            <v>m</v>
          </cell>
        </row>
        <row r="114">
          <cell r="B114">
            <v>6.28</v>
          </cell>
          <cell r="C114" t="str">
            <v>Suministro e instalación de tubería PVC para
alcantarillados 4" CON ORIFICIOS DE 3/8" CADA 30 CM(inc. nivelación de precisión)</v>
          </cell>
          <cell r="D114" t="str">
            <v>m</v>
          </cell>
        </row>
        <row r="115">
          <cell r="B115">
            <v>6.29</v>
          </cell>
          <cell r="C115" t="str">
            <v>Suministro e instalación de tubería PVC para alcantarillados 4" CON ORIFICIOS DE 3mm</v>
          </cell>
          <cell r="D115" t="str">
            <v>m</v>
          </cell>
        </row>
        <row r="116">
          <cell r="B116">
            <v>6.3</v>
          </cell>
          <cell r="C116" t="str">
            <v>Suministro e instalación de Codo 45° PVC para Alcantarillado de 4"</v>
          </cell>
          <cell r="D116" t="str">
            <v>un</v>
          </cell>
        </row>
        <row r="117">
          <cell r="B117">
            <v>6.31</v>
          </cell>
          <cell r="C117" t="str">
            <v>Suministro e instalación de Codo 90° PVC para Alcantarillado de 4"</v>
          </cell>
          <cell r="D117" t="str">
            <v>un</v>
          </cell>
        </row>
        <row r="118">
          <cell r="B118">
            <v>6.32</v>
          </cell>
          <cell r="C118" t="str">
            <v>Suministro e instalación de TEE PVC para Alcantarillado de 4"</v>
          </cell>
          <cell r="D118" t="str">
            <v>un</v>
          </cell>
        </row>
        <row r="119">
          <cell r="B119">
            <v>7.01</v>
          </cell>
          <cell r="C119" t="str">
            <v>Caja inspección 0.50x0.50m. concreto ref. 3000 PSI elab.en obra. h=0.70m . e=0.07m (inc. excavación. formaleta 1/3 usos)</v>
          </cell>
          <cell r="D119" t="str">
            <v>un</v>
          </cell>
        </row>
        <row r="120">
          <cell r="B120">
            <v>7.02</v>
          </cell>
          <cell r="C120" t="str">
            <v>Caja inspección 0.70x0.70m. concreto ref. 3000 PSI elab.en obra. h=0.70m . e=0.07m (inc. excavación. formaleta 1/3 usos)</v>
          </cell>
          <cell r="D120" t="str">
            <v>un</v>
          </cell>
        </row>
        <row r="121">
          <cell r="B121">
            <v>7.03</v>
          </cell>
          <cell r="C121" t="str">
            <v>Caja inspección 0.90x0.90m. concreto ref. 3000 PSI elab.en obra. h=0.90m . e=0.10m (inc. excavación. formaleta
1/3 usos)</v>
          </cell>
          <cell r="D121" t="str">
            <v>un</v>
          </cell>
        </row>
        <row r="122">
          <cell r="B122">
            <v>7.04</v>
          </cell>
          <cell r="C122" t="str">
            <v>Caja inspección 0.50x0.50m. concreto ref. 3000 PSI elab. planta. h=0.70m . e=0.07m (inc. excavación. formaleta 1/3
usos)</v>
          </cell>
          <cell r="D122" t="str">
            <v>un</v>
          </cell>
        </row>
        <row r="123">
          <cell r="B123">
            <v>7.05</v>
          </cell>
          <cell r="C123" t="str">
            <v>Suministro e instalación de Kit Silla Tee 8 x 4" de PVC para alcantarillados (incluye acondicionador y adhesivo)</v>
          </cell>
          <cell r="D123" t="str">
            <v>un</v>
          </cell>
        </row>
        <row r="124">
          <cell r="B124">
            <v>7.06</v>
          </cell>
          <cell r="C124" t="str">
            <v>Suministro e instalación de Kit Silla Tee 8 x 6" de PVC para alcantarillados (incluye acondicionador y adhesivo)</v>
          </cell>
          <cell r="D124" t="str">
            <v>un</v>
          </cell>
        </row>
        <row r="125">
          <cell r="B125">
            <v>7.07</v>
          </cell>
          <cell r="C125" t="str">
            <v>Suministro e instalación de Kit Silla Tee 10 x 4" de PVC para alcantarillados (incluye acondicionador y adhesivo)</v>
          </cell>
          <cell r="D125" t="str">
            <v>un</v>
          </cell>
        </row>
        <row r="126">
          <cell r="B126">
            <v>7.08</v>
          </cell>
          <cell r="C126" t="str">
            <v>Suministro e instalación de Kit Silla Tee 10 x 6" de PVC para alcantarillados (incluye acondicionador y adhesivo)</v>
          </cell>
          <cell r="D126" t="str">
            <v>un</v>
          </cell>
        </row>
        <row r="127">
          <cell r="B127">
            <v>7.09</v>
          </cell>
          <cell r="C127" t="str">
            <v>Suministro e instalación de Kit Silla Tee 12 x 4" de PVC para alcantarillados (incluye acondicionador y adhesivo)</v>
          </cell>
          <cell r="D127" t="str">
            <v>un</v>
          </cell>
        </row>
        <row r="128">
          <cell r="B128">
            <v>7.1</v>
          </cell>
          <cell r="C128" t="str">
            <v>Suministro e instalación de Kit Silla Tee 12 x 6" de PVC para alcantarillados (incluye acondicionador y adhesivo)</v>
          </cell>
          <cell r="D128" t="str">
            <v>un</v>
          </cell>
        </row>
        <row r="129">
          <cell r="B129">
            <v>7.11</v>
          </cell>
          <cell r="C129" t="str">
            <v>Suministro e instalación de Silla Tee 16 x 4" de PVC para alcantarillados (incluye acondicionador y adhesivo)</v>
          </cell>
          <cell r="D129" t="str">
            <v>un</v>
          </cell>
        </row>
        <row r="130">
          <cell r="B130">
            <v>7.12</v>
          </cell>
          <cell r="C130" t="str">
            <v>Suministro e instalación de Silla Tee 16 x 6" de PVC para alcantarillados (incluye acondicionador y adhesivo)</v>
          </cell>
          <cell r="D130" t="str">
            <v>un</v>
          </cell>
        </row>
        <row r="131">
          <cell r="B131">
            <v>7.13</v>
          </cell>
          <cell r="C131" t="str">
            <v>Suministro e instalación de Silla Tee 18 x 6" de PVC para alcantarillados (incluye acondicionador y adhesivo)</v>
          </cell>
          <cell r="D131" t="str">
            <v>un</v>
          </cell>
        </row>
        <row r="132">
          <cell r="B132">
            <v>7.14</v>
          </cell>
          <cell r="C132" t="str">
            <v>Suministro e instalación de Silla Tee 20 x 6" de PVC para alcantarillados (incluye acondicionador y adhesivo)</v>
          </cell>
          <cell r="D132" t="str">
            <v>un</v>
          </cell>
        </row>
        <row r="133">
          <cell r="B133">
            <v>7.15</v>
          </cell>
          <cell r="C133" t="str">
            <v>Suministro e instalación de Kit Silla Yee 8 x 4" de PVC para alcantarillados (incluye acondicionador y adhesivo)</v>
          </cell>
          <cell r="D133" t="str">
            <v>un</v>
          </cell>
        </row>
        <row r="134">
          <cell r="B134">
            <v>7.16</v>
          </cell>
          <cell r="C134" t="str">
            <v>Suministro e instalación de Kit Silla Yee 8 x 6" de PVC para alcantarillados (incluye acondicionador y adhesivo)</v>
          </cell>
          <cell r="D134" t="str">
            <v>un</v>
          </cell>
        </row>
        <row r="135">
          <cell r="B135">
            <v>7.17</v>
          </cell>
          <cell r="C135" t="str">
            <v>Suministro e instalación de Kit Silla Yee 10 x 4" de PVC para alcantarillados (incluye acondicionador y adhesivo)</v>
          </cell>
          <cell r="D135" t="str">
            <v>un</v>
          </cell>
        </row>
        <row r="136">
          <cell r="B136">
            <v>7.18</v>
          </cell>
          <cell r="C136" t="str">
            <v>Suministro e instalación de Kit Silla Yee 10 x 6" de PVC para alcantarillados (incluye acondicionador y adhesivo)</v>
          </cell>
          <cell r="D136" t="str">
            <v>un</v>
          </cell>
        </row>
        <row r="137">
          <cell r="B137">
            <v>7.19</v>
          </cell>
          <cell r="C137" t="str">
            <v>Suministro e instalación de Kit Silla Yee 12 x 4" de PVC para alcantarillados (incluye acondicionador y adhesivo)</v>
          </cell>
          <cell r="D137" t="str">
            <v>un</v>
          </cell>
        </row>
        <row r="138">
          <cell r="B138">
            <v>7.2</v>
          </cell>
          <cell r="C138" t="str">
            <v>Suministro e instalación de Kit Silla Yee 12 x 6" de PVC para alcantarillados (incluye acondicionador y adhesivo)</v>
          </cell>
          <cell r="D138" t="str">
            <v>un</v>
          </cell>
        </row>
        <row r="139">
          <cell r="B139">
            <v>7.21</v>
          </cell>
          <cell r="C139" t="str">
            <v>Suministro e instalación de Silla Yee 16 x 4" de PVC para alcantarillados (incluye acondicionador y adhesivo)</v>
          </cell>
          <cell r="D139" t="str">
            <v>un</v>
          </cell>
        </row>
        <row r="140">
          <cell r="B140">
            <v>7.22</v>
          </cell>
          <cell r="C140" t="str">
            <v>Suministro e instalación de Silla Yee 16 x 6" de PVC para alcantarillados (incluye acondicionador y adhesivo)</v>
          </cell>
          <cell r="D140" t="str">
            <v>un</v>
          </cell>
        </row>
        <row r="141">
          <cell r="B141">
            <v>7.23</v>
          </cell>
          <cell r="C141" t="str">
            <v>Suministro e instalación de Silla Yee 18 x 6" de PVC para alcantarillados (incluye acondicionador y adhesivo)</v>
          </cell>
          <cell r="D141" t="str">
            <v>un</v>
          </cell>
        </row>
        <row r="142">
          <cell r="B142">
            <v>7.24</v>
          </cell>
          <cell r="C142" t="str">
            <v>Suministro e instalación de Silla Yee 20 x 6" de PVC para alcantarillados (incluye acondicionador y adhesivo)</v>
          </cell>
          <cell r="D142" t="str">
            <v>un</v>
          </cell>
        </row>
        <row r="143">
          <cell r="B143">
            <v>7.25</v>
          </cell>
          <cell r="C143" t="str">
            <v>Caja inspección 0.60x0.60m. concreto ref. 3000 PSI elab.en obra. h=0.70m . e=0.07m (inc. excavación. formaleta 1/3 usos)</v>
          </cell>
          <cell r="D143" t="str">
            <v>un</v>
          </cell>
        </row>
        <row r="144">
          <cell r="B144">
            <v>7.26</v>
          </cell>
          <cell r="C144" t="str">
            <v>Caja inspección 0.50x0.50m. Ladrillo tolete, elab.en obra. h=0.70m .(inc. excavación.)</v>
          </cell>
          <cell r="D144" t="str">
            <v>un</v>
          </cell>
        </row>
        <row r="145">
          <cell r="B145">
            <v>8.0009999999999994</v>
          </cell>
          <cell r="C145" t="str">
            <v>Suministro e instal. tubería PVC unión mecánica para acueductos -Presión Trabajo 200PSI- 2" (incluye instal. accesorios)</v>
          </cell>
          <cell r="D145" t="str">
            <v>m</v>
          </cell>
        </row>
        <row r="146">
          <cell r="B146">
            <v>8.0020000000000007</v>
          </cell>
          <cell r="C146" t="str">
            <v>Suministro e instal. tubería PVC unión mecánica para acueductos -Presión Trabajo 200PSI- 2 1/2" (incluye instal. acces.)</v>
          </cell>
          <cell r="D146" t="str">
            <v>m</v>
          </cell>
        </row>
        <row r="147">
          <cell r="B147">
            <v>8.0030000000000001</v>
          </cell>
          <cell r="C147" t="str">
            <v>Suministro e instal. tubería PVC unión mecánica para acueductos -Presión Trabajo 200PSI- 3" (incluye instal. accesorios)</v>
          </cell>
          <cell r="D147" t="str">
            <v>m</v>
          </cell>
        </row>
        <row r="148">
          <cell r="B148">
            <v>8.0039999999999996</v>
          </cell>
          <cell r="C148" t="str">
            <v>Suministro e instal. tubería PVC unión mecánica para acueductos -Presión Trabajo 200PSI- 4" (incluye instal. accesorios)</v>
          </cell>
          <cell r="D148" t="str">
            <v>m</v>
          </cell>
        </row>
        <row r="149">
          <cell r="B149">
            <v>8.0050000000000008</v>
          </cell>
          <cell r="C149" t="str">
            <v>Suministro e instal. tubería PVC unión mecánica para acueductos -Presión Trabajo 200PSI- 6" (incluye instal. accesorios)</v>
          </cell>
          <cell r="D149" t="str">
            <v>m</v>
          </cell>
        </row>
        <row r="150">
          <cell r="B150">
            <v>8.0060000000000002</v>
          </cell>
          <cell r="C150" t="str">
            <v>Suministro e instal. tubería PVC unión mecánica para acueductos -Presión Trabajo 200PSI- 8" (incluye instal. accesorios)</v>
          </cell>
          <cell r="D150" t="str">
            <v>m</v>
          </cell>
        </row>
        <row r="151">
          <cell r="B151">
            <v>8.0069999999999997</v>
          </cell>
          <cell r="C151" t="str">
            <v>Suministro e instal. tubería PVC unión mecánica para acueductos -Presión Trabajo 200PSI- 10" (incluye instal accesorios)</v>
          </cell>
          <cell r="D151" t="str">
            <v>m</v>
          </cell>
        </row>
        <row r="152">
          <cell r="B152">
            <v>8.0079999999999991</v>
          </cell>
          <cell r="C152" t="str">
            <v>Suministro e instal. tubería PVC unión mecánica para acueductos -Presión Trabajo 200PSI- 12" (incluye instal accesorios)</v>
          </cell>
          <cell r="D152" t="str">
            <v>m</v>
          </cell>
        </row>
        <row r="153">
          <cell r="B153">
            <v>8.0090000000000003</v>
          </cell>
          <cell r="C153" t="str">
            <v>Suministro e instal. tubería PVC unión mecánica para acueductos -Presión Trabajo 200PSI- 14" (incluye instal accesorios)</v>
          </cell>
          <cell r="D153" t="str">
            <v>m</v>
          </cell>
        </row>
        <row r="154">
          <cell r="B154">
            <v>8.01</v>
          </cell>
          <cell r="C154" t="str">
            <v>Suministro e instal. tubería PVC unión mecánica para acueductos -Presión Trabajo 200PSI- 16" (incluye instal accesorios)</v>
          </cell>
          <cell r="D154" t="str">
            <v>m</v>
          </cell>
        </row>
        <row r="155">
          <cell r="B155">
            <v>8.0109999999999992</v>
          </cell>
          <cell r="C155" t="str">
            <v>Suministro e instal. tubería PVC unión mecánica para acueductos -Presión Trabajo 200PSI- 18" (incluye instal accesorios)</v>
          </cell>
          <cell r="D155" t="str">
            <v>m</v>
          </cell>
        </row>
        <row r="156">
          <cell r="B156">
            <v>8.0120000000000005</v>
          </cell>
          <cell r="C156" t="str">
            <v>Suministro e instal. tubería PVC unión mecánica para acueductos -Presión Trabajo 200PSI- 20" (incluye instal accesorios)</v>
          </cell>
          <cell r="D156" t="str">
            <v>m</v>
          </cell>
        </row>
        <row r="157">
          <cell r="B157">
            <v>8.0129999999999999</v>
          </cell>
          <cell r="C157" t="str">
            <v>Suministro e instal. tubería PVC unión mecánica para acueductos -Presión Trabajo 160PSI- 2" (incluye instal. accesorios)</v>
          </cell>
          <cell r="D157" t="str">
            <v>m</v>
          </cell>
        </row>
        <row r="158">
          <cell r="B158">
            <v>8.0139999999999993</v>
          </cell>
          <cell r="C158" t="str">
            <v>Suministro e instal. tubería PVC unión mecánica para acueductos -Presión Trabajo 160PSI- 2 1/2" (incluye instal. acces.)</v>
          </cell>
          <cell r="D158" t="str">
            <v>m</v>
          </cell>
        </row>
        <row r="159">
          <cell r="B159">
            <v>8.0150000000000006</v>
          </cell>
          <cell r="C159" t="str">
            <v>Suministro e instal. tubería PVC unión mecánica para acueductos -Presión Trabajo 160PSI- 3" (incluye instal. accesorios)</v>
          </cell>
          <cell r="D159" t="str">
            <v>m</v>
          </cell>
        </row>
        <row r="160">
          <cell r="B160">
            <v>8.016</v>
          </cell>
          <cell r="C160" t="str">
            <v>Suministro e instal. tubería PVC unión mecánica para acueductos -Presión Trabajo 160PSI- 4" (incluye instal. accesorios)</v>
          </cell>
          <cell r="D160" t="str">
            <v>m</v>
          </cell>
        </row>
        <row r="161">
          <cell r="B161">
            <v>8.0169999999999995</v>
          </cell>
          <cell r="C161" t="str">
            <v>Suministro e instal. tubería PVC unión mecánica para acueductos -Presión Trabajo 160PSI- 6" (incluye instal. accesorios)</v>
          </cell>
          <cell r="D161" t="str">
            <v>m</v>
          </cell>
        </row>
        <row r="162">
          <cell r="B162">
            <v>8.0180000000000007</v>
          </cell>
          <cell r="C162" t="str">
            <v>Suministro e instal. tubería PVC unión mecánica para acueductos -Presión Trabajo 160PSI- 8" (incluye instal. accesorios)</v>
          </cell>
          <cell r="D162" t="str">
            <v>m</v>
          </cell>
        </row>
        <row r="163">
          <cell r="B163">
            <v>8.0190000000000001</v>
          </cell>
          <cell r="C163" t="str">
            <v>Suministro e instal. tubería PVC unión mecánica para acueductos -Presión Trabajo 160PSI- 10" (incluye instal accesorios)</v>
          </cell>
          <cell r="D163" t="str">
            <v>m</v>
          </cell>
        </row>
        <row r="164">
          <cell r="B164">
            <v>8.02</v>
          </cell>
          <cell r="C164" t="str">
            <v>Suministro e instal. tubería PVC unión mecánica para acueductos -Presión Trabajo 160PSI- 12" (incluye instal accesorios)</v>
          </cell>
          <cell r="D164" t="str">
            <v>m</v>
          </cell>
        </row>
        <row r="165">
          <cell r="B165">
            <v>8.0210000000000008</v>
          </cell>
          <cell r="C165" t="str">
            <v>Suministro e instal. tubería PVC unión mecánica para acueductos -Presión Trabajo 160PSI- 14" (incluye instal accesorios)</v>
          </cell>
          <cell r="D165" t="str">
            <v>m</v>
          </cell>
        </row>
        <row r="166">
          <cell r="B166">
            <v>8.0220000000000002</v>
          </cell>
          <cell r="C166" t="str">
            <v>Suministro e instal. tubería PVC unión mecánica para acueductos -Presión Trabajo 160PSI- 16" (incluye instal accesorios</v>
          </cell>
          <cell r="D166" t="str">
            <v>m</v>
          </cell>
        </row>
        <row r="167">
          <cell r="B167">
            <v>8.0229999999999997</v>
          </cell>
          <cell r="C167" t="str">
            <v>Suministro e instal. tubería PVC unión mecánica para acueductos -Presión Trabajo 160PSI- 18" (incluye instal accesorios)</v>
          </cell>
          <cell r="D167" t="str">
            <v>m</v>
          </cell>
        </row>
        <row r="168">
          <cell r="B168">
            <v>8.0239999999999991</v>
          </cell>
          <cell r="C168" t="str">
            <v>Suministro e instal. tubería PVC unión mecánica para acueductos -Presión Trabajo 160PSI- 20" (incluye instal accesorios)</v>
          </cell>
          <cell r="D168" t="str">
            <v>m</v>
          </cell>
        </row>
        <row r="169">
          <cell r="B169">
            <v>8.0250000000000004</v>
          </cell>
          <cell r="C169" t="str">
            <v>Suministro e instal. tubería PVC unión mecánica para acueductos -Presión Trabajo 125PSI- 3" (incluye instal. accesorios)</v>
          </cell>
          <cell r="D169" t="str">
            <v>m</v>
          </cell>
        </row>
        <row r="170">
          <cell r="B170">
            <v>8.0259999999999998</v>
          </cell>
          <cell r="C170" t="str">
            <v>Suministro e instal. tubería PVC unión mecánica para acueductos -Presión Trabajo 125PSI- 4" (incluye instal. accesorios)</v>
          </cell>
          <cell r="D170" t="str">
            <v>m</v>
          </cell>
        </row>
        <row r="171">
          <cell r="B171">
            <v>8.0269999999999992</v>
          </cell>
          <cell r="C171" t="str">
            <v>Suministro e instal. tubería PVC unión mecánica para acueductos -Presión Trabajo 125PSI- 6" (incluye instal. accesorios)</v>
          </cell>
          <cell r="D171" t="str">
            <v>m</v>
          </cell>
        </row>
        <row r="172">
          <cell r="B172">
            <v>8.0280000000000005</v>
          </cell>
          <cell r="C172" t="str">
            <v>Suministro e instal. tubería PVC unión mecánica para acueductos -Presión Trabajo 125PSI- 8" (incluye instal. accesorios)</v>
          </cell>
          <cell r="D172" t="str">
            <v>m</v>
          </cell>
        </row>
        <row r="173">
          <cell r="B173">
            <v>8.0289999999999999</v>
          </cell>
          <cell r="C173" t="str">
            <v>Suministro e instal. tubería PVC unión mecánica para acueductos -Presión Trabajo 125PSI- 10" (incluye instal accesorios)</v>
          </cell>
          <cell r="D173" t="str">
            <v>m</v>
          </cell>
        </row>
        <row r="174">
          <cell r="B174">
            <v>8.0299999999999994</v>
          </cell>
          <cell r="C174" t="str">
            <v>Suministro e instal. tubería PVC unión mecánica para acueductos -Presión Trabajo 125PSI- 12" (incluye instal accesorios)</v>
          </cell>
          <cell r="D174" t="str">
            <v>m</v>
          </cell>
        </row>
        <row r="175">
          <cell r="B175">
            <v>8.0310000000000006</v>
          </cell>
          <cell r="C175" t="str">
            <v>Suministro e instal. tubería PVC unión mecánica para acueductos -Presión Trabajo 125PSI- 14" (incluye instal accesorios)</v>
          </cell>
          <cell r="D175" t="str">
            <v>m</v>
          </cell>
        </row>
        <row r="176">
          <cell r="B176">
            <v>8.032</v>
          </cell>
          <cell r="C176" t="str">
            <v>Suministro e instal. tubería PVC unión mecánica para acueductos -Presión Trabajo 125PSI- 16" (incluye instal accesorios)</v>
          </cell>
          <cell r="D176" t="str">
            <v>m</v>
          </cell>
        </row>
        <row r="177">
          <cell r="B177">
            <v>8.0329999999999995</v>
          </cell>
          <cell r="C177" t="str">
            <v>Suministro e instal. tubería PVC unión mecánica para acueductos -Presión Trabajo 125PSI- 18" (incluye instal accesorios)</v>
          </cell>
          <cell r="D177" t="str">
            <v>m</v>
          </cell>
        </row>
        <row r="178">
          <cell r="B178">
            <v>8.0340000000000007</v>
          </cell>
          <cell r="C178" t="str">
            <v>Suministro e instal. tubería PVC unión mecánica para acueductos -Presión Trabajo 125PSI- 20" (incluye instal accesorios)</v>
          </cell>
          <cell r="D178" t="str">
            <v>m</v>
          </cell>
        </row>
        <row r="179">
          <cell r="B179">
            <v>8.0350000000000001</v>
          </cell>
          <cell r="C179" t="str">
            <v>Suministro e instal. tubería PVC unión mecánica para acueductos -Presión Trabajo 100PSI- 4" (incluye instal. accesorios)</v>
          </cell>
          <cell r="D179" t="str">
            <v>m</v>
          </cell>
        </row>
        <row r="180">
          <cell r="B180">
            <v>8.0359999999999996</v>
          </cell>
          <cell r="C180" t="str">
            <v>Suministro e instal. tubería PVC unión mecánica para acueductos -Presión Trabajo 100PSI- 6" (incluye instal. accesorios)</v>
          </cell>
          <cell r="D180" t="str">
            <v>m</v>
          </cell>
        </row>
        <row r="181">
          <cell r="B181">
            <v>8.0370000000000008</v>
          </cell>
          <cell r="C181" t="str">
            <v>Suministro e instal. tubería PVC unión mecánica para acueductos -Presión Trabajo 100PSI- 8" (incluye instal. accesorios)</v>
          </cell>
          <cell r="D181" t="str">
            <v>m</v>
          </cell>
        </row>
        <row r="182">
          <cell r="B182">
            <v>8.0380000000000003</v>
          </cell>
          <cell r="C182" t="str">
            <v>Suministro e instal. tubería PVC unión mecánica para acueductos -Presión Trabajo 100PSI- 10" (incluye instal accesorios)</v>
          </cell>
          <cell r="D182" t="str">
            <v>m</v>
          </cell>
        </row>
        <row r="183">
          <cell r="B183">
            <v>8.0389999999999997</v>
          </cell>
          <cell r="C183" t="str">
            <v>Suministro e instal. tubería PVC unión mecánica para acueductos -Presión Trabajo 100PSI- 12" (incluye instal accesorios)</v>
          </cell>
          <cell r="D183" t="str">
            <v>m</v>
          </cell>
        </row>
        <row r="184">
          <cell r="B184">
            <v>8.0399999999999991</v>
          </cell>
          <cell r="C184" t="str">
            <v>Suministro e instal. tubería PVC unión mecánica para acueductos -Presión Trabajo 100PSI- 14" (incluye instal accesorios)</v>
          </cell>
          <cell r="D184" t="str">
            <v>m</v>
          </cell>
        </row>
        <row r="185">
          <cell r="B185">
            <v>8.0410000000000004</v>
          </cell>
          <cell r="C185" t="str">
            <v>Suministro e instal. tubería PVC unión mecánica para acueductos -Presión Trabajo 100PSI- 16" (incluye instal accesorios)</v>
          </cell>
          <cell r="D185" t="str">
            <v>m</v>
          </cell>
        </row>
        <row r="186">
          <cell r="B186">
            <v>8.0419999999999998</v>
          </cell>
          <cell r="C186" t="str">
            <v>Suministro e instal. tubería PVC unión mecánica para acueductos -Presión Trabajo 100PSI- 18" (incluye instal accesorios)</v>
          </cell>
          <cell r="D186" t="str">
            <v>m</v>
          </cell>
        </row>
        <row r="187">
          <cell r="B187">
            <v>8.0429999999999993</v>
          </cell>
          <cell r="C187" t="str">
            <v>Suministro e instal. tubería PVC unión mecánica para acueductos -Presión Trabajo 100PSI- 20" (incluye instal accesorios)</v>
          </cell>
          <cell r="D187" t="str">
            <v>m</v>
          </cell>
        </row>
        <row r="188">
          <cell r="B188">
            <v>8.0440000000000005</v>
          </cell>
          <cell r="C188" t="str">
            <v>Suministro e instal. tubería PVC extremos lisos para acueductos -Presión Trab. 500PSI- 1/2" (Inc. unión e instal acces.)</v>
          </cell>
          <cell r="D188" t="str">
            <v>m</v>
          </cell>
        </row>
        <row r="189">
          <cell r="B189">
            <v>8.0449999999999999</v>
          </cell>
          <cell r="C189" t="str">
            <v>Suministro e instal. tubería PVC extremos lisos para acueductos -Presión Trab. 400PSI- 3/4" (Inc. unión e instal acces.)</v>
          </cell>
          <cell r="D189" t="str">
            <v>m</v>
          </cell>
        </row>
        <row r="190">
          <cell r="B190">
            <v>8.0459999999999994</v>
          </cell>
          <cell r="C190" t="str">
            <v>Suministro e instal. tubería PVC extremos lisos para acueductos -Presión Trab. 315PSI- 1/2" (Inc. unión e instal acces.)</v>
          </cell>
          <cell r="D190" t="str">
            <v>m</v>
          </cell>
        </row>
        <row r="191">
          <cell r="B191">
            <v>8.0470000000000006</v>
          </cell>
          <cell r="C191" t="str">
            <v>Suministro e instal. tubería PVC extremos lisos para acueductos -Presión Trab. 315PSI- 1" (Inc. unión e instal acces.)</v>
          </cell>
          <cell r="D191" t="str">
            <v>m</v>
          </cell>
        </row>
        <row r="192">
          <cell r="B192">
            <v>8.048</v>
          </cell>
          <cell r="C192" t="str">
            <v>Suministro e instal. tubería PVC extremos lisos para acueductos -Presión Trab. 200PSI- 3/4" (Inc. unión e instal acces.)</v>
          </cell>
          <cell r="D192" t="str">
            <v>m</v>
          </cell>
        </row>
        <row r="193">
          <cell r="B193">
            <v>8.0489999999999995</v>
          </cell>
          <cell r="C193" t="str">
            <v>Suministro e instal. tubería PVC extremos lisos para acueductos -Presión Trab. 200PSI- 1" (Inc. unión e instal acces.)</v>
          </cell>
          <cell r="D193" t="str">
            <v>m</v>
          </cell>
        </row>
        <row r="194">
          <cell r="B194">
            <v>8.0500000000000007</v>
          </cell>
          <cell r="C194" t="str">
            <v>Suministro e instal. tubería PVC extremos lisos para acueducto -Presión Trab. 200PSI- 1 1/4" (Inc. unión e instal acces)</v>
          </cell>
          <cell r="D194" t="str">
            <v>m</v>
          </cell>
        </row>
        <row r="195">
          <cell r="B195">
            <v>8.0510000000000002</v>
          </cell>
          <cell r="C195" t="str">
            <v>Suministro e instal. tubería PVC extremos lisos para acueducto -Presión Trab. 200PSI- 1 1/2" (Inc. unión e instal acces)</v>
          </cell>
          <cell r="D195" t="str">
            <v>m</v>
          </cell>
        </row>
        <row r="196">
          <cell r="B196">
            <v>8.0519999999999996</v>
          </cell>
          <cell r="C196" t="str">
            <v>Suministro e instal. tubería PVC extremos lisos para acueductos -Presión Trab. 200PSI- 2" (Inc. unión e instal acces.)</v>
          </cell>
          <cell r="D196" t="str">
            <v>m</v>
          </cell>
        </row>
        <row r="197">
          <cell r="B197">
            <v>8.0530000000000008</v>
          </cell>
          <cell r="C197" t="str">
            <v>Suministro e instal. tubería PVC extremos lisos para acueducto -Presión Trab. 200PSI- 2 1/2" (Inc. unión e instal acces)</v>
          </cell>
          <cell r="D197" t="str">
            <v>m</v>
          </cell>
        </row>
        <row r="198">
          <cell r="B198">
            <v>8.0540000000000003</v>
          </cell>
          <cell r="C198" t="str">
            <v>Suministro e instal. tubería PVC extremos lisos para acueductos -Presión Trab. 200PSI- 3" (Inc. unión e instal acces.)</v>
          </cell>
          <cell r="D198" t="str">
            <v>m</v>
          </cell>
        </row>
        <row r="199">
          <cell r="B199">
            <v>8.0549999999999997</v>
          </cell>
          <cell r="C199" t="str">
            <v>Suministro e instal. tubería PVC extremos lisos para acueductos -Presión Trab. 200PSI- 4" (Inc. unión e instal acces.)</v>
          </cell>
          <cell r="D199" t="str">
            <v>m</v>
          </cell>
        </row>
        <row r="200">
          <cell r="B200">
            <v>8.0559999999999992</v>
          </cell>
          <cell r="C200" t="str">
            <v>Suministro e instal. tubería PVC extremos lisos para acueductos -Presión Trab. 160PSI- 2" (Inc. unión e instal acces.)</v>
          </cell>
          <cell r="D200" t="str">
            <v>m</v>
          </cell>
        </row>
        <row r="201">
          <cell r="B201">
            <v>8.0570000000000004</v>
          </cell>
          <cell r="C201" t="str">
            <v>Suministro e instal. tubería PVC extremos lisos para acueducto -Presión Trab. 160PSI- 2 1/2" (Inc. unión e instal acces)</v>
          </cell>
          <cell r="D201" t="str">
            <v>m</v>
          </cell>
        </row>
        <row r="202">
          <cell r="B202">
            <v>8.0579999999999998</v>
          </cell>
          <cell r="C202" t="str">
            <v>Suministro e instal. tubería PVC extremos lisos para acueductos -Presión Trab. 160PSI- 3" (Inc. unión e instal acces.)</v>
          </cell>
          <cell r="D202" t="str">
            <v>m</v>
          </cell>
        </row>
        <row r="203">
          <cell r="B203">
            <v>8.0589999999999993</v>
          </cell>
          <cell r="C203" t="str">
            <v>Suministro e instal. tubería PVC extremos lisos para acueductos -Presión Trab. 160PSI- 4" (Inc. unión e instal acces.)</v>
          </cell>
          <cell r="D203" t="str">
            <v>m</v>
          </cell>
        </row>
        <row r="204">
          <cell r="B204">
            <v>8.06</v>
          </cell>
          <cell r="C204" t="str">
            <v>Suministro e instal. tubería PVC extremos lisos para acueductos -Presión Trab. 125PSI- 3" (Inc. unión e instal acces.)</v>
          </cell>
          <cell r="D204" t="str">
            <v>m</v>
          </cell>
        </row>
        <row r="205">
          <cell r="B205">
            <v>8.0609999999999999</v>
          </cell>
          <cell r="C205" t="str">
            <v>Suministro e instal. tubería PVC extremos lisos para acueductos -Presión Trab. 125PSI- 4" (Inc. unión e instal acces.)</v>
          </cell>
          <cell r="D205" t="str">
            <v>m</v>
          </cell>
        </row>
        <row r="206">
          <cell r="B206">
            <v>8.0619999999999994</v>
          </cell>
          <cell r="C206" t="str">
            <v>Suministro e instal. tubería PVC extremos lisos para acueductos -Presión Trab. 100PSI- 4" (Inc. unión e instal acces.)</v>
          </cell>
          <cell r="D206" t="str">
            <v>m</v>
          </cell>
        </row>
        <row r="207">
          <cell r="B207">
            <v>8.0630000000000006</v>
          </cell>
          <cell r="C207" t="str">
            <v>Codo Gran Radio 90° PVC -Presión Trabajo 200PSI- extremos unión mecanica x liso (2")</v>
          </cell>
          <cell r="D207" t="str">
            <v>un</v>
          </cell>
        </row>
        <row r="208">
          <cell r="B208">
            <v>8.0640000000000001</v>
          </cell>
          <cell r="C208" t="str">
            <v>Codo Gran Radio 90° PVC -Presión Trabajo 200PSI- extremos unión mecanica x liso (2 1/2")</v>
          </cell>
          <cell r="D208" t="str">
            <v>un</v>
          </cell>
        </row>
        <row r="209">
          <cell r="B209">
            <v>8.0649999999999995</v>
          </cell>
          <cell r="C209" t="str">
            <v>Codo Gran Radio 90° PVC -Presión Trabajo 200PSI- extremos unión mecanica x liso (3")</v>
          </cell>
          <cell r="D209" t="str">
            <v>un</v>
          </cell>
        </row>
        <row r="210">
          <cell r="B210">
            <v>8.0660000000000007</v>
          </cell>
          <cell r="C210" t="str">
            <v>Codo Gran Radio 90° PVC -Presión Trabajo 200PSI- extremos unión mecanica x liso (4")</v>
          </cell>
          <cell r="D210" t="str">
            <v>un</v>
          </cell>
        </row>
        <row r="211">
          <cell r="B211">
            <v>8.0670000000000002</v>
          </cell>
          <cell r="C211" t="str">
            <v>Codo Gran Radio 90° PVC -Presión Trabajo 200PSI- extremos unión mecanica x liso (6")</v>
          </cell>
          <cell r="D211" t="str">
            <v>un</v>
          </cell>
        </row>
        <row r="212">
          <cell r="B212">
            <v>8.0679999999999996</v>
          </cell>
          <cell r="C212" t="str">
            <v>Codo Gran Radio 90° PVC -Presión Trabajo 200PSI- 
extremos unión mecanica x liso (8")</v>
          </cell>
          <cell r="D212" t="str">
            <v>un</v>
          </cell>
        </row>
        <row r="213">
          <cell r="B213">
            <v>8.0690000000000008</v>
          </cell>
          <cell r="C213" t="str">
            <v>Codo Gran Radio 90° PVC -Presión Trabajo 200PSI- extremos unión mecanica x liso (10")</v>
          </cell>
          <cell r="D213" t="str">
            <v>un</v>
          </cell>
        </row>
        <row r="214">
          <cell r="B214">
            <v>8.07</v>
          </cell>
          <cell r="C214" t="str">
            <v>Codo Gran Radio 90° PVC -Presión Trabajo 200PSI- extremos unión mecanica x liso (12")</v>
          </cell>
          <cell r="D214" t="str">
            <v>un</v>
          </cell>
        </row>
        <row r="215">
          <cell r="B215">
            <v>8.0709999999999997</v>
          </cell>
          <cell r="C215" t="str">
            <v>Codo Gran Radio 45° PVC -Presión Trabajo 200PSI- extremos unión mecanica x liso (2")</v>
          </cell>
          <cell r="D215" t="str">
            <v>un</v>
          </cell>
        </row>
        <row r="216">
          <cell r="B216">
            <v>8.0719999999999992</v>
          </cell>
          <cell r="C216" t="str">
            <v>Codo Gran Radio 45° PVC -Presión Trabajo 200PSI- extremos unión mecanica x liso (2 1/2")</v>
          </cell>
          <cell r="D216" t="str">
            <v>un</v>
          </cell>
        </row>
        <row r="217">
          <cell r="B217">
            <v>8.0730000000000004</v>
          </cell>
          <cell r="C217" t="str">
            <v>Codo Gran Radio 45° PVC -Presión Trabajo 200PSI- extremos unión mecanica x liso (3")</v>
          </cell>
          <cell r="D217" t="str">
            <v>un</v>
          </cell>
        </row>
        <row r="218">
          <cell r="B218">
            <v>8.0739999999999998</v>
          </cell>
          <cell r="C218" t="str">
            <v>Codo Gran Radio 45° PVC -Presión Trabajo 200PSI- extremos unión mecanica x liso (4")</v>
          </cell>
          <cell r="D218" t="str">
            <v>un</v>
          </cell>
        </row>
        <row r="219">
          <cell r="B219">
            <v>8.0749999999999993</v>
          </cell>
          <cell r="C219" t="str">
            <v>Codo Gran Radio 45° PVC -Presión Trabajo 200PSI- extremos unión mecanica x liso (6")</v>
          </cell>
          <cell r="D219" t="str">
            <v>un</v>
          </cell>
        </row>
        <row r="220">
          <cell r="B220">
            <v>8.0760000000000005</v>
          </cell>
          <cell r="C220" t="str">
            <v>Codo Gran Radio 45° PVC -Presión Trabajo 200PSI- extremos unión mecanica x liso (8")</v>
          </cell>
          <cell r="D220" t="str">
            <v>un</v>
          </cell>
        </row>
        <row r="221">
          <cell r="B221">
            <v>8.077</v>
          </cell>
          <cell r="C221" t="str">
            <v>Codo Gran Radio 45° PVC -Presión Trabajo 200PSI- extremos unión mecanica x liso (10")</v>
          </cell>
          <cell r="D221" t="str">
            <v>un</v>
          </cell>
        </row>
        <row r="222">
          <cell r="B222">
            <v>8.0779999999999994</v>
          </cell>
          <cell r="C222" t="str">
            <v>Codo Gran Radio 45° PVC -Presión Trabajo 200PSI- extremos unión mecanica x liso (12")</v>
          </cell>
          <cell r="D222" t="str">
            <v>un</v>
          </cell>
        </row>
        <row r="223">
          <cell r="B223">
            <v>8.0790000000000006</v>
          </cell>
          <cell r="C223" t="str">
            <v>Codo Gran Radio 22.5° PVC -Presión Trabajo 200PSI- extremos unión mecanica x liso (2")</v>
          </cell>
          <cell r="D223" t="str">
            <v>un</v>
          </cell>
        </row>
        <row r="224">
          <cell r="B224">
            <v>8.08</v>
          </cell>
          <cell r="C224" t="str">
            <v>Codo Gran Radio 22.5° PVC -Presión Trabajo 200PSI- extremos unión mecanica x liso (2 1/2")</v>
          </cell>
          <cell r="D224" t="str">
            <v>un</v>
          </cell>
        </row>
        <row r="225">
          <cell r="B225">
            <v>8.0809999999999995</v>
          </cell>
          <cell r="C225" t="str">
            <v>Codo Gran Radio 22.5° PVC -Presión Trabajo 200PSI- extremos unión mecanica x liso (3")</v>
          </cell>
          <cell r="D225" t="str">
            <v>un</v>
          </cell>
        </row>
        <row r="226">
          <cell r="B226">
            <v>8.0820000000000007</v>
          </cell>
          <cell r="C226" t="str">
            <v>Codo Gran Radio 22.5° PVC -Presión Trabajo 200PSI- extremos unión mecanica x liso (4")</v>
          </cell>
          <cell r="D226" t="str">
            <v>un</v>
          </cell>
        </row>
        <row r="227">
          <cell r="B227">
            <v>8.0830000000000002</v>
          </cell>
          <cell r="C227" t="str">
            <v>Codo Gran Radio 22.5° PVC -Presión Trabajo 200PSI- extremos unión mecanica x liso (6")</v>
          </cell>
          <cell r="D227" t="str">
            <v>un</v>
          </cell>
        </row>
        <row r="228">
          <cell r="B228">
            <v>8.0839999999999996</v>
          </cell>
          <cell r="C228" t="str">
            <v>Codo Gran Radio 22.5° PVC -Presión Trabajo 200PSI- extremos unión mecanica x liso (8")</v>
          </cell>
          <cell r="D228" t="str">
            <v>un</v>
          </cell>
        </row>
        <row r="229">
          <cell r="B229">
            <v>8.0850000000000009</v>
          </cell>
          <cell r="C229" t="str">
            <v>Codo Gran Radio 22.5° PVC -Presión Trabajo 200PSI- extremos unión mecanica x liso (10")</v>
          </cell>
          <cell r="D229" t="str">
            <v>un</v>
          </cell>
        </row>
        <row r="230">
          <cell r="B230">
            <v>8.0860000000000003</v>
          </cell>
          <cell r="C230" t="str">
            <v>Codo Gran Radio 22.5° PVC -Presión Trabajo 200PSI- extremos unión mecanica x liso (12")</v>
          </cell>
          <cell r="D230" t="str">
            <v>un</v>
          </cell>
        </row>
        <row r="231">
          <cell r="B231">
            <v>8.0869999999999997</v>
          </cell>
          <cell r="C231" t="str">
            <v>Codo Gran Radio 11.25° PVC -Presión Trabajo 200PSI- extremos unión mecanica x liso (2")</v>
          </cell>
          <cell r="D231" t="str">
            <v>un</v>
          </cell>
        </row>
        <row r="232">
          <cell r="B232">
            <v>8.0879999999999992</v>
          </cell>
          <cell r="C232" t="str">
            <v>Codo Gran Radio 11.25° PVC -Presión Trabajo 200PSI- extremos unión mecanica x liso (2 1/2")</v>
          </cell>
          <cell r="D232" t="str">
            <v>un</v>
          </cell>
        </row>
        <row r="233">
          <cell r="B233">
            <v>8.0890000000000004</v>
          </cell>
          <cell r="C233" t="str">
            <v>Codo Gran Radio 11.25° PVC -Presión Trabajo 200PSI- extremos unión mecanica x liso (3")</v>
          </cell>
          <cell r="D233" t="str">
            <v>un</v>
          </cell>
        </row>
        <row r="234">
          <cell r="B234">
            <v>8.09</v>
          </cell>
          <cell r="C234" t="str">
            <v>Codo Gran Radio 11.25° PVC -Presión Trabajo 200PSI- extremos unión mecanica x liso (4")</v>
          </cell>
          <cell r="D234" t="str">
            <v>un</v>
          </cell>
        </row>
        <row r="235">
          <cell r="B235">
            <v>8.0909999999999993</v>
          </cell>
          <cell r="C235" t="str">
            <v>Codo Gran Radio 11.25° PVC -Presión Trabajo 200PSI- extremos unión mecanica x liso (6")</v>
          </cell>
          <cell r="D235" t="str">
            <v>un</v>
          </cell>
        </row>
        <row r="236">
          <cell r="B236">
            <v>8.0920000000000005</v>
          </cell>
          <cell r="C236" t="str">
            <v>Codo Gran Radio 11.25° PVC -Presión Trabajo 200PSI- extremos unión mecanica x liso (8")</v>
          </cell>
          <cell r="D236" t="str">
            <v>un</v>
          </cell>
        </row>
        <row r="237">
          <cell r="B237">
            <v>8.093</v>
          </cell>
          <cell r="C237" t="str">
            <v>Codo Gran Radio 11.25° PVC -Presión Trabajo 200PSI- extremos unión mecanica x liso (10")</v>
          </cell>
          <cell r="D237" t="str">
            <v>un</v>
          </cell>
        </row>
        <row r="238">
          <cell r="B238">
            <v>8.0939999999999994</v>
          </cell>
          <cell r="C238" t="str">
            <v>Codo Gran Radio 11.25° PVC -Presión Trabajo 200PSI- extremos unión mecanica x liso (12")</v>
          </cell>
          <cell r="D238" t="str">
            <v>un</v>
          </cell>
        </row>
        <row r="239">
          <cell r="B239">
            <v>8.0950000000000006</v>
          </cell>
          <cell r="C239" t="str">
            <v>Codo Radio Corto 90° PVC -Presión Trabajo 200PSI- extremos unión mecanica x liso (2")</v>
          </cell>
          <cell r="D239" t="str">
            <v>un</v>
          </cell>
        </row>
        <row r="240">
          <cell r="B240">
            <v>8.0960000000000001</v>
          </cell>
          <cell r="C240" t="str">
            <v>Codo Radio Corto 90° PVC -Presión Trabajo 200PSI- extremos unión mecanica x liso (3")</v>
          </cell>
          <cell r="D240" t="str">
            <v>un</v>
          </cell>
        </row>
        <row r="241">
          <cell r="B241">
            <v>8.0969999999999995</v>
          </cell>
          <cell r="C241" t="str">
            <v>Codo Radio Corto 90° PVC -Presión Trabajo 200PSI- extremos unión mecanica x liso (4")</v>
          </cell>
          <cell r="D241" t="str">
            <v>un</v>
          </cell>
        </row>
        <row r="242">
          <cell r="B242">
            <v>8.0980000000000008</v>
          </cell>
          <cell r="C242" t="str">
            <v>Codo Radio Corto 90° PVC -Presión Trabajo 200PSI- extremos unión mecanica x liso (6")</v>
          </cell>
          <cell r="D242" t="str">
            <v>un</v>
          </cell>
        </row>
        <row r="243">
          <cell r="B243">
            <v>8.0990000000000002</v>
          </cell>
          <cell r="C243" t="str">
            <v>Codo Radio Corto 90° PVC -Presión Trabajo 200PSI- extremos unión mecanica x liso (8")</v>
          </cell>
          <cell r="D243" t="str">
            <v>un</v>
          </cell>
        </row>
        <row r="244">
          <cell r="B244">
            <v>8.1</v>
          </cell>
          <cell r="C244" t="str">
            <v>Codo Radio Corto 45° PVC -Presión Trabajo 200PSI- extremos unión mecanica x liso (3")</v>
          </cell>
          <cell r="D244" t="str">
            <v>un</v>
          </cell>
        </row>
        <row r="245">
          <cell r="B245">
            <v>8.1010000000000009</v>
          </cell>
          <cell r="C245" t="str">
            <v>Codo Radio Corto 45° PVC -Presión Trabajo 200PSI- extremos unión mecanica x liso (4")</v>
          </cell>
          <cell r="D245" t="str">
            <v>un</v>
          </cell>
        </row>
        <row r="246">
          <cell r="B246">
            <v>8.1020000000000003</v>
          </cell>
          <cell r="C246" t="str">
            <v>Codo Radio Corto 45° PVC -Presión Trabajo 200PSI- extremos unión mecanica x liso (6")</v>
          </cell>
          <cell r="D246" t="str">
            <v>un</v>
          </cell>
        </row>
        <row r="247">
          <cell r="B247">
            <v>8.1029999999999998</v>
          </cell>
          <cell r="C247" t="str">
            <v>Codo Radio Corto 45° PVC -Presión Trabajo 200PSI- extremos unión mecanica x liso (8")</v>
          </cell>
          <cell r="D247" t="str">
            <v>un</v>
          </cell>
        </row>
        <row r="248">
          <cell r="B248">
            <v>8.1039999999999992</v>
          </cell>
          <cell r="C248" t="str">
            <v>Codo 90° en HD. -Presión Trabajo 250PSI- extremo lisos para PVC/AC (2")</v>
          </cell>
          <cell r="D248" t="str">
            <v>un</v>
          </cell>
        </row>
        <row r="249">
          <cell r="B249">
            <v>8.1050000000000004</v>
          </cell>
          <cell r="C249" t="str">
            <v>Codo 90° en HD. -Presión Trabajo 250PSI- extremo lisos para PVC/AC (3")</v>
          </cell>
          <cell r="D249" t="str">
            <v>un</v>
          </cell>
        </row>
        <row r="250">
          <cell r="B250">
            <v>8.1059999999999999</v>
          </cell>
          <cell r="C250" t="str">
            <v>Codo 90° en HD. -Presión Trabajo 250PSI- extremo lisos para PVC/AC (4")</v>
          </cell>
          <cell r="D250" t="str">
            <v>un</v>
          </cell>
        </row>
        <row r="251">
          <cell r="B251">
            <v>8.1069999999999993</v>
          </cell>
          <cell r="C251" t="str">
            <v>Codo 90° en HD. -Presión Trabajo 250PSI- extremo lisos para PVC/AC (6")</v>
          </cell>
          <cell r="D251" t="str">
            <v>un</v>
          </cell>
        </row>
        <row r="252">
          <cell r="B252">
            <v>8.1080000000000005</v>
          </cell>
          <cell r="C252" t="str">
            <v>Codo 90° en HD. -Presión Trabajo 250PSI- extremo lisos para PVC/AC (8")</v>
          </cell>
          <cell r="D252" t="str">
            <v>un</v>
          </cell>
        </row>
        <row r="253">
          <cell r="B253">
            <v>8.109</v>
          </cell>
          <cell r="C253" t="str">
            <v>Codo 90° en HD. -Presión Trabajo 250PSI- extremo lisos para PVC/AC (10")</v>
          </cell>
          <cell r="D253" t="str">
            <v>un</v>
          </cell>
        </row>
        <row r="254">
          <cell r="B254" t="str">
            <v>8,110</v>
          </cell>
          <cell r="C254" t="str">
            <v>Codo 90° en HD. -Presión Trabajo 250PSI- extremo lisos para PVC/AC (12")</v>
          </cell>
          <cell r="D254" t="str">
            <v>un</v>
          </cell>
        </row>
        <row r="255">
          <cell r="B255">
            <v>8.1110000000000007</v>
          </cell>
          <cell r="C255" t="str">
            <v>Codo 90° en HD. -Presión Trabajo 250PSI- extremo lisos para PVC/AC (14")</v>
          </cell>
          <cell r="D255" t="str">
            <v>un</v>
          </cell>
        </row>
        <row r="256">
          <cell r="B256">
            <v>8.1120000000000001</v>
          </cell>
          <cell r="C256" t="str">
            <v>Codo 90° en HD. -Presión Trabajo 250PSI- extremo lisos para PVC/AC (16")</v>
          </cell>
          <cell r="D256" t="str">
            <v>un</v>
          </cell>
        </row>
        <row r="257">
          <cell r="B257">
            <v>8.1129999999999995</v>
          </cell>
          <cell r="C257" t="str">
            <v>Codo 90° en HD. -Presión Trabajo 250PSI- extremo lisos para PVC/AC (18")</v>
          </cell>
          <cell r="D257" t="str">
            <v>un</v>
          </cell>
        </row>
        <row r="258">
          <cell r="B258">
            <v>8.1140000000000008</v>
          </cell>
          <cell r="C258" t="str">
            <v>Codo 90° en HD. -Presión Trabajo 250PSI- extremo lisos para PVC/AC (20")</v>
          </cell>
          <cell r="D258" t="str">
            <v>un</v>
          </cell>
        </row>
        <row r="259">
          <cell r="B259">
            <v>8.1150000000000002</v>
          </cell>
          <cell r="C259" t="str">
            <v>Codo 90° en HD. -Presión Trabajo 250PSI- extremo lisos para PVC/AC (24")</v>
          </cell>
          <cell r="D259" t="str">
            <v>un</v>
          </cell>
        </row>
        <row r="260">
          <cell r="B260">
            <v>8.1159999999999997</v>
          </cell>
          <cell r="C260" t="str">
            <v>Codo 45° en HD. -Presión Trabajo 250PSI- extremo lisos para PVC/AC (2")</v>
          </cell>
          <cell r="D260" t="str">
            <v>un</v>
          </cell>
        </row>
        <row r="261">
          <cell r="B261">
            <v>8.1170000000000009</v>
          </cell>
          <cell r="C261" t="str">
            <v>Codo 45° en HD. -Presión Trabajo 250PSI- extremo lisos para PVC/AC (3")</v>
          </cell>
          <cell r="D261" t="str">
            <v>un</v>
          </cell>
        </row>
        <row r="262">
          <cell r="B262">
            <v>8.1180000000000003</v>
          </cell>
          <cell r="C262" t="str">
            <v>Codo 45° en HD. -Presión Trabajo 250PSI- extremo lisos para PVC/AC (4")</v>
          </cell>
          <cell r="D262" t="str">
            <v>un</v>
          </cell>
        </row>
        <row r="263">
          <cell r="B263">
            <v>8.1189999999999998</v>
          </cell>
          <cell r="C263" t="str">
            <v>Codo 45° en HD. -Presión Trabajo 250PSI- extremo lisos para PVC/AC (6")</v>
          </cell>
          <cell r="D263" t="str">
            <v>un</v>
          </cell>
        </row>
        <row r="264">
          <cell r="B264">
            <v>8.1199999999999992</v>
          </cell>
          <cell r="C264" t="str">
            <v>Codo 45° en HD. -Presión Trabajo 250PSI- extremo lisos para PVC/AC (8")</v>
          </cell>
          <cell r="D264" t="str">
            <v>un</v>
          </cell>
        </row>
        <row r="265">
          <cell r="B265">
            <v>8.1210000000000004</v>
          </cell>
          <cell r="C265" t="str">
            <v>Codo 45° en HD. -Presión Trabajo 250PSI- extremo lisos para PVC/AC (10")</v>
          </cell>
          <cell r="D265" t="str">
            <v>un</v>
          </cell>
        </row>
        <row r="266">
          <cell r="B266">
            <v>8.1219999999999999</v>
          </cell>
          <cell r="C266" t="str">
            <v>Codo 45° en HD. -Presión Trabajo 250PSI- extremo lisos para PVC/AC (12")</v>
          </cell>
          <cell r="D266" t="str">
            <v>un</v>
          </cell>
        </row>
        <row r="267">
          <cell r="B267">
            <v>8.1229999999999993</v>
          </cell>
          <cell r="C267" t="str">
            <v>Codo 45° en HD. -Presión Trabajo 250PSI- extremo lisos para PVC/AC (14")</v>
          </cell>
          <cell r="D267" t="str">
            <v>un</v>
          </cell>
        </row>
        <row r="268">
          <cell r="B268">
            <v>8.1240000000000006</v>
          </cell>
          <cell r="C268" t="str">
            <v>Codo 45° en HD. -Presión Trabajo 250PSI- extremo lisos para PVC/AC (16")</v>
          </cell>
          <cell r="D268" t="str">
            <v>un</v>
          </cell>
        </row>
        <row r="269">
          <cell r="B269">
            <v>8.125</v>
          </cell>
          <cell r="C269" t="str">
            <v>Codo 45° en HD. -Presión Trabajo 250PSI- extremo lisos para PVC/AC (18")</v>
          </cell>
          <cell r="D269" t="str">
            <v>un</v>
          </cell>
        </row>
        <row r="270">
          <cell r="B270">
            <v>8.1259999999999994</v>
          </cell>
          <cell r="C270" t="str">
            <v>Codo 45° en HD. -Presión Trabajo 250PSI- extremo lisos para PVC/AC (20")</v>
          </cell>
          <cell r="D270" t="str">
            <v>un</v>
          </cell>
        </row>
        <row r="271">
          <cell r="B271">
            <v>8.1270000000000007</v>
          </cell>
          <cell r="C271" t="str">
            <v>Codo 45° en HD. -Presión Trabajo 250PSI- extremo lisos para PVC/AC (24")</v>
          </cell>
          <cell r="D271" t="str">
            <v>un</v>
          </cell>
        </row>
        <row r="272">
          <cell r="B272">
            <v>8.1280000000000001</v>
          </cell>
          <cell r="C272" t="str">
            <v>Codo 22.5° en HD. -Presión Trabajo 250PSI- extremo lisos para PVC/AC (2")</v>
          </cell>
          <cell r="D272" t="str">
            <v>un</v>
          </cell>
        </row>
        <row r="273">
          <cell r="B273">
            <v>8.1289999999999996</v>
          </cell>
          <cell r="C273" t="str">
            <v>Codo 22.5° en HD. -Presión Trabajo 250PSI- extremo lisos para PVC/AC (3")</v>
          </cell>
          <cell r="D273" t="str">
            <v>un</v>
          </cell>
        </row>
        <row r="274">
          <cell r="B274">
            <v>8.1300000000000008</v>
          </cell>
          <cell r="C274" t="str">
            <v>Codo 22.5° en HD. -Presión Trabajo 250PSI- extremo lisos para PVC/AC (4")</v>
          </cell>
          <cell r="D274" t="str">
            <v>un</v>
          </cell>
        </row>
        <row r="275">
          <cell r="B275">
            <v>8.1310000000000002</v>
          </cell>
          <cell r="C275" t="str">
            <v>Codo 22.5° en HD. -Presión Trabajo 250PSI- extremo lisos para PVC/AC (6")</v>
          </cell>
          <cell r="D275" t="str">
            <v>un</v>
          </cell>
        </row>
        <row r="276">
          <cell r="B276">
            <v>8.1319999999999997</v>
          </cell>
          <cell r="C276" t="str">
            <v>Codo 22.5° en HD. -Presión Trabajo 250PSI- extremo lisos para PVC/AC (8")</v>
          </cell>
          <cell r="D276" t="str">
            <v>un</v>
          </cell>
        </row>
        <row r="277">
          <cell r="B277">
            <v>8.1329999999999991</v>
          </cell>
          <cell r="C277" t="str">
            <v>Codo 22.5° en HD. -Presión Trabajo 250PSI- extremo lisos para PVC/AC (10")</v>
          </cell>
          <cell r="D277" t="str">
            <v>un</v>
          </cell>
        </row>
        <row r="278">
          <cell r="B278">
            <v>8.1340000000000003</v>
          </cell>
          <cell r="C278" t="str">
            <v>Codo 22.5° en HD. -Presión Trabajo 250PSI- extremo lisos para PVC/AC (12")</v>
          </cell>
          <cell r="D278" t="str">
            <v>un</v>
          </cell>
        </row>
        <row r="279">
          <cell r="B279">
            <v>8.1349999999999998</v>
          </cell>
          <cell r="C279" t="str">
            <v>Codo 22.5° en HD. -Presión Trabajo 250PSI- extremo lisos para PVC/AC (14")</v>
          </cell>
          <cell r="D279" t="str">
            <v>un</v>
          </cell>
        </row>
        <row r="280">
          <cell r="B280">
            <v>8.1359999999999992</v>
          </cell>
          <cell r="C280" t="str">
            <v>Codo 22.5° en HD. -Presión Trabajo 250PSI- extremo lisos para PVC/AC (16")</v>
          </cell>
          <cell r="D280" t="str">
            <v>un</v>
          </cell>
        </row>
        <row r="281">
          <cell r="B281">
            <v>8.1370000000000005</v>
          </cell>
          <cell r="C281" t="str">
            <v>Codo 22.5° en HD. -Presión Trabajo 250PSI- extremo lisos para PVC/AC (18")</v>
          </cell>
          <cell r="D281" t="str">
            <v>un</v>
          </cell>
        </row>
        <row r="282">
          <cell r="B282">
            <v>8.1379999999999999</v>
          </cell>
          <cell r="C282" t="str">
            <v>Codo 22.5° en HD. -Presión Trabajo 250PSI- extremo lisos para PVC/AC (20")</v>
          </cell>
          <cell r="D282" t="str">
            <v>un</v>
          </cell>
        </row>
        <row r="283">
          <cell r="B283">
            <v>8.1389999999999993</v>
          </cell>
          <cell r="C283" t="str">
            <v>Codo 22.5° en HD. -Presión Trabajo 250PSI- extremo lisos para PVC/AC (24")</v>
          </cell>
          <cell r="D283" t="str">
            <v>un</v>
          </cell>
        </row>
        <row r="284">
          <cell r="B284">
            <v>8.14</v>
          </cell>
          <cell r="C284" t="str">
            <v>Codo 11.25° en HD. -Presión Trabajo 250PSI- extremo lisos para PVC/AC (2")</v>
          </cell>
          <cell r="D284" t="str">
            <v>un</v>
          </cell>
        </row>
        <row r="285">
          <cell r="B285">
            <v>8.141</v>
          </cell>
          <cell r="C285" t="str">
            <v>Codo 11.25° en HD. -Presión Trabajo 250PSI- extremo lisos para PVC/AC (3")</v>
          </cell>
          <cell r="D285" t="str">
            <v>un</v>
          </cell>
        </row>
        <row r="286">
          <cell r="B286">
            <v>8.1419999999999995</v>
          </cell>
          <cell r="C286" t="str">
            <v>Codo 11.25° en HD. -Presión Trabajo 250PSI- extremo lisos para PVC/AC (4")</v>
          </cell>
          <cell r="D286" t="str">
            <v>un</v>
          </cell>
        </row>
        <row r="287">
          <cell r="B287">
            <v>8.1430000000000007</v>
          </cell>
          <cell r="C287" t="str">
            <v>Codo 11.25° en HD. -Presión Trabajo 250PSI- extremo lisos para PVC/AC (6")</v>
          </cell>
          <cell r="D287" t="str">
            <v>un</v>
          </cell>
        </row>
        <row r="288">
          <cell r="B288">
            <v>8.1440000000000001</v>
          </cell>
          <cell r="C288" t="str">
            <v>Codo 11.25° en HD. -Presión Trabajo 250PSI- extremo lisos para PVC/AC (8")</v>
          </cell>
          <cell r="D288" t="str">
            <v>un</v>
          </cell>
        </row>
        <row r="289">
          <cell r="B289">
            <v>8.1449999999999996</v>
          </cell>
          <cell r="C289" t="str">
            <v>Codo 11.25° en HD. -Presión Trabajo 250PSI- extremo lisos para PVC/AC (10")</v>
          </cell>
          <cell r="D289" t="str">
            <v>un</v>
          </cell>
        </row>
        <row r="290">
          <cell r="B290">
            <v>8.1460000000000008</v>
          </cell>
          <cell r="C290" t="str">
            <v>Codo 11.25° en HD. -Presión Trabajo 250PSI- extremo lisos para PVC/AC (12")</v>
          </cell>
          <cell r="D290" t="str">
            <v>un</v>
          </cell>
        </row>
        <row r="291">
          <cell r="B291">
            <v>8.1470000000000002</v>
          </cell>
          <cell r="C291" t="str">
            <v>Codo 11.25° en HD. -Presión Trabajo 250PSI- extremo lisos para PVC/AC (14")</v>
          </cell>
          <cell r="D291" t="str">
            <v>un</v>
          </cell>
        </row>
        <row r="292">
          <cell r="B292">
            <v>8.1479999999999997</v>
          </cell>
          <cell r="C292" t="str">
            <v>Codo 11.25° en HD. -Presión Trabajo 250PSI- extremo lisos para PVC/AC (16")</v>
          </cell>
          <cell r="D292" t="str">
            <v>un</v>
          </cell>
        </row>
        <row r="293">
          <cell r="B293">
            <v>8.1489999999999991</v>
          </cell>
          <cell r="C293" t="str">
            <v>Codo 11.25° en HD. -Presión Trabajo 250PSI- extremo lisos para PVC/AC (18")</v>
          </cell>
          <cell r="D293" t="str">
            <v>un</v>
          </cell>
        </row>
        <row r="294">
          <cell r="B294">
            <v>8.15</v>
          </cell>
          <cell r="C294" t="str">
            <v>Codo 11.25° en HD. -Presión Trabajo 250PSI- extremo lisos para PVC/AC (20")</v>
          </cell>
          <cell r="D294" t="str">
            <v>un</v>
          </cell>
        </row>
        <row r="295">
          <cell r="B295">
            <v>8.1509999999999998</v>
          </cell>
          <cell r="C295" t="str">
            <v>Codo 11.25° en HD. -Presión Trabajo 250PSI- extremo lisos para PVC/AC (24")</v>
          </cell>
          <cell r="D295" t="str">
            <v>un</v>
          </cell>
        </row>
        <row r="296">
          <cell r="B296">
            <v>8.1519999999999992</v>
          </cell>
          <cell r="C296" t="str">
            <v>Unión de reparación PVC -Presión Trabajo 200PSI- extremos unión mecánica x liso (2")</v>
          </cell>
          <cell r="D296" t="str">
            <v>un</v>
          </cell>
        </row>
        <row r="297">
          <cell r="B297">
            <v>8.1530000000000005</v>
          </cell>
          <cell r="C297" t="str">
            <v>Unión de reparación PVC -Presión Trabajo 200PSI- extremos unión mecánica x liso (3")</v>
          </cell>
          <cell r="D297" t="str">
            <v>un</v>
          </cell>
        </row>
        <row r="298">
          <cell r="B298">
            <v>8.1539999999999999</v>
          </cell>
          <cell r="C298" t="str">
            <v>Unión de reparación PVC -Presión Trabajo 200PSI- extremos unión mecánica x liso (4")</v>
          </cell>
          <cell r="D298" t="str">
            <v>un</v>
          </cell>
        </row>
        <row r="299">
          <cell r="B299">
            <v>8.1549999999999994</v>
          </cell>
          <cell r="C299" t="str">
            <v>Unión de reparación PVC -Presión Trabajo 200PSI- extremos unión mecánica x liso (6")</v>
          </cell>
          <cell r="D299" t="str">
            <v>un</v>
          </cell>
        </row>
        <row r="300">
          <cell r="B300">
            <v>8.1560000000000006</v>
          </cell>
          <cell r="C300" t="str">
            <v>Unión de reparación PVC -Presión Trabajo 200PSI- extremos unión mecánica x liso (8")</v>
          </cell>
          <cell r="D300" t="str">
            <v>un</v>
          </cell>
        </row>
        <row r="301">
          <cell r="B301">
            <v>8.157</v>
          </cell>
          <cell r="C301" t="str">
            <v>Unión de reparación PVC -Presión Trabajo 200PSI- extremos unión mecánica x liso (10")</v>
          </cell>
          <cell r="D301" t="str">
            <v>un</v>
          </cell>
        </row>
        <row r="302">
          <cell r="B302">
            <v>8.1579999999999995</v>
          </cell>
          <cell r="C302" t="str">
            <v>Tee PVC -Presión Trabajo 200PSI- extremos unión mecanica x liso (2x2x2")</v>
          </cell>
          <cell r="D302" t="str">
            <v>un</v>
          </cell>
        </row>
        <row r="303">
          <cell r="B303">
            <v>8.1590000000000007</v>
          </cell>
          <cell r="C303" t="str">
            <v>Tee PVC -Presión Trabajo 200PSI- extremos unión mecanica x liso (3x2x2")</v>
          </cell>
          <cell r="D303" t="str">
            <v>un</v>
          </cell>
        </row>
        <row r="304">
          <cell r="B304">
            <v>8.16</v>
          </cell>
          <cell r="C304" t="str">
            <v>Tee PVC -Presión Trabajo 200PSI- extremos unión mecanica x liso (3x2x3")</v>
          </cell>
          <cell r="D304" t="str">
            <v>un</v>
          </cell>
        </row>
        <row r="305">
          <cell r="B305">
            <v>8.1609999999999996</v>
          </cell>
          <cell r="C305" t="str">
            <v>Tee PVC -Presión Trabajo 200PSI- extremos unión mecanica x liso (3x3x3")</v>
          </cell>
          <cell r="D305" t="str">
            <v>un</v>
          </cell>
        </row>
        <row r="306">
          <cell r="B306">
            <v>8.1620000000000008</v>
          </cell>
          <cell r="C306" t="str">
            <v>Tee PVC -Presión Trabajo 200PSI- extremos unión mecanica x liso (4x2x4")</v>
          </cell>
          <cell r="D306" t="str">
            <v>un</v>
          </cell>
        </row>
        <row r="307">
          <cell r="B307">
            <v>8.1630000000000003</v>
          </cell>
          <cell r="C307" t="str">
            <v>Tee HD -Presión Trabajo 250PSI- extremos lisos para PVC/AC (6x3")</v>
          </cell>
          <cell r="D307" t="str">
            <v>un</v>
          </cell>
        </row>
        <row r="308">
          <cell r="B308">
            <v>8.1639999999999997</v>
          </cell>
          <cell r="C308" t="str">
            <v>Tee HD -Presión Trabajo 250PSI- extremos lisos para PVC/AC (6x4")</v>
          </cell>
          <cell r="D308" t="str">
            <v>un</v>
          </cell>
        </row>
        <row r="309">
          <cell r="B309">
            <v>8.1649999999999991</v>
          </cell>
          <cell r="C309" t="str">
            <v>Tee HD -Presión Trabajo 250PSI- extremos lisos para PVC/AC (6x6")</v>
          </cell>
          <cell r="D309" t="str">
            <v>un</v>
          </cell>
        </row>
        <row r="310">
          <cell r="B310">
            <v>8.1660000000000004</v>
          </cell>
          <cell r="C310" t="str">
            <v>Tee HD -Presión Trabajo 250PSI- extremos lisos para PVC/AC (8x3")</v>
          </cell>
          <cell r="D310" t="str">
            <v>un</v>
          </cell>
        </row>
        <row r="311">
          <cell r="B311">
            <v>8.1669999999999998</v>
          </cell>
          <cell r="C311" t="str">
            <v>Tee HD -Presión Trabajo 250PSI- extremos lisos para PVC/AC (8x4")</v>
          </cell>
          <cell r="D311" t="str">
            <v>un</v>
          </cell>
        </row>
        <row r="312">
          <cell r="B312">
            <v>8.1679999999999993</v>
          </cell>
          <cell r="C312" t="str">
            <v>Tee HD -Presión Trabajo 250PSI- extremos lisos para PVC/AC (8x6")</v>
          </cell>
          <cell r="D312" t="str">
            <v>un</v>
          </cell>
        </row>
        <row r="313">
          <cell r="B313">
            <v>8.1690000000000005</v>
          </cell>
          <cell r="C313" t="str">
            <v>Tee HD -Presión Trabajo 250PSI- extremos lisos para PVC/AC (8x8")</v>
          </cell>
          <cell r="D313" t="str">
            <v>un</v>
          </cell>
        </row>
        <row r="314">
          <cell r="B314">
            <v>8.17</v>
          </cell>
          <cell r="C314" t="str">
            <v>Tee HD -Presión Trabajo 250PSI- extremos lisos para PVC/AC (10x2")</v>
          </cell>
          <cell r="D314" t="str">
            <v>un</v>
          </cell>
        </row>
        <row r="315">
          <cell r="B315">
            <v>8.1709999999999994</v>
          </cell>
          <cell r="C315" t="str">
            <v>Tee HD -Presión Trabajo 250PSI- extremos lisos para PVC/AC (10x6")</v>
          </cell>
          <cell r="D315" t="str">
            <v>un</v>
          </cell>
        </row>
        <row r="316">
          <cell r="B316">
            <v>8.1720000000000006</v>
          </cell>
          <cell r="C316" t="str">
            <v>Tee HD -Presión Trabajo 250PSI- extremos lisos para PVC/AC (10x10")</v>
          </cell>
          <cell r="D316" t="str">
            <v>un</v>
          </cell>
        </row>
        <row r="317">
          <cell r="B317">
            <v>8.173</v>
          </cell>
          <cell r="C317" t="str">
            <v>Tee HD -Presión Trabajo 250PSI- extremos lisos para PVC/AC (16x6")</v>
          </cell>
          <cell r="D317" t="str">
            <v>un</v>
          </cell>
        </row>
        <row r="318">
          <cell r="B318">
            <v>8.1739999999999995</v>
          </cell>
          <cell r="C318" t="str">
            <v>Tee HD -Presión Trabajo 250PSI- extremos lisos para PVC/AC (16x10")</v>
          </cell>
          <cell r="D318" t="str">
            <v>un</v>
          </cell>
        </row>
        <row r="319">
          <cell r="B319">
            <v>8.1750000000000007</v>
          </cell>
          <cell r="C319" t="str">
            <v>Tapón en HD. -Presión Trabajo 250PSI- para PVC/AC (2")</v>
          </cell>
          <cell r="D319" t="str">
            <v>un</v>
          </cell>
        </row>
        <row r="320">
          <cell r="B320">
            <v>8.1760000000000002</v>
          </cell>
          <cell r="C320" t="str">
            <v>Tapón en HD. -Presión Trabajo 250PSI- para PVC/AC (3")</v>
          </cell>
          <cell r="D320" t="str">
            <v>un</v>
          </cell>
        </row>
        <row r="321">
          <cell r="B321">
            <v>8.1769999999999996</v>
          </cell>
          <cell r="C321" t="str">
            <v>Tapón en HD. -Presión Trabajo 250PSI- para PVC/AC (6")</v>
          </cell>
          <cell r="D321" t="str">
            <v>un</v>
          </cell>
        </row>
        <row r="322">
          <cell r="B322">
            <v>8.1780000000000008</v>
          </cell>
          <cell r="C322" t="str">
            <v>Cruceta en HD. -Presión Trabajo 250PSI- extremo lisos para PVC/AC (2x2")</v>
          </cell>
          <cell r="D322" t="str">
            <v>un</v>
          </cell>
        </row>
        <row r="323">
          <cell r="B323">
            <v>8.1790000000000003</v>
          </cell>
          <cell r="C323" t="str">
            <v>Cruceta en HD. -Presión Trabajo 250PSI- extremo lisos para PVC/AC (3x2")</v>
          </cell>
          <cell r="D323" t="str">
            <v>un</v>
          </cell>
        </row>
        <row r="324">
          <cell r="B324">
            <v>8.18</v>
          </cell>
          <cell r="C324" t="str">
            <v>Cruceta en HD. -Presión Trabajo 250PSI- extremo lisos para PVC/AC (3x3")</v>
          </cell>
          <cell r="D324" t="str">
            <v>un</v>
          </cell>
        </row>
        <row r="325">
          <cell r="B325">
            <v>8.1809999999999992</v>
          </cell>
          <cell r="C325" t="str">
            <v>Reducción en HD. -Presión Trabajo 250PSI- extremo lisos para PVC/AC (3x2")</v>
          </cell>
          <cell r="D325" t="str">
            <v>un</v>
          </cell>
        </row>
        <row r="326">
          <cell r="B326">
            <v>8.1820000000000004</v>
          </cell>
          <cell r="C326" t="str">
            <v>Reducción en HD. -Presión Trabajo 250PSI- extremo lisos para PVC/AC (4x2")</v>
          </cell>
          <cell r="D326" t="str">
            <v>un</v>
          </cell>
        </row>
        <row r="327">
          <cell r="B327">
            <v>8.1829999999999998</v>
          </cell>
          <cell r="C327" t="str">
            <v>Reducción en HD. -Presión Trabajo 250PSI- extremo lisos para PVC/AC (4x3")</v>
          </cell>
          <cell r="D327" t="str">
            <v>un</v>
          </cell>
        </row>
        <row r="328">
          <cell r="B328">
            <v>8.1839999999999993</v>
          </cell>
          <cell r="C328" t="str">
            <v>Reducción en HD. -Presión Trabajo 250PSI- extremo lisos para PVC/AC (6x4")</v>
          </cell>
          <cell r="D328" t="str">
            <v>un</v>
          </cell>
        </row>
        <row r="329">
          <cell r="B329">
            <v>8.1850000000000005</v>
          </cell>
          <cell r="C329" t="str">
            <v>Reducción en HD. -Presión Trabajo 250PSI- extremo lisos para PVC/AC (8x6")</v>
          </cell>
          <cell r="D329" t="str">
            <v>un</v>
          </cell>
        </row>
        <row r="330">
          <cell r="B330">
            <v>8.1859999999999999</v>
          </cell>
          <cell r="C330" t="str">
            <v>Suministro e instalación de válvula compuerta elástica en HD. 2" (incluye caja valv. y anclaje en concreto)</v>
          </cell>
          <cell r="D330" t="str">
            <v>un</v>
          </cell>
        </row>
        <row r="331">
          <cell r="B331">
            <v>8.1869999999999994</v>
          </cell>
          <cell r="C331" t="str">
            <v>Suministro e instalación de válvula compuerta elástica en HD. 3" (incluye caja valv. y anclaje en concreto)</v>
          </cell>
          <cell r="D331" t="str">
            <v>un</v>
          </cell>
        </row>
        <row r="332">
          <cell r="B332">
            <v>8.1880000000000006</v>
          </cell>
          <cell r="C332" t="str">
            <v>Suministro e instalación de válvula compuerta elástica en HD. 4" (incluye caja valv. y anclaje en concreto)</v>
          </cell>
          <cell r="D332" t="str">
            <v>un</v>
          </cell>
        </row>
        <row r="333">
          <cell r="B333">
            <v>8.1890000000000001</v>
          </cell>
          <cell r="C333" t="str">
            <v>Suministro e instalación de válvula compuerta elástica en HD. 6" (incluye caja valv. y anclaje en concreto)</v>
          </cell>
          <cell r="D333" t="str">
            <v>un</v>
          </cell>
        </row>
        <row r="334">
          <cell r="B334">
            <v>8.19</v>
          </cell>
          <cell r="C334" t="str">
            <v>Suministro e instalación de válvula compuerta elástica en HD. 8" (incluye caja valv. y anclaje en concreto)</v>
          </cell>
          <cell r="D334" t="str">
            <v>un</v>
          </cell>
        </row>
        <row r="335">
          <cell r="B335">
            <v>8.1910000000000007</v>
          </cell>
          <cell r="C335" t="str">
            <v>Suministro e instalación de válvula compuerta elástica en HD. 10" (incluye caja valv. y anclaje en concreto)</v>
          </cell>
          <cell r="D335" t="str">
            <v>un</v>
          </cell>
        </row>
        <row r="336">
          <cell r="B336">
            <v>8.1920000000000002</v>
          </cell>
          <cell r="C336" t="str">
            <v>Suministro e instal. de válvula compuerta elástica HD. 3" (inc. rueda de manejo)</v>
          </cell>
          <cell r="D336" t="str">
            <v>un</v>
          </cell>
        </row>
        <row r="337">
          <cell r="B337">
            <v>8.1929999999999996</v>
          </cell>
          <cell r="C337" t="str">
            <v>Suministro e instal. de válvula compuerta elástica HD. 4" (inc. rueda de manejo)</v>
          </cell>
          <cell r="D337" t="str">
            <v>un</v>
          </cell>
        </row>
        <row r="338">
          <cell r="B338">
            <v>8.1940000000000008</v>
          </cell>
          <cell r="C338" t="str">
            <v>Suministro e instal. de válvula compuerta elástica HD. 6" (inc. rueda de manejo)</v>
          </cell>
          <cell r="D338" t="str">
            <v>un</v>
          </cell>
        </row>
        <row r="339">
          <cell r="B339">
            <v>8.1950000000000003</v>
          </cell>
          <cell r="C339" t="str">
            <v>Suministro e instal. de válvula compuerta elástica HD. 8" (inc. rueda de manejo</v>
          </cell>
          <cell r="D339" t="str">
            <v>un</v>
          </cell>
        </row>
        <row r="340">
          <cell r="B340">
            <v>8.1959999999999997</v>
          </cell>
          <cell r="C340" t="str">
            <v>Suministro e instal. de válvula compuerta elástica HD. 10" (inc. rueda manejo)</v>
          </cell>
          <cell r="D340" t="str">
            <v>un</v>
          </cell>
        </row>
        <row r="341">
          <cell r="B341">
            <v>8.1969999999999992</v>
          </cell>
          <cell r="C341" t="str">
            <v>Suministro e instalación de compuerta lateral deslizante HD. 10" (inc. tornillería. vástago y rueda de manejo)</v>
          </cell>
          <cell r="D341" t="str">
            <v>un</v>
          </cell>
        </row>
        <row r="342">
          <cell r="B342">
            <v>8.1980000000000004</v>
          </cell>
          <cell r="C342" t="str">
            <v>Suministro e instalación de compuerta lateral deslizante HD. 14" (inc. tornillería)</v>
          </cell>
          <cell r="D342" t="str">
            <v>un</v>
          </cell>
        </row>
        <row r="343">
          <cell r="B343">
            <v>8.1989999999999998</v>
          </cell>
          <cell r="C343" t="str">
            <v>Suministro e instalación de compuerta lateral deslizante HD. 16" (inc. tornillería. vástago y rueda de manejo)</v>
          </cell>
          <cell r="D343" t="str">
            <v>un</v>
          </cell>
        </row>
        <row r="344">
          <cell r="B344">
            <v>8.1999999999999993</v>
          </cell>
          <cell r="C344" t="str">
            <v>Suministro e instalación de sistema de purga 2" (incluye tee 3X2". codo. adapt. brida univ.. válvula compuerta elástica)</v>
          </cell>
          <cell r="D344" t="str">
            <v>un</v>
          </cell>
        </row>
        <row r="345">
          <cell r="B345">
            <v>8.2010000000000005</v>
          </cell>
          <cell r="C345" t="str">
            <v>Suministro e instalación de sistema de purga 3" (incluye tee 4X3". codo. adapt. brida univ.. válvula compuerta elástica)</v>
          </cell>
          <cell r="D345" t="str">
            <v>un</v>
          </cell>
        </row>
        <row r="346">
          <cell r="B346">
            <v>8.202</v>
          </cell>
          <cell r="C346" t="str">
            <v>Suministro e instalación de sistema de purga 3" (incluye tee 6X3". codo. adapt. brida univ.. válvula compuerta elástica)</v>
          </cell>
          <cell r="D346" t="str">
            <v>un</v>
          </cell>
        </row>
        <row r="347">
          <cell r="B347">
            <v>8.2029999999999994</v>
          </cell>
          <cell r="C347" t="str">
            <v>Suministro e instalación de sistema de purga 3" (incluye tee 8X3". codo. adapt. brida univ.. válvula compuerta elástica)</v>
          </cell>
          <cell r="D347" t="str">
            <v>un</v>
          </cell>
        </row>
        <row r="348">
          <cell r="B348">
            <v>8.2040000000000006</v>
          </cell>
          <cell r="C348" t="str">
            <v>Suministro e instalación de sistema de ventosa 2" (incluye tee 3x2. vávula de compuerta de elástica y caja válvula)</v>
          </cell>
          <cell r="D348" t="str">
            <v>un</v>
          </cell>
        </row>
        <row r="349">
          <cell r="B349">
            <v>8.2050000000000001</v>
          </cell>
          <cell r="C349" t="str">
            <v>Suministro e instalación de sistema de ventosa 2" (incluye tee 4x3". vávula de compuerta de elástica y caja válvula)</v>
          </cell>
          <cell r="D349" t="str">
            <v>un</v>
          </cell>
        </row>
        <row r="350">
          <cell r="B350">
            <v>8.2059999999999995</v>
          </cell>
          <cell r="C350" t="str">
            <v>Suministro e instalación de macromedidor mecánico de turbina tipo Woltman PN16 DN 100 (4")</v>
          </cell>
          <cell r="D350" t="str">
            <v>un</v>
          </cell>
        </row>
        <row r="351">
          <cell r="B351">
            <v>8.2070000000000007</v>
          </cell>
          <cell r="C351" t="str">
            <v>Suministro e instalación de macromedidor mecánico de turbina tipo Woltman PN16 DN 150 (6")</v>
          </cell>
          <cell r="D351" t="str">
            <v>un</v>
          </cell>
        </row>
        <row r="352">
          <cell r="B352">
            <v>8.2080000000000002</v>
          </cell>
          <cell r="C352" t="str">
            <v>Suministro e instalación de macromedidor mecánico de turbina tipo Woltman PN16 DN 200 (8")</v>
          </cell>
          <cell r="D352" t="str">
            <v>un</v>
          </cell>
        </row>
        <row r="353">
          <cell r="B353">
            <v>8.2089999999999996</v>
          </cell>
          <cell r="C353" t="str">
            <v>Suministro e instalación de macromedidor mecánico de turbina tipo Woltman PN16 DN 250 (10")</v>
          </cell>
          <cell r="D353" t="str">
            <v>un</v>
          </cell>
        </row>
        <row r="354">
          <cell r="B354">
            <v>8.2100000000000009</v>
          </cell>
          <cell r="C354" t="str">
            <v>Suministro e instalación de hidrante tipo Milán 3" (incluye accesorios, tee 3x3x3)</v>
          </cell>
          <cell r="D354" t="str">
            <v>un</v>
          </cell>
        </row>
        <row r="355">
          <cell r="B355">
            <v>8.2110000000000003</v>
          </cell>
          <cell r="C355" t="str">
            <v>Suministro e instalación de hidrante tipo Milán 3" (incluye accesorios, tee 4x4x3)</v>
          </cell>
          <cell r="D355" t="str">
            <v>un</v>
          </cell>
        </row>
        <row r="356">
          <cell r="B356">
            <v>8.2119999999999997</v>
          </cell>
          <cell r="C356" t="str">
            <v>Rejilla  para bocatoma, hierro D=1/2" E=1/2" ;  1,5 x 0,4 m</v>
          </cell>
          <cell r="D356" t="str">
            <v>un</v>
          </cell>
        </row>
        <row r="357">
          <cell r="B357">
            <v>8.2129999999999992</v>
          </cell>
          <cell r="C357" t="str">
            <v>Rejilla  para bocatoma, hierro D=1/2" E=1/2" ;  1,0 x 0,3 m</v>
          </cell>
          <cell r="D357" t="str">
            <v>un</v>
          </cell>
        </row>
        <row r="358">
          <cell r="B358">
            <v>8.2131000000000007</v>
          </cell>
          <cell r="C358" t="str">
            <v xml:space="preserve">Suministro e instalaciòn de Rejilla de captación de dos módulos de 1.71 x 0.60m, marco en ángulo 2" x 2" x 3/16" y varillas de acero liso de 1" </v>
          </cell>
          <cell r="D358" t="str">
            <v>un</v>
          </cell>
        </row>
        <row r="359">
          <cell r="B359">
            <v>8.2140000000000004</v>
          </cell>
          <cell r="C359" t="str">
            <v>Codo Gran Radio 6° PVC -Presión Trabajo 200PSI- extremos unión mecanica x liso (10")</v>
          </cell>
          <cell r="D359" t="str">
            <v>un</v>
          </cell>
        </row>
        <row r="360">
          <cell r="B360">
            <v>8.2149999999999999</v>
          </cell>
          <cell r="C360" t="str">
            <v>Suministro e instalación de sistema para purga en tubería de PVC de 125 psi. Incluye Tee  10"x3" de HD con extremos 10" lisos para PVC y extremo 3" roscado, Codo en HD 3"de  45° con extremos roscados, válvula de compuerta en HD de D=3" roscada  y niple D=</v>
          </cell>
          <cell r="D360" t="str">
            <v>un</v>
          </cell>
        </row>
        <row r="361">
          <cell r="B361">
            <v>8.2159999999999993</v>
          </cell>
          <cell r="C361" t="str">
            <v>Suministro e instalación de sistema para purga en tubería de PVC de 125 psi. Incluye Tee  10"x2" de HD con extremos 10" lisos para PVC y extremo 2" roscado, Codo en HD 2"de  45° con extremos roscados, válvula de compuerta en HD de D=2" roscada  y niple  L</v>
          </cell>
          <cell r="D361" t="str">
            <v>un</v>
          </cell>
        </row>
        <row r="362">
          <cell r="B362">
            <v>8.2170000000000005</v>
          </cell>
          <cell r="C362" t="str">
            <v>Suministro e instalación de sistema para ventosa en tubería de PVC de 125 psi. Incluye collar de derivación sobre tubería D=10" , registro roscado de 1" y válvula de ventosa de 1".</v>
          </cell>
          <cell r="D362" t="str">
            <v>un</v>
          </cell>
        </row>
        <row r="363">
          <cell r="B363">
            <v>8.218</v>
          </cell>
          <cell r="C363" t="str">
            <v>Suministro e instalación de sistema para ventosa en tubería de PVC de 125 psi. Incluye Tee 10" x 3" , válvula compuerta elástica roscada de 3" y válvula de ventosa de 3".</v>
          </cell>
          <cell r="D363" t="str">
            <v>un</v>
          </cell>
        </row>
        <row r="364">
          <cell r="B364">
            <v>8.2189999999999994</v>
          </cell>
          <cell r="C364" t="str">
            <v>Suministro e instalación de sistema para ventosa en tubería de PVC de 125 psi. Incluye Tee 6" x 2" , válvula compuerta elástica roscada de 3" y válvula de ventosa de 2".</v>
          </cell>
          <cell r="D364" t="str">
            <v>un</v>
          </cell>
        </row>
        <row r="365">
          <cell r="B365">
            <v>8.2200000000000006</v>
          </cell>
          <cell r="C365" t="str">
            <v>Paso elevado tuberia PVC (incluye cercha, protección superior en lámina)</v>
          </cell>
          <cell r="D365" t="str">
            <v>m</v>
          </cell>
        </row>
        <row r="366">
          <cell r="B366">
            <v>8.2210000000000001</v>
          </cell>
          <cell r="C366" t="str">
            <v>Suministro e instal. tubería PVC unión mecánica para acueductos -Presión Trabajo 125PSI- 2" (incluye instal. accesorios)</v>
          </cell>
          <cell r="D366" t="str">
            <v>m</v>
          </cell>
        </row>
        <row r="367">
          <cell r="B367">
            <v>8.2219999999999995</v>
          </cell>
          <cell r="C367" t="str">
            <v>Suministro e instalación válvula tipo globo 4"</v>
          </cell>
          <cell r="D367" t="str">
            <v>un</v>
          </cell>
        </row>
        <row r="368">
          <cell r="B368">
            <v>8.2230000000000008</v>
          </cell>
          <cell r="C368" t="str">
            <v>Suministro e instalación válvula tipo globo 2"</v>
          </cell>
          <cell r="D368" t="str">
            <v>un</v>
          </cell>
        </row>
        <row r="369">
          <cell r="B369">
            <v>8.2240000000000002</v>
          </cell>
          <cell r="C369" t="str">
            <v>Suministro e Instalación Tee HD 8x8" BxB</v>
          </cell>
          <cell r="D369" t="str">
            <v>un</v>
          </cell>
        </row>
        <row r="370">
          <cell r="B370">
            <v>8.2249999999999996</v>
          </cell>
          <cell r="C370" t="str">
            <v>Suministro e Instalación Tee HD 12x12" BxB</v>
          </cell>
          <cell r="D370" t="str">
            <v>un</v>
          </cell>
        </row>
        <row r="371">
          <cell r="B371">
            <v>8.2260000000000009</v>
          </cell>
          <cell r="C371" t="str">
            <v xml:space="preserve">Suministro e Instalación Pasamuro HD Ø 8" - B x E ; L= 630 mm. - Z = 150 mm.   </v>
          </cell>
          <cell r="D371" t="str">
            <v>un</v>
          </cell>
        </row>
        <row r="372">
          <cell r="B372">
            <v>8.2270000000000003</v>
          </cell>
          <cell r="C372" t="str">
            <v xml:space="preserve">Suministro e Instalación Niple HD Ø 8" - B x B ; L= 450 mm. </v>
          </cell>
          <cell r="D372" t="str">
            <v>un</v>
          </cell>
        </row>
        <row r="373">
          <cell r="B373">
            <v>8.2279999999999998</v>
          </cell>
          <cell r="C373" t="str">
            <v xml:space="preserve">Suministro e Instalación Niple HD Ø 8" - B x B ; L= 2880 mm. </v>
          </cell>
          <cell r="D373" t="str">
            <v>un</v>
          </cell>
        </row>
        <row r="374">
          <cell r="B374">
            <v>8.2289999999999992</v>
          </cell>
          <cell r="C374" t="str">
            <v xml:space="preserve">Suministro e Instalación Niple HD Ø 8" - B x B ; L= 2650 mm. </v>
          </cell>
          <cell r="D374" t="str">
            <v>un</v>
          </cell>
        </row>
        <row r="375">
          <cell r="B375">
            <v>8.23</v>
          </cell>
          <cell r="C375" t="str">
            <v xml:space="preserve">Suministro e Instalación Niple HD Ø 8" - B x E ; L= 630 mm. </v>
          </cell>
          <cell r="D375" t="str">
            <v>un</v>
          </cell>
        </row>
        <row r="376">
          <cell r="B376">
            <v>8.2309999999999999</v>
          </cell>
          <cell r="C376" t="str">
            <v xml:space="preserve">Suministro e Instalación Niple HD Ø 8" - B x B ; L= 4400 mm. </v>
          </cell>
          <cell r="D376" t="str">
            <v>un</v>
          </cell>
        </row>
        <row r="377">
          <cell r="B377">
            <v>8.2319999999999993</v>
          </cell>
          <cell r="C377" t="str">
            <v xml:space="preserve">Suministro e Instalación Niple HD Ø 8" - B x B ; L= 1010 mm. </v>
          </cell>
          <cell r="D377" t="str">
            <v>un</v>
          </cell>
        </row>
        <row r="378">
          <cell r="B378">
            <v>8.2330000000000005</v>
          </cell>
          <cell r="C378" t="str">
            <v xml:space="preserve">Suministro e Instalación Niple HD Ø 8" - B x B ; L= 5150 mm. </v>
          </cell>
          <cell r="D378" t="str">
            <v>un</v>
          </cell>
        </row>
        <row r="379">
          <cell r="B379">
            <v>8.234</v>
          </cell>
          <cell r="C379" t="str">
            <v xml:space="preserve">Suministro e Instalación Niple HD Ø 8" - B x B ; L= 1790 mm. </v>
          </cell>
          <cell r="D379" t="str">
            <v>un</v>
          </cell>
        </row>
        <row r="380">
          <cell r="B380">
            <v>8.2349999999999994</v>
          </cell>
          <cell r="C380" t="str">
            <v xml:space="preserve">Suministro e Instalación Niple HD Ø 8" - B x B ; L= 3590 mm. </v>
          </cell>
          <cell r="D380" t="str">
            <v>un</v>
          </cell>
        </row>
        <row r="381">
          <cell r="B381">
            <v>8.2360000000000007</v>
          </cell>
          <cell r="C381" t="str">
            <v xml:space="preserve">Suministro e Instalación Niple HD Ø 8" - B x B ; L= 970 mm. </v>
          </cell>
          <cell r="D381" t="str">
            <v>un</v>
          </cell>
        </row>
        <row r="382">
          <cell r="B382">
            <v>8.2370000000000001</v>
          </cell>
          <cell r="C382" t="str">
            <v xml:space="preserve">Suministro e Instalación Niple HD Ø 8" - B x B ; L= 400 mm. </v>
          </cell>
          <cell r="D382" t="str">
            <v>un</v>
          </cell>
        </row>
        <row r="383">
          <cell r="B383">
            <v>8.2379999999999995</v>
          </cell>
          <cell r="C383" t="str">
            <v xml:space="preserve">Suministro e Instalación Niple HD Ø 8" - B x B ; L= 1360 mm. </v>
          </cell>
          <cell r="D383" t="str">
            <v>un</v>
          </cell>
        </row>
        <row r="384">
          <cell r="B384">
            <v>8.2390000000000008</v>
          </cell>
          <cell r="C384" t="str">
            <v xml:space="preserve">Suministro e Instalación Niple HD Ø 8" - B x E ; L= 1000 mm. </v>
          </cell>
          <cell r="D384" t="str">
            <v>un</v>
          </cell>
        </row>
        <row r="385">
          <cell r="B385">
            <v>8.24</v>
          </cell>
          <cell r="C385" t="str">
            <v xml:space="preserve">Suministro e Instalación Tee HD Ø 8"x 8"  - Bx B   </v>
          </cell>
          <cell r="D385" t="str">
            <v>un</v>
          </cell>
        </row>
        <row r="386">
          <cell r="B386">
            <v>8.2409999999999997</v>
          </cell>
          <cell r="C386" t="str">
            <v xml:space="preserve">Suministro e Instalación Codo HD Ø 6"x 90  - Bx B   </v>
          </cell>
          <cell r="D386" t="str">
            <v>un</v>
          </cell>
        </row>
        <row r="387">
          <cell r="B387">
            <v>8.2420000000000009</v>
          </cell>
          <cell r="C387" t="str">
            <v xml:space="preserve">Suministro e Instalación Codo HD Ø 8"x 90  - Bx B   </v>
          </cell>
          <cell r="D387" t="str">
            <v>un</v>
          </cell>
        </row>
        <row r="388">
          <cell r="B388">
            <v>8.2430000000000003</v>
          </cell>
          <cell r="C388" t="str">
            <v xml:space="preserve">Suministro e Instalación Codo HD Ø 8"x 45  - Bx B   </v>
          </cell>
          <cell r="D388" t="str">
            <v>un</v>
          </cell>
        </row>
        <row r="389">
          <cell r="B389">
            <v>8.2439999999999998</v>
          </cell>
          <cell r="C389" t="str">
            <v xml:space="preserve">Suministro e Instalación Adaptador HD Ø 8" - B x E (Extremo para PVC)   </v>
          </cell>
          <cell r="D389" t="str">
            <v>un</v>
          </cell>
        </row>
        <row r="390">
          <cell r="B390">
            <v>8.2469999999999999</v>
          </cell>
          <cell r="C390" t="str">
            <v>Suministro e Instalación Válvula de Cortina HD Ø 8" B x B  Operación Manual</v>
          </cell>
          <cell r="D390" t="str">
            <v>un</v>
          </cell>
        </row>
        <row r="391">
          <cell r="B391">
            <v>8.2479999999999993</v>
          </cell>
          <cell r="C391" t="str">
            <v>Suministro e Instalación Válvula de Compuerta HD Ø 8" CRM y Vástago de extención  L= 2,84 Mts en Acero Inoxidable.</v>
          </cell>
          <cell r="D391" t="str">
            <v>un</v>
          </cell>
        </row>
        <row r="392">
          <cell r="B392">
            <v>8.2490000000000006</v>
          </cell>
          <cell r="C392" t="str">
            <v>Suministro e Instalación válvula de cheque bola HICB de 4"</v>
          </cell>
          <cell r="D392" t="str">
            <v>un</v>
          </cell>
        </row>
        <row r="393">
          <cell r="B393">
            <v>8.25</v>
          </cell>
          <cell r="C393" t="str">
            <v>Caja para macromedidor 3,15m x 1m x 1m</v>
          </cell>
          <cell r="D393" t="str">
            <v>un</v>
          </cell>
        </row>
        <row r="394">
          <cell r="B394">
            <v>8.2509999999999994</v>
          </cell>
          <cell r="C394" t="str">
            <v>Suministro adaptador brida 6"</v>
          </cell>
          <cell r="D394" t="str">
            <v>un</v>
          </cell>
        </row>
        <row r="395">
          <cell r="B395">
            <v>8.2520000000000007</v>
          </cell>
          <cell r="C395" t="str">
            <v>Suministro adaptador brida 8"</v>
          </cell>
          <cell r="D395" t="str">
            <v>un</v>
          </cell>
        </row>
        <row r="396">
          <cell r="B396">
            <v>8.2530000000000001</v>
          </cell>
          <cell r="C396" t="str">
            <v>Suministro  brida 6"</v>
          </cell>
          <cell r="D396" t="str">
            <v>un</v>
          </cell>
        </row>
        <row r="397">
          <cell r="B397">
            <v>8.2539999999999996</v>
          </cell>
          <cell r="C397" t="str">
            <v>Suministro  brida 8"</v>
          </cell>
          <cell r="D397" t="str">
            <v>un</v>
          </cell>
        </row>
        <row r="398">
          <cell r="B398">
            <v>8.2550000000000008</v>
          </cell>
          <cell r="C398" t="str">
            <v>Niple HD 6" brida x extremo liso</v>
          </cell>
          <cell r="D398" t="str">
            <v>un</v>
          </cell>
        </row>
        <row r="399">
          <cell r="B399">
            <v>8.2560000000000002</v>
          </cell>
          <cell r="C399" t="str">
            <v>Suministro filtro para red de acueducto tipo Y 6"</v>
          </cell>
          <cell r="D399" t="str">
            <v>un</v>
          </cell>
        </row>
        <row r="400">
          <cell r="B400">
            <v>8.2569999999999997</v>
          </cell>
          <cell r="C400" t="str">
            <v>Suministro filtro para red de acueducto tipo Y 8"</v>
          </cell>
          <cell r="D400" t="str">
            <v>un</v>
          </cell>
        </row>
        <row r="401">
          <cell r="B401">
            <v>8.2579999999999991</v>
          </cell>
          <cell r="C401" t="str">
            <v>Unión Tipo Dresser de 6"</v>
          </cell>
          <cell r="D401" t="str">
            <v>un</v>
          </cell>
        </row>
        <row r="402">
          <cell r="B402">
            <v>8.2590000000000003</v>
          </cell>
          <cell r="C402" t="str">
            <v>Unión Tipo Dresser de 8"</v>
          </cell>
          <cell r="D402" t="str">
            <v>un</v>
          </cell>
        </row>
        <row r="403">
          <cell r="B403">
            <v>8.26</v>
          </cell>
          <cell r="C403" t="str">
            <v>Niple HD L=0,5m Brida x extremo liso 6"</v>
          </cell>
          <cell r="D403" t="str">
            <v>un</v>
          </cell>
        </row>
        <row r="404">
          <cell r="B404">
            <v>8.2609999999999992</v>
          </cell>
          <cell r="C404" t="str">
            <v>Niple HD L=0,5m Brida x extremo liso 8"</v>
          </cell>
          <cell r="D404" t="str">
            <v>un</v>
          </cell>
        </row>
        <row r="405">
          <cell r="B405">
            <v>8.2620000000000005</v>
          </cell>
          <cell r="C405" t="str">
            <v xml:space="preserve">Estación reductora de presión </v>
          </cell>
          <cell r="D405" t="str">
            <v>un</v>
          </cell>
        </row>
        <row r="406">
          <cell r="B406">
            <v>8.2629999999999999</v>
          </cell>
          <cell r="C406" t="str">
            <v>Estación reguladora de caudal</v>
          </cell>
          <cell r="D406" t="str">
            <v>un</v>
          </cell>
        </row>
        <row r="407">
          <cell r="B407">
            <v>8.2639999999999993</v>
          </cell>
          <cell r="C407" t="str">
            <v>Tuberia en HD 4"</v>
          </cell>
          <cell r="D407" t="str">
            <v>un</v>
          </cell>
        </row>
        <row r="408">
          <cell r="B408">
            <v>8.2650000000000006</v>
          </cell>
          <cell r="C408" t="str">
            <v>Tuberia en HD 6"</v>
          </cell>
          <cell r="D408" t="str">
            <v>un</v>
          </cell>
        </row>
        <row r="409">
          <cell r="B409">
            <v>8.266</v>
          </cell>
          <cell r="C409" t="str">
            <v>Tee PVC-S Union mecanica (4x4x4")</v>
          </cell>
          <cell r="D409" t="str">
            <v>un</v>
          </cell>
        </row>
        <row r="410">
          <cell r="B410">
            <v>8.2669999999999995</v>
          </cell>
          <cell r="C410" t="str">
            <v>Tee PVC-S Union mecanica (6x6x6")</v>
          </cell>
          <cell r="D410" t="str">
            <v>un</v>
          </cell>
        </row>
        <row r="411">
          <cell r="B411">
            <v>8.2680000000000007</v>
          </cell>
          <cell r="C411" t="str">
            <v>Suministro e instal. de válvula compuerta HD. 12"</v>
          </cell>
          <cell r="D411" t="str">
            <v>un</v>
          </cell>
        </row>
        <row r="412">
          <cell r="B412">
            <v>8.2690000000000001</v>
          </cell>
          <cell r="C412" t="str">
            <v>Codo 45° en HD BXB 12"</v>
          </cell>
          <cell r="D412" t="str">
            <v>un</v>
          </cell>
        </row>
        <row r="413">
          <cell r="B413">
            <v>8.3010000000000002</v>
          </cell>
          <cell r="C413" t="str">
            <v>Suminsitro e instalación Codo HD ∅4"x90 BxB</v>
          </cell>
          <cell r="D413" t="str">
            <v>un</v>
          </cell>
        </row>
        <row r="414">
          <cell r="B414">
            <v>8.3019999999999996</v>
          </cell>
          <cell r="C414" t="str">
            <v>Suministro e instalación Codo HD ∅4"x45 BxB</v>
          </cell>
          <cell r="D414" t="str">
            <v>un</v>
          </cell>
        </row>
        <row r="415">
          <cell r="B415">
            <v>8.3030000000000008</v>
          </cell>
          <cell r="C415" t="str">
            <v>Suminsitro e instalación Codo HD ∅3"x90 BxB</v>
          </cell>
          <cell r="D415" t="str">
            <v>un</v>
          </cell>
        </row>
        <row r="416">
          <cell r="B416">
            <v>8.3040000000000003</v>
          </cell>
          <cell r="C416" t="str">
            <v>Suministro e instalación Codo HD ∅3"x45 BxB</v>
          </cell>
          <cell r="D416" t="str">
            <v>un</v>
          </cell>
        </row>
        <row r="417">
          <cell r="B417">
            <v>8.3049999999999997</v>
          </cell>
          <cell r="C417" t="str">
            <v xml:space="preserve">Suministro e instalación de Codo HD </v>
          </cell>
          <cell r="D417" t="str">
            <v>un</v>
          </cell>
        </row>
        <row r="418">
          <cell r="B418">
            <v>8.3510000000000009</v>
          </cell>
          <cell r="C418" t="str">
            <v>Suministro e instalación brida ciega HD ∅4"</v>
          </cell>
          <cell r="D418" t="str">
            <v>un</v>
          </cell>
        </row>
        <row r="419">
          <cell r="B419">
            <v>8.3520000000000003</v>
          </cell>
          <cell r="C419" t="str">
            <v xml:space="preserve">Suministro e instalación brida ciega HD ∅8"  </v>
          </cell>
          <cell r="D419" t="str">
            <v>un</v>
          </cell>
        </row>
        <row r="420">
          <cell r="B420">
            <v>8.3529999999999998</v>
          </cell>
          <cell r="C420" t="str">
            <v xml:space="preserve">Suministro e instalación brida ciega HD ∅10"   </v>
          </cell>
          <cell r="D420" t="str">
            <v>un</v>
          </cell>
        </row>
        <row r="421">
          <cell r="B421">
            <v>8.4009999999999998</v>
          </cell>
          <cell r="C421" t="str">
            <v xml:space="preserve">Suministro e instalación pasamuro HD ∅2" BxE l=0.35 m - z=0.23 m  </v>
          </cell>
          <cell r="D421" t="str">
            <v>un</v>
          </cell>
        </row>
        <row r="422">
          <cell r="B422">
            <v>8.4019999999999992</v>
          </cell>
          <cell r="C422" t="str">
            <v>Suministro e instalación pasamuro HD ∅3" BxE L=0.35 m - z=0.23 m</v>
          </cell>
          <cell r="D422" t="str">
            <v>un</v>
          </cell>
        </row>
        <row r="423">
          <cell r="B423">
            <v>8.4030000000000005</v>
          </cell>
          <cell r="C423" t="str">
            <v>Suministro e instalación pasamuro HD∅4" BxE L=0.34 m - z=0.22 m</v>
          </cell>
          <cell r="D423" t="str">
            <v>un</v>
          </cell>
        </row>
        <row r="424">
          <cell r="B424">
            <v>8.4039999999999999</v>
          </cell>
          <cell r="C424" t="str">
            <v>Suministro e instalación pasamuro HD ∅4" BxE L=0.35 m - z=0.23 m</v>
          </cell>
          <cell r="D424" t="str">
            <v>un</v>
          </cell>
        </row>
        <row r="425">
          <cell r="B425">
            <v>8.4049999999999994</v>
          </cell>
          <cell r="C425" t="str">
            <v>Suministro e instalación pasamuro HD ∅4" BxE L=0.40 m - z=0.28 m</v>
          </cell>
          <cell r="D425" t="str">
            <v>un</v>
          </cell>
        </row>
        <row r="426">
          <cell r="B426">
            <v>8.4060000000000006</v>
          </cell>
          <cell r="C426" t="str">
            <v>Suministro e instalación pasamuro HD ∅4" BxE L=0.71 m - z=0.58 m</v>
          </cell>
          <cell r="D426" t="str">
            <v>un</v>
          </cell>
        </row>
        <row r="427">
          <cell r="B427">
            <v>8.407</v>
          </cell>
          <cell r="C427" t="str">
            <v>Suministro e instalación pasamuro HD ∅8" BxE L=0.35 m - z=0.23 m</v>
          </cell>
          <cell r="D427" t="str">
            <v>un</v>
          </cell>
        </row>
        <row r="428">
          <cell r="B428">
            <v>8.4079999999999995</v>
          </cell>
          <cell r="C428" t="str">
            <v>Suministro e instalación pasamuro HD ∅10" BxE L=0.44 m - z=0.32 m</v>
          </cell>
          <cell r="D428" t="str">
            <v>un</v>
          </cell>
        </row>
        <row r="429">
          <cell r="B429">
            <v>8.4090000000000007</v>
          </cell>
          <cell r="C429" t="str">
            <v xml:space="preserve">Suministro e instalación pasamuro HD ∅6" BxE L=0.30 m </v>
          </cell>
          <cell r="D429" t="str">
            <v>un</v>
          </cell>
        </row>
        <row r="430">
          <cell r="B430">
            <v>8.1000999999999994</v>
          </cell>
          <cell r="C430" t="str">
            <v>Suministro e instalación Niple HD ∅3" BxE L=0.20 m</v>
          </cell>
          <cell r="D430" t="str">
            <v>un</v>
          </cell>
        </row>
        <row r="431">
          <cell r="B431">
            <v>8.1001999999999992</v>
          </cell>
          <cell r="C431" t="str">
            <v>Suministro e instalación Niple  HD ∅3" BxE  L=0.30 m</v>
          </cell>
          <cell r="D431" t="str">
            <v>un</v>
          </cell>
        </row>
        <row r="432">
          <cell r="B432">
            <v>8.1003000000000007</v>
          </cell>
          <cell r="C432" t="str">
            <v>Suministro e instalación Niple HD ∅3" BxB L=0.32 m</v>
          </cell>
          <cell r="D432" t="str">
            <v>un</v>
          </cell>
        </row>
        <row r="433">
          <cell r="B433">
            <v>8.1004000000000005</v>
          </cell>
          <cell r="C433" t="str">
            <v xml:space="preserve">Suministro e instalación Niple HD ∅4" BxB L=0.46 m </v>
          </cell>
          <cell r="D433" t="str">
            <v>un</v>
          </cell>
        </row>
        <row r="434">
          <cell r="B434">
            <v>8.1005000000000003</v>
          </cell>
          <cell r="C434" t="str">
            <v xml:space="preserve">Suministro e instalación Niple HD ∅4" ExE L=2.09 m z= 0.10 m </v>
          </cell>
          <cell r="D434" t="str">
            <v>un</v>
          </cell>
        </row>
        <row r="435">
          <cell r="B435">
            <v>8.1006</v>
          </cell>
          <cell r="C435" t="str">
            <v>Suministro e instalación Niple HD ∅4" BxE L=0.65 m</v>
          </cell>
          <cell r="D435" t="str">
            <v>un</v>
          </cell>
        </row>
        <row r="436">
          <cell r="B436">
            <v>8.1006999999999998</v>
          </cell>
          <cell r="C436" t="str">
            <v>Suministro e Instalación Niple HD ∅8" BxB L=0.40 m</v>
          </cell>
          <cell r="D436" t="str">
            <v>un</v>
          </cell>
        </row>
        <row r="437">
          <cell r="B437">
            <v>8.1007999999999996</v>
          </cell>
          <cell r="C437" t="str">
            <v xml:space="preserve">Suministro e instalación Niple HD ∅8" BxE L=0.60 m </v>
          </cell>
          <cell r="D437" t="str">
            <v>un</v>
          </cell>
        </row>
        <row r="438">
          <cell r="B438">
            <v>8.1008999999999993</v>
          </cell>
          <cell r="C438" t="str">
            <v xml:space="preserve">Suministro e instalación Niple hd ∅8" BXB L=0.90 m 
</v>
          </cell>
          <cell r="D438" t="str">
            <v>un</v>
          </cell>
        </row>
        <row r="439">
          <cell r="B439">
            <v>8.1011000000000006</v>
          </cell>
          <cell r="C439" t="str">
            <v>Suministro e instalación Niple HD ø 12" BxE L=0.80 m</v>
          </cell>
          <cell r="D439" t="str">
            <v>un</v>
          </cell>
        </row>
        <row r="440">
          <cell r="B440">
            <v>8.1012000000000004</v>
          </cell>
          <cell r="C440" t="str">
            <v>Suministro e instalacion NipleHD ∅2" L=0.20 m</v>
          </cell>
          <cell r="D440" t="str">
            <v>un</v>
          </cell>
        </row>
        <row r="441">
          <cell r="B441">
            <v>8.1013000000000002</v>
          </cell>
          <cell r="C441" t="str">
            <v>Suministro e instalacion NipleHD ∅2" L=0.10 m</v>
          </cell>
          <cell r="D441" t="str">
            <v>un</v>
          </cell>
        </row>
        <row r="442">
          <cell r="B442">
            <v>8.2001000000000008</v>
          </cell>
          <cell r="C442" t="str">
            <v xml:space="preserve">Suministro e instalación ducto  HD ∅ 4" BxB L= 1.35 m con 7 orificios ∅1"
en la parte superior (1 cada 0.20 m) ver detalle </v>
          </cell>
          <cell r="D442" t="str">
            <v>un</v>
          </cell>
        </row>
        <row r="443">
          <cell r="B443">
            <v>8.2002000000000006</v>
          </cell>
          <cell r="C443" t="str">
            <v xml:space="preserve">Suministro e instalación ducto  HD ∅ 8" BxB l= 3.28 m con 7 orificios ∅2"
en la parte superior (1 cada 0.34 m) ver detalle </v>
          </cell>
          <cell r="D443" t="str">
            <v>un</v>
          </cell>
        </row>
        <row r="444">
          <cell r="B444">
            <v>8.2003000000000004</v>
          </cell>
          <cell r="C444" t="str">
            <v xml:space="preserve">Suministro e instalación ducto  HD ∅ 10" BXB L= 2.03 m con 2 hileras de 15
orificios ∅2" (1 cada 0.11 m) ver detalle)   </v>
          </cell>
          <cell r="D444" t="str">
            <v>un</v>
          </cell>
        </row>
        <row r="445">
          <cell r="B445">
            <v>8.2004000000000001</v>
          </cell>
          <cell r="C445" t="str">
            <v>Suministro e inst de compuerta en madera de cedromacho 0,5*1,0*0,05</v>
          </cell>
          <cell r="D445" t="str">
            <v xml:space="preserve">un </v>
          </cell>
        </row>
        <row r="446">
          <cell r="B446">
            <v>8.2101000000000006</v>
          </cell>
          <cell r="C446" t="str">
            <v>Suministro e instalación compuerta lateral ∅ 3" HD con vastago de extensión (acero inoxidable) L=3.65 m al centro- columna de maniobra y rueda de manejo</v>
          </cell>
          <cell r="D446" t="str">
            <v>un</v>
          </cell>
        </row>
        <row r="447">
          <cell r="B447">
            <v>8.2102000000000004</v>
          </cell>
          <cell r="C447" t="str">
            <v>Suministro e instalación compuerta lateral ∅ 4" HD con vastago de extension (acero inoxidable) l=4.00 m al centro- columna de maniobra y rueda de manejo</v>
          </cell>
          <cell r="D447" t="str">
            <v>un</v>
          </cell>
        </row>
        <row r="448">
          <cell r="B448">
            <v>8.2103000000000002</v>
          </cell>
          <cell r="C448" t="str">
            <v>Suministro e instalación compuerta lateral ∅ 4" HD con vastago de extension (acero inoxidable) L=2.05 m al centro- columna de maniobra y rueda de manejo</v>
          </cell>
          <cell r="D448" t="str">
            <v>un</v>
          </cell>
        </row>
        <row r="449">
          <cell r="B449">
            <v>8.2103999999999999</v>
          </cell>
          <cell r="C449" t="str">
            <v>Suministro e instalación de compuerta lateral deslizante HD. 8" (inc. tornillería. vástago y rueda de manejo)</v>
          </cell>
          <cell r="D449" t="str">
            <v>un</v>
          </cell>
        </row>
        <row r="450">
          <cell r="B450">
            <v>8.2104999999999997</v>
          </cell>
          <cell r="C450" t="str">
            <v xml:space="preserve">Suministro e instalación Brida por acople universal HD ∅8"  </v>
          </cell>
          <cell r="D450" t="str">
            <v>un</v>
          </cell>
        </row>
        <row r="451">
          <cell r="B451">
            <v>8.2105999999999995</v>
          </cell>
          <cell r="C451" t="str">
            <v xml:space="preserve">Suministro e instalación Brida por acople universal HD ∅12"  </v>
          </cell>
          <cell r="D451" t="str">
            <v>un</v>
          </cell>
        </row>
        <row r="452">
          <cell r="B452">
            <v>8.2106999999999992</v>
          </cell>
          <cell r="C452" t="str">
            <v>Suministro e instalación de Pasamuro HD ∅12'' BxE L = 0,4 m z = 0,25 m</v>
          </cell>
          <cell r="D452" t="str">
            <v>un</v>
          </cell>
        </row>
        <row r="453">
          <cell r="B453">
            <v>8.2108000000000008</v>
          </cell>
          <cell r="C453" t="str">
            <v>Suministro e instalación de Pasamuro HD ∅12'' BxB L = 0,3 m z = 0,15 m</v>
          </cell>
          <cell r="D453" t="str">
            <v>un</v>
          </cell>
        </row>
        <row r="454">
          <cell r="B454">
            <v>8.2109000000000005</v>
          </cell>
          <cell r="C454" t="str">
            <v>Suministro e instalación de Pasamuro HD ∅6'' BxE L = 0,23 m z = 0,08 m</v>
          </cell>
          <cell r="D454" t="str">
            <v>un</v>
          </cell>
        </row>
        <row r="455">
          <cell r="B455">
            <v>8.2111000000000001</v>
          </cell>
          <cell r="C455" t="str">
            <v>Suministro e instalación de Pasamuro HD ∅8'' BxE L = 0,7 m z = 0,58 m</v>
          </cell>
          <cell r="D455" t="str">
            <v>un</v>
          </cell>
        </row>
        <row r="456">
          <cell r="B456">
            <v>8.2111999999999998</v>
          </cell>
          <cell r="C456" t="str">
            <v>Suministro e instalación de Pasamuro HD ∅10'' BxE L = 0,2 m z = 0,1 m</v>
          </cell>
          <cell r="D456" t="str">
            <v>un</v>
          </cell>
        </row>
        <row r="457">
          <cell r="B457">
            <v>8.3001000000000005</v>
          </cell>
          <cell r="C457" t="str">
            <v xml:space="preserve">Suministro e instalación valvula de cortina HD ∅4" BxB, de operacion manual </v>
          </cell>
          <cell r="D457" t="str">
            <v>un</v>
          </cell>
        </row>
        <row r="458">
          <cell r="B458">
            <v>8.3002000000000002</v>
          </cell>
          <cell r="C458" t="str">
            <v>Suministro e instalación valvula de mariposa HD ∅8" BxB, con vastago de extension (acero inoxidable) l=3.50 m manipulacion exterior de la caja</v>
          </cell>
          <cell r="D458" t="str">
            <v>un</v>
          </cell>
        </row>
        <row r="459">
          <cell r="B459">
            <v>8.3003</v>
          </cell>
          <cell r="C459" t="str">
            <v>Suministro e instalación valvula de mariposa HD ∅2" BxB, de operacion manual</v>
          </cell>
          <cell r="D459" t="str">
            <v>un</v>
          </cell>
        </row>
        <row r="460">
          <cell r="B460">
            <v>8.3003999999999998</v>
          </cell>
          <cell r="C460" t="str">
            <v>Suministro e instalación de Niple HD ∅12'' BxB L = 0,5 m</v>
          </cell>
          <cell r="D460" t="str">
            <v>un</v>
          </cell>
        </row>
        <row r="461">
          <cell r="B461">
            <v>8.3004999999999995</v>
          </cell>
          <cell r="C461" t="str">
            <v>Suministro e instalación de Niple HD ∅12'' BxB L = 0,38 m</v>
          </cell>
          <cell r="D461" t="str">
            <v>un</v>
          </cell>
        </row>
        <row r="462">
          <cell r="B462">
            <v>8.3005999999999993</v>
          </cell>
          <cell r="C462" t="e">
            <v>#REF!</v>
          </cell>
          <cell r="D462" t="str">
            <v>un</v>
          </cell>
        </row>
        <row r="463">
          <cell r="B463">
            <v>8.3007000000000009</v>
          </cell>
          <cell r="C463" t="str">
            <v>Suministro e instalación Rejilla  metalica, hierro D=1/2" E=1/2" ;  1,0 x 1,0 m</v>
          </cell>
          <cell r="D463" t="str">
            <v>un</v>
          </cell>
        </row>
        <row r="464">
          <cell r="B464">
            <v>8.3008000000000006</v>
          </cell>
          <cell r="C464" t="str">
            <v>Suministro e instalación válvula de pie con coladera d=8"</v>
          </cell>
          <cell r="D464" t="str">
            <v>un</v>
          </cell>
        </row>
        <row r="465">
          <cell r="B465">
            <v>8.3009000000000004</v>
          </cell>
          <cell r="C465" t="str">
            <v>Turbina vertical multietapa d=8" HD bridas</v>
          </cell>
          <cell r="D465" t="str">
            <v>un</v>
          </cell>
        </row>
        <row r="466">
          <cell r="B466">
            <v>8.3010999999999999</v>
          </cell>
          <cell r="C466" t="str">
            <v>Extensión de Bomba de turbina vertical  d=250mm HD bridas L=3,00 m</v>
          </cell>
          <cell r="D466" t="str">
            <v>un</v>
          </cell>
        </row>
        <row r="467">
          <cell r="B467">
            <v>8.3011999999999997</v>
          </cell>
          <cell r="C467" t="str">
            <v>Extensión de Bomba de turbina vertical  d=250mm HD bridas L=1,78 m</v>
          </cell>
          <cell r="D467" t="str">
            <v>un</v>
          </cell>
        </row>
        <row r="468">
          <cell r="B468">
            <v>8.3012999999999995</v>
          </cell>
          <cell r="C468" t="str">
            <v>Suministro e instalación Niple HD ∅6" BxB L=0.42 m</v>
          </cell>
          <cell r="D468" t="str">
            <v>un</v>
          </cell>
        </row>
        <row r="469">
          <cell r="B469">
            <v>8.3013999999999992</v>
          </cell>
          <cell r="C469" t="str">
            <v>Suministro e instalación Niple HD ∅6" BxB L=0.15 m</v>
          </cell>
          <cell r="D469" t="str">
            <v>un</v>
          </cell>
        </row>
        <row r="470">
          <cell r="B470">
            <v>8.3015000000000008</v>
          </cell>
          <cell r="C470" t="str">
            <v>Suministro e instalación Niple HD ∅6" BxB L=2.07 m</v>
          </cell>
          <cell r="D470" t="str">
            <v>un</v>
          </cell>
        </row>
        <row r="471">
          <cell r="B471">
            <v>8.3016000000000005</v>
          </cell>
          <cell r="C471" t="str">
            <v>Suministro e instalación Niple HD ∅6" BxE L=1,20 m</v>
          </cell>
          <cell r="D471" t="str">
            <v>un</v>
          </cell>
        </row>
        <row r="472">
          <cell r="B472">
            <v>8.3017000000000003</v>
          </cell>
          <cell r="C472" t="str">
            <v>Suministro e instalación Niple PVC ∅3" L=1,20 m</v>
          </cell>
          <cell r="D472" t="str">
            <v>un</v>
          </cell>
        </row>
        <row r="473">
          <cell r="B473">
            <v>8.3018000000000001</v>
          </cell>
          <cell r="C473" t="str">
            <v>Suministro e instalación Niple PVC ∅3" L=0,6 m</v>
          </cell>
          <cell r="D473" t="str">
            <v>un</v>
          </cell>
        </row>
        <row r="474">
          <cell r="B474">
            <v>8.3018999999999998</v>
          </cell>
          <cell r="C474" t="str">
            <v>Suministro e instalación Niple PVC ∅6" L=0,65 m</v>
          </cell>
          <cell r="D474" t="str">
            <v>un</v>
          </cell>
        </row>
        <row r="475">
          <cell r="B475">
            <v>8.3020999999999994</v>
          </cell>
          <cell r="C475" t="str">
            <v>Suministro e instalación Niple PVC ∅6" L=1,35 m</v>
          </cell>
          <cell r="D475" t="str">
            <v>un</v>
          </cell>
        </row>
        <row r="476">
          <cell r="B476">
            <v>8.3021999999999991</v>
          </cell>
          <cell r="C476" t="str">
            <v>Suministro e instalación Niple PVC ∅6" L=1,15 m</v>
          </cell>
          <cell r="D476" t="str">
            <v>un</v>
          </cell>
        </row>
        <row r="477">
          <cell r="B477">
            <v>8.3023000000000007</v>
          </cell>
          <cell r="C477" t="str">
            <v>Suministro e instalación Niple PVC ∅6" L=0,30 m</v>
          </cell>
          <cell r="D477" t="str">
            <v>un</v>
          </cell>
        </row>
        <row r="478">
          <cell r="B478">
            <v>8.3024000000000004</v>
          </cell>
          <cell r="C478" t="str">
            <v>Suministro e instalación Niple PVC ∅6" L=0,15 m</v>
          </cell>
          <cell r="D478" t="str">
            <v>un</v>
          </cell>
        </row>
        <row r="479">
          <cell r="B479">
            <v>8.3025000000000002</v>
          </cell>
          <cell r="C479" t="str">
            <v>Suministro e instalación válvula de retención (cheque) 6"</v>
          </cell>
          <cell r="D479" t="str">
            <v>un</v>
          </cell>
        </row>
        <row r="480">
          <cell r="B480">
            <v>8.3026</v>
          </cell>
          <cell r="C480" t="str">
            <v>Suministro e instalación unión de desmontaje autoportante 6" HD</v>
          </cell>
          <cell r="D480" t="str">
            <v>un</v>
          </cell>
        </row>
        <row r="481">
          <cell r="B481">
            <v>8.3026999999999997</v>
          </cell>
          <cell r="C481" t="str">
            <v>Suministro e instalación válvula de mariposa 6" HD</v>
          </cell>
          <cell r="D481" t="str">
            <v>un</v>
          </cell>
        </row>
        <row r="482">
          <cell r="B482">
            <v>8.3027999999999995</v>
          </cell>
          <cell r="C482" t="str">
            <v>Suministro e instalación yee 45º 6" HD</v>
          </cell>
          <cell r="D482" t="str">
            <v>un</v>
          </cell>
        </row>
        <row r="483">
          <cell r="B483">
            <v>8.3028999999999993</v>
          </cell>
          <cell r="C483" t="str">
            <v>Suministro e instalación reducción 6"x3" HD junta hidráulica</v>
          </cell>
          <cell r="D483" t="str">
            <v>un</v>
          </cell>
        </row>
        <row r="484">
          <cell r="B484">
            <v>8.3031000000000006</v>
          </cell>
          <cell r="C484" t="str">
            <v>Suministro e instalación niple pasamuro d=2" PVC L= 0,60 m</v>
          </cell>
          <cell r="D484" t="str">
            <v>un</v>
          </cell>
        </row>
        <row r="485">
          <cell r="B485">
            <v>8.3032000000000004</v>
          </cell>
          <cell r="C485" t="str">
            <v>Motobomba de turbina vertical 20 HP</v>
          </cell>
          <cell r="D485" t="str">
            <v>un</v>
          </cell>
        </row>
        <row r="486">
          <cell r="B486">
            <v>8.3033000000000001</v>
          </cell>
          <cell r="C486" t="str">
            <v>Suministro e instalación tubería HD 10"</v>
          </cell>
          <cell r="D486" t="str">
            <v>m</v>
          </cell>
        </row>
        <row r="487">
          <cell r="B487">
            <v>8.3033999999999999</v>
          </cell>
          <cell r="C487" t="str">
            <v>Suministro e instalación compuerta manual en lámina galvanizada 1/8"</v>
          </cell>
          <cell r="D487" t="str">
            <v>un</v>
          </cell>
        </row>
        <row r="488">
          <cell r="B488">
            <v>8.3034999999999997</v>
          </cell>
          <cell r="C488" t="str">
            <v>Suministro e instalación válvula de bola 4" PVC</v>
          </cell>
          <cell r="D488" t="str">
            <v>un</v>
          </cell>
        </row>
        <row r="489">
          <cell r="B489">
            <v>9.01</v>
          </cell>
          <cell r="C489" t="str">
            <v>Acometida domic. acued. 2x1/2" (inc. sumin. e instal. manguera 10m. accesorios. registro corte y cajilla)</v>
          </cell>
          <cell r="D489" t="str">
            <v>un</v>
          </cell>
        </row>
        <row r="490">
          <cell r="B490">
            <v>9.02</v>
          </cell>
          <cell r="C490" t="str">
            <v>Acometida domic. acued. 2.1/2x1/2" (inc. sumin. e instal. manguera 10m. accesorios. registro corte y cajilla)</v>
          </cell>
          <cell r="D490" t="str">
            <v>un</v>
          </cell>
        </row>
        <row r="491">
          <cell r="B491">
            <v>9.0299999999999994</v>
          </cell>
          <cell r="C491" t="str">
            <v>Acometida domic. acued. 3x1/2" (inc. sumin. e instal. manguera 10m. accesorios. registro corte y cajilla)</v>
          </cell>
          <cell r="D491" t="str">
            <v>m3</v>
          </cell>
        </row>
        <row r="492">
          <cell r="B492">
            <v>9.0399999999999991</v>
          </cell>
          <cell r="C492" t="str">
            <v>Acometida domic. acued. 4x1/2" (inc. sumin. e instal. manguera 10m. accesorios. registro corte y cajilla)</v>
          </cell>
          <cell r="D492" t="str">
            <v>m3</v>
          </cell>
        </row>
        <row r="493">
          <cell r="B493">
            <v>9.0500000000000007</v>
          </cell>
          <cell r="C493" t="str">
            <v>Acometida domic. acued. 6x1/2" (inc. sumin. e instal. manguera 10m. accesorios. registro corte y cajilla)</v>
          </cell>
          <cell r="D493" t="str">
            <v>m3</v>
          </cell>
        </row>
        <row r="494">
          <cell r="B494">
            <v>9.06</v>
          </cell>
          <cell r="C494" t="str">
            <v>Suministro e instalación de micromedidor de velocidad - chorro único clase B 1/2" (incluye cajilla y accesorios)</v>
          </cell>
          <cell r="D494" t="str">
            <v>m3</v>
          </cell>
        </row>
        <row r="495">
          <cell r="B495">
            <v>9.07</v>
          </cell>
          <cell r="C495" t="str">
            <v>Suministro e instalación de micromedidor de velocidad - chorro múltiple clase B 3/4" (incluye cajilla y accesorios)</v>
          </cell>
          <cell r="D495" t="str">
            <v>m3</v>
          </cell>
        </row>
        <row r="496">
          <cell r="B496">
            <v>9.08</v>
          </cell>
          <cell r="C496" t="str">
            <v>Suministro e instalación de registros de bola ½”</v>
          </cell>
          <cell r="D496" t="str">
            <v>m3</v>
          </cell>
        </row>
        <row r="497">
          <cell r="B497">
            <v>10.000999999999999</v>
          </cell>
          <cell r="C497" t="str">
            <v>Concreto 2000 PSI para solados. elab. en obra (inc. formaleta 1/4 usos y colocación)</v>
          </cell>
          <cell r="D497" t="str">
            <v>m3</v>
          </cell>
        </row>
        <row r="498">
          <cell r="B498">
            <v>10.002000000000001</v>
          </cell>
          <cell r="C498" t="str">
            <v>Concreto 3000 PSI para placa piso. elab. en obra (inc. formaleta 1/4 usos y colocación)</v>
          </cell>
          <cell r="D498" t="str">
            <v>m3</v>
          </cell>
        </row>
        <row r="499">
          <cell r="B499">
            <v>10.003</v>
          </cell>
          <cell r="C499" t="str">
            <v>Concreto impermeab. 3000 PSI para presa captacion. elab. en obra (inc. formaleta 1/4 usos y colocación)</v>
          </cell>
          <cell r="D499" t="str">
            <v>m3</v>
          </cell>
        </row>
        <row r="500">
          <cell r="B500">
            <v>10.004</v>
          </cell>
          <cell r="C500" t="str">
            <v>Concreto 2500 PSI para atraque de tubería (formaleta 1/3 usos)</v>
          </cell>
          <cell r="D500" t="str">
            <v>m3</v>
          </cell>
        </row>
        <row r="501">
          <cell r="B501">
            <v>10.005000000000001</v>
          </cell>
          <cell r="C501" t="str">
            <v>Concreto 3000 PSI para atraque de tubería (formaleta 1/3 usos)</v>
          </cell>
          <cell r="D501" t="str">
            <v>m3</v>
          </cell>
        </row>
        <row r="502">
          <cell r="B502">
            <v>10.006</v>
          </cell>
          <cell r="C502" t="str">
            <v>Concreto 3000 PSI para zapatas. elab. en obra (inc. formaleta 1/4 usos y colocación)</v>
          </cell>
          <cell r="D502" t="str">
            <v>m3</v>
          </cell>
        </row>
        <row r="503">
          <cell r="B503">
            <v>10.007</v>
          </cell>
          <cell r="C503" t="str">
            <v>Concreto 3500 PSI para zapatas. elab. en obra (inc. formaleta 1/4 usos y colocación)</v>
          </cell>
          <cell r="D503" t="str">
            <v>m3</v>
          </cell>
        </row>
        <row r="504">
          <cell r="B504">
            <v>10.007999999999999</v>
          </cell>
          <cell r="C504" t="str">
            <v>Concreto 4000 PSI para zapatas. elab. en obra (inc. formaleta 1/4 usos y colocación)</v>
          </cell>
          <cell r="D504" t="str">
            <v>m3</v>
          </cell>
        </row>
        <row r="505">
          <cell r="B505">
            <v>10.009</v>
          </cell>
          <cell r="C505" t="str">
            <v>Concreto 3000 PSI para vigas de cimentación. elab. en obra (inc. formaleta 1/4 usos y colocación)</v>
          </cell>
          <cell r="D505" t="str">
            <v>m3</v>
          </cell>
        </row>
        <row r="506">
          <cell r="B506">
            <v>10.01</v>
          </cell>
          <cell r="C506" t="str">
            <v>Concreto 3500 PSI para vigas de cimentación. elab. en obra (inc. formaleta 1/4 usos y colocación)</v>
          </cell>
          <cell r="D506" t="str">
            <v>m3</v>
          </cell>
        </row>
        <row r="507">
          <cell r="B507">
            <v>10.010999999999999</v>
          </cell>
          <cell r="C507" t="str">
            <v>Concreto 4000 PSI para vigas de cimentación. elab. en obra (inc. formaleta 1/4 usos y colocación)</v>
          </cell>
          <cell r="D507" t="str">
            <v>m3</v>
          </cell>
        </row>
        <row r="508">
          <cell r="B508">
            <v>10.012</v>
          </cell>
          <cell r="C508" t="str">
            <v>Concreto 3000 PSI para columnas. elab. en obra. elevaciones h&lt;3.0m (inc. formaleta 1/4 usos y colocación)</v>
          </cell>
          <cell r="D508" t="str">
            <v>m3</v>
          </cell>
        </row>
        <row r="509">
          <cell r="B509">
            <v>10.013</v>
          </cell>
          <cell r="C509" t="str">
            <v>Concreto 3000 PSI para columnas. elab. en obra. elevaciones 3.0&lt;h&lt;6.0 m (inc. formaleta 1/4 usos y colocación)</v>
          </cell>
          <cell r="D509" t="str">
            <v>m3</v>
          </cell>
        </row>
        <row r="510">
          <cell r="B510">
            <v>10.013999999999999</v>
          </cell>
          <cell r="C510" t="str">
            <v>Concreto 3000 PSI para columnas. elab. en obra. elevaciones 6.0&lt;h&lt;12.0 m (inc. formaleta 1/4 usos y colocación)</v>
          </cell>
          <cell r="D510" t="str">
            <v>m3</v>
          </cell>
        </row>
        <row r="511">
          <cell r="B511">
            <v>10.015000000000001</v>
          </cell>
          <cell r="C511" t="str">
            <v>Concreto 3000 PSI para columnas. elab. en obra. elevaciones 12.0&lt;h&lt;18.0 m (inc. formaleta 1/4 usos y colocación)</v>
          </cell>
          <cell r="D511" t="str">
            <v>m3</v>
          </cell>
        </row>
        <row r="512">
          <cell r="B512">
            <v>10.016</v>
          </cell>
          <cell r="C512" t="str">
            <v>Concreto 3000 PSI para columnas. elab. en obra. elevaciones 18.0&lt;h&lt;24.0 m (inc. formaleta 1/4 usos y colocación)</v>
          </cell>
          <cell r="D512" t="str">
            <v>m3</v>
          </cell>
        </row>
        <row r="513">
          <cell r="B513">
            <v>10.016999999999999</v>
          </cell>
          <cell r="C513" t="str">
            <v>Concreto 3500 PSI para columnas. elab. en obra. elevaciones h&lt;3.0m (inc. formaleta 1/4 usos y colocación)</v>
          </cell>
          <cell r="D513" t="str">
            <v>m3</v>
          </cell>
        </row>
        <row r="514">
          <cell r="B514">
            <v>10.018000000000001</v>
          </cell>
          <cell r="C514" t="str">
            <v>Concreto 3500 PSI para columnas. elab. en obra. elevaciones 3.0&lt;h&lt;6.0 m (inc. formaleta 1/4 usos y colocación)</v>
          </cell>
          <cell r="D514" t="str">
            <v>m3</v>
          </cell>
        </row>
        <row r="515">
          <cell r="B515">
            <v>10.019</v>
          </cell>
          <cell r="C515" t="str">
            <v>Concreto 3500 PSI para columnas. elab. en obra. elevaciones 6.0&lt;h&lt;12.0 m (inc. formaleta 1/4 usos y colocación)</v>
          </cell>
          <cell r="D515" t="str">
            <v>m3</v>
          </cell>
        </row>
        <row r="516">
          <cell r="B516">
            <v>10.02</v>
          </cell>
          <cell r="C516" t="str">
            <v>Concreto 3500 PSI para columnas. elab. en obra. elevaciones 12.0&lt;h&lt;18.0 m (inc. formaleta 1/4 usos y colocación)</v>
          </cell>
          <cell r="D516" t="str">
            <v>m3</v>
          </cell>
        </row>
        <row r="517">
          <cell r="B517">
            <v>10.021000000000001</v>
          </cell>
          <cell r="C517" t="str">
            <v>Concreto 3500 PSI para columnas. elab. en obra. elevaciones 18.0&lt;h&lt;24.0 m (inc. formaleta 1/4 usos y colocación)</v>
          </cell>
          <cell r="D517" t="str">
            <v>m3</v>
          </cell>
        </row>
        <row r="518">
          <cell r="B518">
            <v>10.022</v>
          </cell>
          <cell r="C518" t="str">
            <v>Concreto 4000 PSI para columnas. elab. en obra. elevaciones h&lt;3.0m (inc. formaleta 1/4 usos y colocación)</v>
          </cell>
          <cell r="D518" t="str">
            <v>m3</v>
          </cell>
        </row>
        <row r="519">
          <cell r="B519">
            <v>10.023</v>
          </cell>
          <cell r="C519" t="str">
            <v>Concreto 4000 PSI para columnas. elab. en obra. elevaciones 3.0&lt;h&lt;6.0 m (inc. formaleta 1/4 usos y colocación)</v>
          </cell>
          <cell r="D519" t="str">
            <v>m3</v>
          </cell>
        </row>
        <row r="520">
          <cell r="B520">
            <v>10.023999999999999</v>
          </cell>
          <cell r="C520" t="str">
            <v>Concreto 4000 PSI para columnas. elab. en obra. elevaciones 6.0&lt;h&lt;12.0 m (inc. formaleta 1/4 usos y colocación)</v>
          </cell>
          <cell r="D520" t="str">
            <v>m3</v>
          </cell>
        </row>
        <row r="521">
          <cell r="B521">
            <v>10.025</v>
          </cell>
          <cell r="C521" t="str">
            <v>Concreto 4000 PSI para columnas. elab. en obra. elevaciones 12.0&lt;h&lt;18.0 m (inc. formaleta 1/4 usos y colocación)</v>
          </cell>
          <cell r="D521" t="str">
            <v>m3</v>
          </cell>
        </row>
        <row r="522">
          <cell r="B522">
            <v>10.026</v>
          </cell>
          <cell r="C522" t="str">
            <v>Concreto 4000 PSI para columnas. elab. en obra. elevaciones 18.0&lt;h&lt;24.0 m (inc. formaleta 1/4 usos y colocación)</v>
          </cell>
          <cell r="D522" t="str">
            <v>m3</v>
          </cell>
        </row>
        <row r="523">
          <cell r="B523">
            <v>10.026999999999999</v>
          </cell>
          <cell r="C523" t="str">
            <v>Concreto 3000 PSI para vigas aéreas. elab. en obra. elevaciones h&lt;3.0m (inc. formaleta 1/4 usos y colocación)</v>
          </cell>
          <cell r="D523" t="str">
            <v>m3</v>
          </cell>
        </row>
        <row r="524">
          <cell r="B524">
            <v>10.028</v>
          </cell>
          <cell r="C524" t="str">
            <v>Concreto 3000 PSI para vigas aéreas. elab. en obra. elevaciones 3.0&lt;h&lt;6.0 m (inc. formaleta 1/4 usos y colocación)</v>
          </cell>
          <cell r="D524" t="str">
            <v>m3</v>
          </cell>
        </row>
        <row r="525">
          <cell r="B525">
            <v>10.029</v>
          </cell>
          <cell r="C525" t="str">
            <v>Concreto 3000 PSI para vigas aéreas. elab. en obra. elevaciones 6.0&lt;h&lt;12.0 m (inc. formaleta 1/4 usos y colocación)</v>
          </cell>
          <cell r="D525" t="str">
            <v>m3</v>
          </cell>
        </row>
        <row r="526">
          <cell r="B526">
            <v>10.029999999999999</v>
          </cell>
          <cell r="C526" t="str">
            <v>Concreto 3000 PSI para vigas aéreas. elab. en obra. elevaciones 12.0&lt;h&lt;18.0 m (inc. formaleta 1/4 usos y colocación)</v>
          </cell>
          <cell r="D526" t="str">
            <v>m3</v>
          </cell>
        </row>
        <row r="527">
          <cell r="B527">
            <v>10.031000000000001</v>
          </cell>
          <cell r="C527" t="str">
            <v>Concreto 3000 PSI para vigas aéreas. elab. en obra. elevaciones 18.0&lt;h&lt;24.0 m (inc. formaleta 1/4 usos y colocación)</v>
          </cell>
          <cell r="D527" t="str">
            <v>m3</v>
          </cell>
        </row>
        <row r="528">
          <cell r="B528">
            <v>10.032</v>
          </cell>
          <cell r="C528" t="str">
            <v>Concreto 3500 PSI para vigas aéreas. elab. en obra. elevaciones h&lt;3.0m (inc. formaleta 1/4 usos y colocación)</v>
          </cell>
          <cell r="D528" t="str">
            <v>m3</v>
          </cell>
        </row>
        <row r="529">
          <cell r="B529">
            <v>10.032999999999999</v>
          </cell>
          <cell r="C529" t="str">
            <v>Concreto 3500 PSI para vigas aéreas. elab. en obra. elevaciones 3.0&lt;h&lt;6.0 m (inc. formaleta 1/4 usos y colocación)</v>
          </cell>
          <cell r="D529" t="str">
            <v>m3</v>
          </cell>
        </row>
        <row r="530">
          <cell r="B530">
            <v>10.034000000000001</v>
          </cell>
          <cell r="C530" t="str">
            <v>Concreto 3500 PSI para vigas aéreas. elab. en obra. elevaciones 6.0&lt;h&lt;12.0 m (inc. formaleta 1/4 usos y colocación)</v>
          </cell>
          <cell r="D530" t="str">
            <v>m3</v>
          </cell>
        </row>
        <row r="531">
          <cell r="B531">
            <v>10.035</v>
          </cell>
          <cell r="C531" t="str">
            <v>Concreto 3500 PSI para vigas aéreas. elab. en obra. elevaciones 12.0&lt;h&lt;18.0 m (inc. formaleta 1/4 usos y 
colocación)</v>
          </cell>
          <cell r="D531" t="str">
            <v>m3</v>
          </cell>
        </row>
        <row r="532">
          <cell r="B532">
            <v>10.036</v>
          </cell>
          <cell r="C532" t="str">
            <v>Concreto 3500 PSI para vigas aéreas. elab. en obra. elevaciones 18.0&lt;h&lt;24.0 m (inc. formaleta 1/4 usos y colocación)</v>
          </cell>
          <cell r="D532" t="str">
            <v>m3</v>
          </cell>
        </row>
        <row r="533">
          <cell r="B533">
            <v>10.037000000000001</v>
          </cell>
          <cell r="C533" t="str">
            <v>Concreto impermeab. 3000PSI para vigas aéreas. elab. obra. elevaciones h&lt;3.0 m (inc. formaleta 1/4 usos y colocación)</v>
          </cell>
          <cell r="D533" t="str">
            <v>m3</v>
          </cell>
        </row>
        <row r="534">
          <cell r="B534">
            <v>10.038</v>
          </cell>
          <cell r="C534" t="str">
            <v>Concreto impermeab. 3000PSI para vigas aéreas. elab.obra. elevaciones 3.0&lt;h&lt;6.0 m (inc. formaleta 1/4 usos y colocación)</v>
          </cell>
          <cell r="D534" t="str">
            <v>m3</v>
          </cell>
        </row>
        <row r="535">
          <cell r="B535">
            <v>10.039</v>
          </cell>
          <cell r="C535" t="str">
            <v>Concreto impermeab. 3000PSI para vigas aéreas. elab.obra. elevaciones 6.0&lt;h&lt;12.0m (inc. formaleta 1/4 usos y colocación)</v>
          </cell>
          <cell r="D535" t="str">
            <v>m3</v>
          </cell>
        </row>
        <row r="536">
          <cell r="B536">
            <v>10.039999999999999</v>
          </cell>
          <cell r="C536" t="str">
            <v>Concreto impermeab. 3000PSI para vigas aéreas. elab.obra. elevaciones 12.0&lt;h&lt;18.0m (inc formaleta 1/4 usos y colocación)</v>
          </cell>
          <cell r="D536" t="str">
            <v>m3</v>
          </cell>
        </row>
        <row r="537">
          <cell r="B537">
            <v>10.041</v>
          </cell>
          <cell r="C537" t="str">
            <v>Concreto impermeab. 3000PSI para vigas aéreas. elab.obra. elevaciones 18.0&lt;h&lt;24.0m (inc formaleta 1/4 usos y colocación)</v>
          </cell>
          <cell r="D537" t="str">
            <v>m3</v>
          </cell>
        </row>
        <row r="538">
          <cell r="B538">
            <v>10.042</v>
          </cell>
          <cell r="C538" t="str">
            <v>Concreto 3000 PSI para placa entrepiso. elab. en obra. elevaciones h&lt;3.0m (inc. formaleta 1/4 usos y colocación)</v>
          </cell>
          <cell r="D538" t="str">
            <v>m3</v>
          </cell>
        </row>
        <row r="539">
          <cell r="B539">
            <v>10.043000000000101</v>
          </cell>
          <cell r="C539" t="str">
            <v>Concreto 3000 PSI para placa entrepiso. elab. en obra. elevaciones 3.0&lt;h&lt;6.0 m (inc. formaleta 1/4 usos y colocación)</v>
          </cell>
          <cell r="D539" t="str">
            <v>m3</v>
          </cell>
        </row>
        <row r="540">
          <cell r="B540">
            <v>10.044</v>
          </cell>
          <cell r="C540" t="str">
            <v>Concreto 3000 PSI para placa entrepiso. elab. en obra. elevaciones 6.0&lt;h&lt;12.0 m (inc. formaleta 1/4 usos y colocación)</v>
          </cell>
          <cell r="D540" t="str">
            <v>m3</v>
          </cell>
        </row>
        <row r="541">
          <cell r="B541">
            <v>10.045</v>
          </cell>
          <cell r="C541" t="str">
            <v>Concreto 3000 PSI para placa entrepiso. elab. en obra. elevaciones 12.0&lt;h&lt;18.0 m (inc. formaleta 1/4 usos y colocación)</v>
          </cell>
          <cell r="D541" t="str">
            <v>m3</v>
          </cell>
        </row>
        <row r="542">
          <cell r="B542">
            <v>10.045999999999999</v>
          </cell>
          <cell r="C542" t="str">
            <v>Concreto 3000 PSI para placa entrepiso. elab. en obra. elevaciones 18.0&lt;h&lt;24.0 m (inc. formaleta 1/4 usos y colocación)</v>
          </cell>
          <cell r="D542" t="str">
            <v>m3</v>
          </cell>
        </row>
        <row r="543">
          <cell r="B543">
            <v>10.047000000000001</v>
          </cell>
          <cell r="C543" t="str">
            <v>Concreto 3500 PSI para placa entrepiso. elab. en obra. elevaciones h&lt;3.0m (inc. formaleta 1/4 usos y colocación)</v>
          </cell>
          <cell r="D543" t="str">
            <v>m3</v>
          </cell>
        </row>
        <row r="544">
          <cell r="B544">
            <v>10.048</v>
          </cell>
          <cell r="C544" t="str">
            <v>Concreto 3500 PSI para placa entrepiso. elab. en obra. elevaciones 3.0&lt;h&lt;6.0 m (inc. formaleta 1/4 usos y colocación)</v>
          </cell>
          <cell r="D544" t="str">
            <v>m3</v>
          </cell>
        </row>
        <row r="545">
          <cell r="B545">
            <v>10.048999999999999</v>
          </cell>
          <cell r="C545" t="str">
            <v>Concreto 3500 PSI para placa entrepiso. elab. en obra. elevaciones 6.0&lt;h&lt;12.0 m (inc. formaleta 1/4 usos y colocación)</v>
          </cell>
          <cell r="D545" t="str">
            <v>m3</v>
          </cell>
        </row>
        <row r="546">
          <cell r="B546">
            <v>10.050000000000001</v>
          </cell>
          <cell r="C546" t="str">
            <v>Concreto 3500 PSI para placa entrepiso. elab. en obra. elevaciones 12.0&lt;h&lt;18.0 m (inc. formaleta 1/4 usos y colocación)</v>
          </cell>
          <cell r="D546" t="str">
            <v>m3</v>
          </cell>
        </row>
        <row r="547">
          <cell r="B547">
            <v>10.051</v>
          </cell>
          <cell r="C547" t="str">
            <v>Concreto 3500 PSI para placa entrepiso. elab. en obra. elevaciones 18.0&lt;h&lt;24.0 m (inc. formaleta 1/4 usos y colocación)</v>
          </cell>
          <cell r="D547" t="str">
            <v>m3</v>
          </cell>
        </row>
        <row r="548">
          <cell r="B548">
            <v>10.052</v>
          </cell>
          <cell r="C548" t="str">
            <v>Concreto 4000 PSI para placa entrepiso. elab. en obra. elevaciones h&lt;3.0m (inc. formaleta 1/4 usos y colocación)</v>
          </cell>
          <cell r="D548" t="str">
            <v>m3</v>
          </cell>
        </row>
        <row r="549">
          <cell r="B549">
            <v>10.053000000000001</v>
          </cell>
          <cell r="C549" t="str">
            <v>Concreto 4000 PSI para placa entrepiso. elab. en obra. elevaciones 3.0&lt;h&lt;6.0 m (inc. formaleta 1/4 usos y colocación)</v>
          </cell>
          <cell r="D549" t="str">
            <v>m3</v>
          </cell>
        </row>
        <row r="550">
          <cell r="B550">
            <v>10.054</v>
          </cell>
          <cell r="C550" t="str">
            <v>Concreto 4000 PSI para placa entrepiso. elab. en obra. elevaciones 6.0&lt;h&lt;12.0 m (inc. formaleta 1/4 usos y colocación)</v>
          </cell>
          <cell r="D550" t="str">
            <v>m3</v>
          </cell>
        </row>
        <row r="551">
          <cell r="B551">
            <v>10.055</v>
          </cell>
          <cell r="C551" t="str">
            <v>Concreto 4000 PSI para placa entrepiso. elab. en obra. elevaciones 12.0&lt;h&lt;18.0 m (inc. formaleta 1/4 usos y colocación)</v>
          </cell>
          <cell r="D551" t="str">
            <v>m3</v>
          </cell>
        </row>
        <row r="552">
          <cell r="B552">
            <v>10.055999999999999</v>
          </cell>
          <cell r="C552" t="str">
            <v>Concreto 4000 PSI para placa entrepiso. elab. en obra. elevaciones 18.0&lt;h&lt;24.0 m (inc. formaleta 1/4 usos y colocación)</v>
          </cell>
          <cell r="D552" t="str">
            <v>m3</v>
          </cell>
        </row>
        <row r="553">
          <cell r="B553">
            <v>10.057</v>
          </cell>
          <cell r="C553" t="str">
            <v>Concreto impermeab. 3000PSI para placa entrepiso. elab. obra. elevaciones h&lt;3.0 (inc. formaleta 1/4 usos y colocación)</v>
          </cell>
          <cell r="D553" t="str">
            <v>m3</v>
          </cell>
        </row>
        <row r="554">
          <cell r="B554">
            <v>10.058</v>
          </cell>
          <cell r="C554" t="str">
            <v>Concreto impermeab. 3000PSI placa entrepiso. elab.obra. elevaciones 3.0&lt;h&lt;6.0 m (inc. formaleta 1/4 usos y colocación)</v>
          </cell>
          <cell r="D554" t="str">
            <v>m3</v>
          </cell>
        </row>
        <row r="555">
          <cell r="B555">
            <v>10.058999999999999</v>
          </cell>
          <cell r="C555" t="str">
            <v>Concreto impermeab. 3000PSI placa entrepiso. elab.obra. elevaciones 6.0&lt;h&lt;12.0 m (inc. formaleta 1/4 usos y colocación)</v>
          </cell>
          <cell r="D555" t="str">
            <v>m3</v>
          </cell>
        </row>
        <row r="556">
          <cell r="B556">
            <v>10.06</v>
          </cell>
          <cell r="C556" t="str">
            <v>Concreto impermeab. 3000PSI placa entrepiso. elab.obra. elevaciones 12.0&lt;h&lt;18.0 m (inc. formaleta 1/4 usos y colocación)</v>
          </cell>
          <cell r="D556" t="str">
            <v>m3</v>
          </cell>
        </row>
        <row r="557">
          <cell r="B557">
            <v>10.061</v>
          </cell>
          <cell r="C557" t="str">
            <v>Concreto impermeab. 3000PSI placa entrepiso. elab.obra. elevaciones 18.0&lt;h&lt;24.0 m (inc. formaleta 1/4 usos y colocación)</v>
          </cell>
          <cell r="D557" t="str">
            <v>m3</v>
          </cell>
        </row>
        <row r="558">
          <cell r="B558">
            <v>10.061999999999999</v>
          </cell>
          <cell r="C558" t="str">
            <v>Concreto impermeab. 3500PSI para placa entrepiso. elab. obra. elevaciones h&lt;3.0 (inc. formaleta 1/4 usos y colocación)</v>
          </cell>
          <cell r="D558" t="str">
            <v>m3</v>
          </cell>
        </row>
        <row r="559">
          <cell r="B559">
            <v>10.063000000000001</v>
          </cell>
          <cell r="C559" t="str">
            <v>Concreto impermeab. 3500PSI placa entrepiso. elab.obra. elevaciones 3.0&lt;h&lt;6.0 m (inc. formaleta 1/4 usos y colocación)</v>
          </cell>
          <cell r="D559" t="str">
            <v>m3</v>
          </cell>
        </row>
        <row r="560">
          <cell r="B560">
            <v>10.064</v>
          </cell>
          <cell r="C560" t="str">
            <v>Concreto impermeab. 3500PSI placa entrepiso. elab.obra. elevaciones 6.0&lt;h&lt;12.0 m (inc. formaleta 1/4 usos y colocación)</v>
          </cell>
          <cell r="D560" t="str">
            <v>m3</v>
          </cell>
        </row>
        <row r="561">
          <cell r="B561">
            <v>10.065</v>
          </cell>
          <cell r="C561" t="str">
            <v>Concreto impermeab. 3500PSI placa entrepiso. elab.obra. elevaciones 12.0&lt;h&lt;18.0 m (inc. formaleta 1/4 usos y colocación)</v>
          </cell>
          <cell r="D561" t="str">
            <v>m3</v>
          </cell>
        </row>
        <row r="562">
          <cell r="B562">
            <v>10.066000000000001</v>
          </cell>
          <cell r="C562" t="str">
            <v>Concreto impermeab. 3500PSI placa entrepiso. elab.obra. elevaciones 18.0&lt;h&lt;24.0 m (inc. formaleta 1/4 usos 
y colocación)</v>
          </cell>
          <cell r="D562" t="str">
            <v>m3</v>
          </cell>
        </row>
        <row r="563">
          <cell r="B563">
            <v>10.067</v>
          </cell>
          <cell r="C563" t="str">
            <v>Concreto impermeab. 4000PSI para placa entrepiso. elab. obra. elevaciones h&lt;3.0 (inc. formaleta 1/4 usos y colocación)</v>
          </cell>
          <cell r="D563" t="str">
            <v>m3</v>
          </cell>
        </row>
        <row r="564">
          <cell r="B564">
            <v>10.068</v>
          </cell>
          <cell r="C564" t="str">
            <v>Concreto impermeab. 4000PSI placa entrepiso. elab.obra. elevaciones 3.0&lt;h&lt;6.0 m (inc. formaleta 1/4 usos y colocación)</v>
          </cell>
          <cell r="D564" t="str">
            <v>m3</v>
          </cell>
        </row>
        <row r="565">
          <cell r="B565">
            <v>10.069000000000001</v>
          </cell>
          <cell r="C565" t="str">
            <v>Concreto impermeab. 4000PSI placa entrepiso. elab.obra. elevaciones 6.0&lt;h&lt;12.0 m (inc. formaleta 1/4 usos y colocación)</v>
          </cell>
          <cell r="D565" t="str">
            <v>m3</v>
          </cell>
        </row>
        <row r="566">
          <cell r="B566">
            <v>10.07</v>
          </cell>
          <cell r="C566" t="str">
            <v>Concreto impermeab. 4000PSI placa entrepiso. elab.obra. elevaciones 12.0&lt;h&lt;18.0 m (inc. formaleta 1/4 usos y colocación)</v>
          </cell>
          <cell r="D566" t="str">
            <v>m3</v>
          </cell>
        </row>
        <row r="567">
          <cell r="B567">
            <v>10.071</v>
          </cell>
          <cell r="C567" t="str">
            <v>Concreto impermeab. 4000PSI placa entrepiso. elab.obra. elevaciones 18.0&lt;h&lt;24.0 m (inc. formaleta 1/4 usos y colocación)</v>
          </cell>
          <cell r="D567" t="str">
            <v>m3</v>
          </cell>
        </row>
        <row r="568">
          <cell r="B568">
            <v>10.071999999999999</v>
          </cell>
          <cell r="C568" t="str">
            <v>Concreto 3000 PSI para muros. elab. en obra. elevaciones h&lt;3.0m (inc. formaleta 1/4 usos y colocación)</v>
          </cell>
          <cell r="D568" t="str">
            <v>m3</v>
          </cell>
        </row>
        <row r="569">
          <cell r="B569">
            <v>10.0730000000001</v>
          </cell>
          <cell r="C569" t="str">
            <v>Concreto 3000 PSI para muros. elab. en obra. elevaciones 3.0&lt;h&lt;6.0 m (inc. formaleta 1/4 usos y colocación)</v>
          </cell>
          <cell r="D569" t="str">
            <v>m3</v>
          </cell>
        </row>
        <row r="570">
          <cell r="B570">
            <v>10.074</v>
          </cell>
          <cell r="C570" t="str">
            <v>Concreto 3000 PSI para muros. elab. en obra. elevaciones 6.0&lt;h&lt;12.0 m (inc. formaleta 1/4 usos y colocación)</v>
          </cell>
          <cell r="D570" t="str">
            <v>m3</v>
          </cell>
        </row>
        <row r="571">
          <cell r="B571">
            <v>10.074999999999999</v>
          </cell>
          <cell r="C571" t="str">
            <v>Concreto 3000 PSI para muros. elab. en obra. elevaciones 12.0&lt;h&lt;18.0 m (inc. formaleta 1/4 usos y colocación)</v>
          </cell>
          <cell r="D571" t="str">
            <v>m3</v>
          </cell>
        </row>
        <row r="572">
          <cell r="B572">
            <v>10.076000000000001</v>
          </cell>
          <cell r="C572" t="str">
            <v>Concreto 3000 PSI para muros. elab. en obra. elevaciones 18.0&lt;h&lt;24.0 m (inc. formaleta 1/4 usos y colocación)</v>
          </cell>
          <cell r="D572" t="str">
            <v>m3</v>
          </cell>
        </row>
        <row r="573">
          <cell r="B573">
            <v>10.077</v>
          </cell>
          <cell r="C573" t="str">
            <v>Concreto 3500 PSI para muros. elab. en obra. elevaciones h&lt;3.0m (inc. formaleta 1/4 usos y colocación)</v>
          </cell>
          <cell r="D573" t="str">
            <v>m3</v>
          </cell>
        </row>
        <row r="574">
          <cell r="B574">
            <v>10.077999999999999</v>
          </cell>
          <cell r="C574" t="str">
            <v>Concreto 3500 PSI para muros. elab. en obra. elevaciones 3.0&lt;h&lt;6.0 m (inc. formaleta 1/4 usos y colocación)</v>
          </cell>
          <cell r="D574" t="str">
            <v>m3</v>
          </cell>
        </row>
        <row r="575">
          <cell r="B575">
            <v>10.079000000000001</v>
          </cell>
          <cell r="C575" t="str">
            <v>Concreto 3500 PSI para muros. elab. en obra. elevaciones 6.0&lt;h&lt;12.0 m (inc. formaleta 1/4 usos y colocación)</v>
          </cell>
          <cell r="D575" t="str">
            <v>m3</v>
          </cell>
        </row>
        <row r="576">
          <cell r="B576">
            <v>10.08</v>
          </cell>
          <cell r="C576" t="str">
            <v>Concreto 3500 PSI para muros. elab. en obra. elevaciones 12.0&lt;h&lt;18.0 m (inc. formaleta 1/4 usos y colocación)</v>
          </cell>
          <cell r="D576" t="str">
            <v>m3</v>
          </cell>
        </row>
        <row r="577">
          <cell r="B577">
            <v>10.081</v>
          </cell>
          <cell r="C577" t="str">
            <v>Concreto 3500 PSI para muros. elab. en obra. elevaciones 18.0&lt;h&lt;24.0 m (inc. formaleta 1/4 usos y colocación)</v>
          </cell>
          <cell r="D577" t="str">
            <v>m3</v>
          </cell>
        </row>
        <row r="578">
          <cell r="B578">
            <v>10.082000000000001</v>
          </cell>
          <cell r="C578" t="str">
            <v>Concreto 3500 PSI para muros. elab. en obra. elevaciones h&gt;24.0 m (inc. formaleta 1/4 usos y colocación)</v>
          </cell>
          <cell r="D578" t="str">
            <v>m3</v>
          </cell>
        </row>
        <row r="579">
          <cell r="B579">
            <v>10.083</v>
          </cell>
          <cell r="C579" t="str">
            <v>Concreto 4000 PSI para muros. elab. en obra. elevaciones h&lt;3.0m (inc. formaleta 1/4 usos y colocación)</v>
          </cell>
          <cell r="D579" t="str">
            <v>m3</v>
          </cell>
        </row>
        <row r="580">
          <cell r="B580">
            <v>10.084</v>
          </cell>
          <cell r="C580" t="str">
            <v>Concreto 4000 PSI para muros. elab. en obra. elevaciones 3.0&lt;h&lt;6.0 m (inc. formaleta 1/4 usos y colocación)</v>
          </cell>
          <cell r="D580" t="str">
            <v>m3</v>
          </cell>
        </row>
        <row r="581">
          <cell r="B581">
            <v>10.085000000000001</v>
          </cell>
          <cell r="C581" t="str">
            <v>Concreto 4000 PSI para muros. elab. en obra. elevaciones 6.0&lt;h&lt;12.0 m (inc. formaleta 1/4 usos y colocación)</v>
          </cell>
          <cell r="D581" t="str">
            <v>m3</v>
          </cell>
        </row>
        <row r="582">
          <cell r="B582">
            <v>10.086</v>
          </cell>
          <cell r="C582" t="str">
            <v>Concreto 4000 PSI para muros. elab. en obra. elevaciones 12.0&lt;h&lt;18.0 m (inc. formaleta 1/4 usos y colocación)</v>
          </cell>
          <cell r="D582" t="str">
            <v>m3</v>
          </cell>
        </row>
        <row r="583">
          <cell r="B583">
            <v>10.087</v>
          </cell>
          <cell r="C583" t="str">
            <v>Concreto 4000 PSI para muros. elab. en obra. elevaciones 18.0&lt;h&lt;24.0 m (inc. formaleta 1/4 usos y colocación)</v>
          </cell>
          <cell r="D583" t="str">
            <v>m3</v>
          </cell>
        </row>
        <row r="584">
          <cell r="B584">
            <v>10.0880000000001</v>
          </cell>
          <cell r="C584" t="str">
            <v>Concreto impermeab. 3000PSI para muros. elab. obra. elevaciones h&lt;3.0m (inc. formaleta 1/4 usos y colocación)</v>
          </cell>
          <cell r="D584" t="str">
            <v>m3</v>
          </cell>
        </row>
        <row r="585">
          <cell r="B585">
            <v>10.0890000000001</v>
          </cell>
          <cell r="C585" t="str">
            <v>Concreto impermeab. 3000PSI para muros. elab. obra. elevaciones 3.0&lt;h&lt;6.0 m (inc. formaleta 1/4 usos y colocación)</v>
          </cell>
          <cell r="D585" t="str">
            <v>m3</v>
          </cell>
        </row>
        <row r="586">
          <cell r="B586">
            <v>10.090000000000099</v>
          </cell>
          <cell r="C586" t="str">
            <v>Concreto impermeab. 3000PSI para muros. elab. obra. elevaciones 6.0&lt;h&lt;12.0 m (inc. formaleta 1/4 usos y colocación)</v>
          </cell>
          <cell r="D586" t="str">
            <v>m3</v>
          </cell>
        </row>
        <row r="587">
          <cell r="B587">
            <v>10.091000000000101</v>
          </cell>
          <cell r="C587" t="str">
            <v>Concreto impermeab. 3000PSI para muros. elab. obra. elevaciones 12.0&lt;h&lt;18.0 m (inc. formaleta 1/4 usos y colocación)</v>
          </cell>
          <cell r="D587" t="str">
            <v>m3</v>
          </cell>
        </row>
        <row r="588">
          <cell r="B588">
            <v>10.0920000000001</v>
          </cell>
          <cell r="C588" t="str">
            <v>Concreto impermeab. 3000PSI para muros. elab. obra. elevaciones 18.0&lt;h&lt;24.0 m (inc. formaleta 1/4 usos y colocación)</v>
          </cell>
          <cell r="D588" t="str">
            <v>m3</v>
          </cell>
        </row>
        <row r="589">
          <cell r="B589">
            <v>10.093</v>
          </cell>
          <cell r="C589" t="str">
            <v>Concreto impermeab. 3500PSI para muros. elab. obra. elevaciones h&lt;3.0m (inc. formaleta 1/4 usos y colocación)</v>
          </cell>
          <cell r="D589" t="str">
            <v>m3</v>
          </cell>
        </row>
        <row r="590">
          <cell r="B590">
            <v>10.093999999999999</v>
          </cell>
          <cell r="C590" t="str">
            <v>Concreto impermeab. 3500PSI para muros. elab. obra. elevaciones 3.0&lt;h&lt;6.0 m (inc. formaleta 1/4 usos y colocación)</v>
          </cell>
          <cell r="D590" t="str">
            <v>m3</v>
          </cell>
        </row>
        <row r="591">
          <cell r="B591">
            <v>10.095000000000001</v>
          </cell>
          <cell r="C591" t="str">
            <v>Concreto impermeab. 3500PSI para muros. elab. obra. elevaciones 6.0&lt;h&lt;12.0 m (inc. formaleta 1/4 usos y colocación)</v>
          </cell>
          <cell r="D591" t="str">
            <v>m3</v>
          </cell>
        </row>
        <row r="592">
          <cell r="B592">
            <v>10.096</v>
          </cell>
          <cell r="C592" t="str">
            <v>Concreto impermeab. 3500PSI para muros. elab. obra. elevaciones 12.0&lt;h&lt;18.0 m (inc. formaleta 1/4 usos y colocación)</v>
          </cell>
          <cell r="D592" t="str">
            <v>m3</v>
          </cell>
        </row>
        <row r="593">
          <cell r="B593">
            <v>10.097</v>
          </cell>
          <cell r="C593" t="str">
            <v>Concreto impermeab. 3500PSI para muros. elab. obra. elevaciones 18.0&lt;h&lt;24.0 m (inc. formaleta 1/4 usos y colocación)</v>
          </cell>
          <cell r="D593" t="str">
            <v>m3</v>
          </cell>
        </row>
        <row r="594">
          <cell r="B594">
            <v>10.098000000000001</v>
          </cell>
          <cell r="C594" t="str">
            <v>Concreto impermeab. 4000PSI para muros. elab. obra. elevaciones h&lt;3.0m (inc. formaleta 1/4 usos y colocación)</v>
          </cell>
          <cell r="D594" t="str">
            <v>m3</v>
          </cell>
        </row>
        <row r="595">
          <cell r="B595">
            <v>10.099</v>
          </cell>
          <cell r="C595" t="str">
            <v>Concreto impermeab. 4000PSI para muros. elab. obra. elevaciones 3.0&lt;h&lt;6.0 m (inc. formaleta 1/4 usos y colocación)</v>
          </cell>
          <cell r="D595" t="str">
            <v>m3</v>
          </cell>
        </row>
        <row r="596">
          <cell r="B596">
            <v>10.1</v>
          </cell>
          <cell r="C596" t="str">
            <v>Concreto impermeab. 4000PSI para muros. elab. obra. elevaciones 6.0&lt;h&lt;12.0 m (inc. formaleta 1/4 usos y colocación)</v>
          </cell>
          <cell r="D596" t="str">
            <v>m3</v>
          </cell>
        </row>
        <row r="597">
          <cell r="B597">
            <v>10.101000000000001</v>
          </cell>
          <cell r="C597" t="str">
            <v>Concreto impermeab. 4000PSI para muros. elab. obra. elevaciones 12.0&lt;h&lt;18.0 m (inc. formaleta 1/4 usos y colocación)</v>
          </cell>
          <cell r="D597" t="str">
            <v>m3</v>
          </cell>
        </row>
        <row r="598">
          <cell r="B598">
            <v>10.102</v>
          </cell>
          <cell r="C598" t="str">
            <v>Concreto impermeab. 4000PSI para muros. elab. obra. elevaciones 18.0&lt;h&lt;24.0 m (inc. formaleta 1/4 usos y colocación)</v>
          </cell>
          <cell r="D598" t="str">
            <v>m3</v>
          </cell>
        </row>
        <row r="599">
          <cell r="B599">
            <v>10.103</v>
          </cell>
          <cell r="C599" t="str">
            <v>Concreto ciclópeo 60% concreto simple f'c 21MPa + 40% piedra tamaño max. 3". para estructuras</v>
          </cell>
          <cell r="D599" t="str">
            <v>m3</v>
          </cell>
        </row>
        <row r="600">
          <cell r="B600">
            <v>10.1040000000001</v>
          </cell>
          <cell r="C600" t="str">
            <v>Demolición y resane de muros con mortero de revestimiento con base en cemento y resinas acrílicas (inc.retiro escombros)</v>
          </cell>
          <cell r="D600" t="str">
            <v>m3</v>
          </cell>
        </row>
        <row r="601">
          <cell r="B601">
            <v>10.105</v>
          </cell>
          <cell r="C601" t="str">
            <v>Pañete (mortero 1:5)</v>
          </cell>
          <cell r="D601" t="str">
            <v>m2</v>
          </cell>
        </row>
        <row r="602">
          <cell r="B602">
            <v>10.106</v>
          </cell>
          <cell r="C602" t="str">
            <v>Pañete impermeabilizado (incluye filos)</v>
          </cell>
          <cell r="D602" t="str">
            <v>m3</v>
          </cell>
        </row>
        <row r="603">
          <cell r="B603">
            <v>10.106999999999999</v>
          </cell>
          <cell r="C603" t="str">
            <v>Alistado de piso en mortero 1:3 (e=0.03m)</v>
          </cell>
          <cell r="D603" t="str">
            <v>m3</v>
          </cell>
        </row>
        <row r="604">
          <cell r="B604">
            <v>10.108000000000001</v>
          </cell>
          <cell r="C604" t="str">
            <v>Cinta PVC d=22cm (incluye instalación)</v>
          </cell>
          <cell r="D604" t="str">
            <v>m</v>
          </cell>
        </row>
        <row r="605">
          <cell r="B605">
            <v>10.109000000000099</v>
          </cell>
          <cell r="C605" t="str">
            <v>Concreto 3000 PSI para cajas de derivación bocatomas</v>
          </cell>
          <cell r="D605" t="str">
            <v>un</v>
          </cell>
        </row>
        <row r="606">
          <cell r="B606">
            <v>10.110000000000101</v>
          </cell>
          <cell r="C606" t="str">
            <v>Concreto 3000 PSI para anclajes de tuberías</v>
          </cell>
          <cell r="D606" t="str">
            <v>m3</v>
          </cell>
        </row>
        <row r="607">
          <cell r="B607">
            <v>10.111000000000001</v>
          </cell>
          <cell r="C607" t="str">
            <v>Concreto impermeabilizado 4000 PSI para diafragmas, pantallas de distribución de desarenadores y otros</v>
          </cell>
          <cell r="D607" t="str">
            <v>m3</v>
          </cell>
        </row>
        <row r="608">
          <cell r="B608">
            <v>10.112</v>
          </cell>
          <cell r="C608" t="str">
            <v>Concreto impermeab. 4000 PSI para placa piso. elab. en obra (inc. formaleta 1/4 usos y colocación)</v>
          </cell>
          <cell r="D608" t="str">
            <v>m3</v>
          </cell>
        </row>
        <row r="609">
          <cell r="B609">
            <v>10.113</v>
          </cell>
          <cell r="C609" t="str">
            <v>Concreto impermeabilizado 4000 PSI para columnas. elab. en obra. elevaciones h&lt;3.0m (inc. formaleta 1/4 usos y colocación)</v>
          </cell>
          <cell r="D609" t="str">
            <v>m3</v>
          </cell>
        </row>
        <row r="610">
          <cell r="B610">
            <v>10.114000000000001</v>
          </cell>
          <cell r="C610" t="str">
            <v>Concreto impermeabilizado 4000 PSI para columnas. elab. en obra. elevaciones 3.0&lt;h&lt;6.0 m (inc. formaleta 1/4 usos y colocación)</v>
          </cell>
          <cell r="D610" t="str">
            <v>m3</v>
          </cell>
        </row>
        <row r="611">
          <cell r="B611">
            <v>10.1150000000001</v>
          </cell>
          <cell r="C611" t="str">
            <v>Concreto para soporte de tapa de acceso a tanque</v>
          </cell>
          <cell r="D611" t="str">
            <v>m3</v>
          </cell>
        </row>
        <row r="612">
          <cell r="B612">
            <v>10.116</v>
          </cell>
          <cell r="C612" t="str">
            <v>concreto de 3000 psi para caja proteccion tuberia</v>
          </cell>
          <cell r="D612" t="str">
            <v>m3</v>
          </cell>
        </row>
        <row r="613">
          <cell r="B613">
            <v>10.117000000000001</v>
          </cell>
          <cell r="C613" t="str">
            <v>Andenes en concreto de 3000 psi espesor 10cm</v>
          </cell>
          <cell r="D613" t="str">
            <v>m2</v>
          </cell>
        </row>
        <row r="614">
          <cell r="B614">
            <v>10.125999999999999</v>
          </cell>
          <cell r="C614" t="str">
            <v>Filos y dilataciones</v>
          </cell>
          <cell r="D614" t="str">
            <v>m</v>
          </cell>
        </row>
        <row r="615">
          <cell r="B615">
            <v>10.127000000000001</v>
          </cell>
          <cell r="C615" t="str">
            <v>Concreto 1500 PSI para solados</v>
          </cell>
          <cell r="D615" t="str">
            <v>m3</v>
          </cell>
        </row>
        <row r="616">
          <cell r="B616">
            <v>11.01</v>
          </cell>
          <cell r="C616" t="str">
            <v>Placa Circular Cubierta - Pozo Inspección D=1.20m (concreto f'c=21MPa reforz. elab. obra. e=0.20m. inc. arotapa+arobase)</v>
          </cell>
          <cell r="D616" t="str">
            <v>un</v>
          </cell>
        </row>
        <row r="617">
          <cell r="B617">
            <v>11.02</v>
          </cell>
          <cell r="C617" t="str">
            <v>Placa Circular Cubierta - Pozo Inspección D=1.40m (concreto f'c=21MPa reforz. elab. obra. e=0.20m. inc. arotapa+arobase)</v>
          </cell>
          <cell r="D617" t="str">
            <v>un</v>
          </cell>
        </row>
        <row r="618">
          <cell r="B618">
            <v>11.03</v>
          </cell>
          <cell r="C618" t="str">
            <v>Placa Circular Cubierta - Pozo Inspección D=1.50m (concreto f'c=21MPa reforz. elab. obra. e=0.20m. inc. arotapa+arobase)</v>
          </cell>
          <cell r="D618" t="str">
            <v>un</v>
          </cell>
        </row>
        <row r="619">
          <cell r="B619">
            <v>11.04</v>
          </cell>
          <cell r="C619" t="str">
            <v>Cilindro Pozo Inspección D=1.20m (concreto simple f'c =21MPa elab. en obra. e=0.20m. incluye escalera gato var.#6)</v>
          </cell>
          <cell r="D619" t="str">
            <v>un</v>
          </cell>
        </row>
        <row r="620">
          <cell r="B620">
            <v>11.05</v>
          </cell>
          <cell r="C620" t="str">
            <v>Pozo de inspeccion, Cilindro para pozos de D = 1.2 m. Y espesor de  0.25 m.</v>
          </cell>
          <cell r="D620" t="str">
            <v>un</v>
          </cell>
        </row>
        <row r="621">
          <cell r="B621">
            <v>11.06</v>
          </cell>
          <cell r="C621" t="str">
            <v>Cilindro Pozo Inspección D=1.40m (concreto simple f'c =21MPa elab. en obra. e=0.20m. incluye escalera gato var.#6)</v>
          </cell>
          <cell r="D621" t="str">
            <v>un</v>
          </cell>
        </row>
        <row r="622">
          <cell r="B622">
            <v>11.07</v>
          </cell>
          <cell r="C622" t="str">
            <v>Cilindro Pozo Inspección D=1.50m (concreto simple f'c =21MPa elab. en obra. e=0.20m. incluye escalera gato var.#6)</v>
          </cell>
          <cell r="D622" t="str">
            <v>un</v>
          </cell>
        </row>
        <row r="623">
          <cell r="B623">
            <v>11.08</v>
          </cell>
          <cell r="C623" t="str">
            <v>Placa Circular Base - Pozo Inspección D=1.20m (concreto f'c = 28MPa reforz. elab. en obra. e=0.20m)</v>
          </cell>
          <cell r="D623" t="str">
            <v>un</v>
          </cell>
        </row>
        <row r="624">
          <cell r="B624">
            <v>11.09</v>
          </cell>
          <cell r="C624" t="str">
            <v>Placa Circular Base - Pozo Inspección D=1.40m (concreto f'c = 28MPa reforz. elab. en obra. e=0.20m)</v>
          </cell>
          <cell r="D624" t="str">
            <v>m</v>
          </cell>
        </row>
        <row r="625">
          <cell r="B625">
            <v>11.1</v>
          </cell>
          <cell r="C625" t="str">
            <v>Placa Circular Base - Pozo Inspección D=1.50m (concreto f'c = 28MPa reforz. elab. en obra. e=0.20m)</v>
          </cell>
          <cell r="D625" t="str">
            <v>m</v>
          </cell>
        </row>
        <row r="626">
          <cell r="B626">
            <v>11.11</v>
          </cell>
          <cell r="C626" t="str">
            <v>Cañuela pozo de inspección para tuberías entre 8" y 12" (concreto f'c = 28MPa elab. en obra)</v>
          </cell>
          <cell r="D626" t="str">
            <v>m</v>
          </cell>
        </row>
        <row r="627">
          <cell r="B627">
            <v>11.12</v>
          </cell>
          <cell r="C627" t="str">
            <v>Cañuela pozo de inspección para tuberías entre 16" y 24" (concreto f'c = 28MPa elab. en obra)</v>
          </cell>
          <cell r="D627" t="str">
            <v>m</v>
          </cell>
        </row>
        <row r="628">
          <cell r="B628">
            <v>11.13</v>
          </cell>
          <cell r="C628" t="str">
            <v>Cañuela pozo de inspección para tuberías entre 27" y 33" (concreto f'c = 28MPa elab. en obra)</v>
          </cell>
          <cell r="D628" t="str">
            <v>un</v>
          </cell>
        </row>
        <row r="629">
          <cell r="B629">
            <v>11.14</v>
          </cell>
          <cell r="C629" t="str">
            <v>Cañuela pozo de inspección para tuberías entre 36" y 42" (concreto f'c = 28MPa elab. en obra)</v>
          </cell>
          <cell r="D629" t="str">
            <v>un</v>
          </cell>
        </row>
        <row r="630">
          <cell r="B630">
            <v>11.15</v>
          </cell>
          <cell r="C630" t="str">
            <v>Cámara de caída para colectores de 8" a 12" (bajante 8". concreto simple f'c = 21MPa elab. obra)</v>
          </cell>
          <cell r="D630" t="str">
            <v>un</v>
          </cell>
        </row>
        <row r="631">
          <cell r="B631">
            <v>11.16</v>
          </cell>
          <cell r="C631" t="str">
            <v>Cámara de caída para colectores de 14" a 18" (bajante 12". concreto simple f'c = 21MPa elab. obra)</v>
          </cell>
          <cell r="D631" t="str">
            <v>un</v>
          </cell>
        </row>
        <row r="632">
          <cell r="B632">
            <v>11.17</v>
          </cell>
          <cell r="C632" t="str">
            <v>Cámara de caída para colectores de 20" a 30" (bajante 16". concreto simple f'c = 21MPa elab. obra)</v>
          </cell>
          <cell r="D632" t="str">
            <v>m</v>
          </cell>
        </row>
        <row r="633">
          <cell r="B633">
            <v>11.18</v>
          </cell>
          <cell r="C633" t="str">
            <v>Cámara de caída para colectores &gt; 30" a 36" (bajante 20". concreto simple f'c = 21MPa elab. obra)</v>
          </cell>
          <cell r="D633" t="str">
            <v>m</v>
          </cell>
        </row>
        <row r="634">
          <cell r="B634">
            <v>11.19</v>
          </cell>
          <cell r="C634" t="str">
            <v>Caja válvula purga en concreto reforz. con pozo húmedo. L=2.8m x A=1.60m. h=1.80m. e=0.20m (inc. escalera y tapasegur.)</v>
          </cell>
          <cell r="D634" t="str">
            <v>un</v>
          </cell>
        </row>
        <row r="635">
          <cell r="B635">
            <v>11.2</v>
          </cell>
          <cell r="C635" t="str">
            <v>Pozo para válvula de ventosa en concreto reforzado. d=1.60m. h=1.80. e=0.20m (inc. escalera gato y tapa de seguridad)</v>
          </cell>
          <cell r="D635" t="str">
            <v>un</v>
          </cell>
        </row>
        <row r="636">
          <cell r="B636">
            <v>11.21</v>
          </cell>
          <cell r="C636" t="str">
            <v>Suministro e instalación de tapa manhole de seguridad. d=60cm. con bisagra</v>
          </cell>
          <cell r="D636" t="str">
            <v>un</v>
          </cell>
        </row>
        <row r="637">
          <cell r="B637">
            <v>11.22</v>
          </cell>
          <cell r="C637" t="str">
            <v>Caja inspección 0.60x0.60m. mamposteria. h=0.70m . (inc. excavación. formaleta 1/3 usos)</v>
          </cell>
          <cell r="D637" t="str">
            <v>m3</v>
          </cell>
        </row>
        <row r="638">
          <cell r="B638">
            <v>11.23</v>
          </cell>
          <cell r="C638" t="str">
            <v xml:space="preserve">Cilindro para pozo de Inspección Di=1,20 m e=0,25 m (en Mamposteria-Incluye acero escaleras y pañete).  </v>
          </cell>
          <cell r="D638" t="str">
            <v>m</v>
          </cell>
        </row>
        <row r="639">
          <cell r="B639">
            <v>11.24</v>
          </cell>
          <cell r="C639" t="str">
            <v xml:space="preserve">Cono de reducción h=0,50m 1,20*0,*6. </v>
          </cell>
          <cell r="D639" t="str">
            <v>un</v>
          </cell>
        </row>
        <row r="640">
          <cell r="B640">
            <v>11.25</v>
          </cell>
          <cell r="C640" t="str">
            <v>Placa Circular Base - Pozo Inspección Di=1.20m (concreto f'c = 28MPa reforz. elab. en obra. e=0.20m)</v>
          </cell>
          <cell r="D640" t="str">
            <v>un</v>
          </cell>
        </row>
        <row r="641">
          <cell r="B641">
            <v>11.26</v>
          </cell>
          <cell r="C641" t="str">
            <v>Placa Circular Cubierta - Pozo Inspección De=1.2 m (concreto f'c=21MPa reforz. elab. obra. e=0.20m. inc. arotapa+arobase)</v>
          </cell>
          <cell r="D641" t="str">
            <v>un</v>
          </cell>
        </row>
        <row r="642">
          <cell r="B642">
            <v>11.27</v>
          </cell>
          <cell r="C642" t="str">
            <v>Placa Circular Cubierta - Pozo Inspección De=1.7 m (concreto f'c=21MPa reforz. elab. obra. e=0.25m. inc. arotapa+arobase)</v>
          </cell>
          <cell r="D642" t="str">
            <v>un</v>
          </cell>
        </row>
        <row r="643">
          <cell r="B643">
            <v>11.28</v>
          </cell>
          <cell r="C643" t="str">
            <v xml:space="preserve">Cilindro para pozo de Inspección Di= 1,20 m e=0,37 m (en Mamposteria-Incluye acero escaleras y pañete).  </v>
          </cell>
          <cell r="D643" t="str">
            <v>un</v>
          </cell>
        </row>
        <row r="644">
          <cell r="B644">
            <v>11.29</v>
          </cell>
          <cell r="C644" t="str">
            <v>Cámara de Caída Tubo de 8"</v>
          </cell>
          <cell r="D644" t="str">
            <v>m</v>
          </cell>
        </row>
        <row r="645">
          <cell r="B645">
            <v>11.3</v>
          </cell>
          <cell r="C645" t="str">
            <v>Cámara de Caída Tubo de 10"</v>
          </cell>
          <cell r="D645" t="str">
            <v>m</v>
          </cell>
        </row>
        <row r="646">
          <cell r="B646">
            <v>11.31</v>
          </cell>
          <cell r="C646" t="str">
            <v>Cámara de Caída Tubo de 12"</v>
          </cell>
          <cell r="D646" t="str">
            <v>m</v>
          </cell>
        </row>
        <row r="647">
          <cell r="B647">
            <v>11.32</v>
          </cell>
          <cell r="C647" t="str">
            <v>Cámara de Caída Tubo de 14"</v>
          </cell>
          <cell r="D647" t="str">
            <v>m</v>
          </cell>
        </row>
        <row r="648">
          <cell r="B648">
            <v>11.33</v>
          </cell>
          <cell r="C648" t="str">
            <v>Cámara de Caída Tubo de 16"</v>
          </cell>
          <cell r="D648" t="str">
            <v>m</v>
          </cell>
        </row>
        <row r="649">
          <cell r="B649">
            <v>11.34</v>
          </cell>
          <cell r="C649" t="str">
            <v>Cámara de Caída Tubo de 18"</v>
          </cell>
          <cell r="D649" t="str">
            <v>m</v>
          </cell>
        </row>
        <row r="650">
          <cell r="B650">
            <v>11.35</v>
          </cell>
          <cell r="C650" t="str">
            <v>Cámara de Caída Tubo de 20"</v>
          </cell>
          <cell r="D650" t="str">
            <v>m</v>
          </cell>
        </row>
        <row r="651">
          <cell r="B651">
            <v>12.01</v>
          </cell>
          <cell r="C651" t="str">
            <v>Sumidero aguas lluvias en concreto 3000PSI reforzado elab. obra. e=0.20m. sec 0.5*0.6m. rejilla en perfil U 3x1.1/2x1/4"</v>
          </cell>
          <cell r="D651" t="str">
            <v>m3</v>
          </cell>
        </row>
        <row r="652">
          <cell r="B652">
            <v>12.02</v>
          </cell>
          <cell r="C652" t="str">
            <v>Sumidero aguas lluvias en concreto 3000PSI reforzado elab. obra.e=0.20m. sec 1.0*1.0m. rejilla en perfil U 3x1.1/2x1/4"</v>
          </cell>
          <cell r="D652" t="str">
            <v>m3</v>
          </cell>
        </row>
        <row r="653">
          <cell r="B653">
            <v>13.01</v>
          </cell>
          <cell r="C653" t="str">
            <v>Construccion cabezal descarga concreto reforzado 3500 PSI. muros. cuerpo. aletas y disip.energia e=0.25m. tub. 8" a 20"</v>
          </cell>
          <cell r="D653" t="str">
            <v>m3</v>
          </cell>
        </row>
        <row r="654">
          <cell r="B654">
            <v>13.02</v>
          </cell>
          <cell r="C654" t="str">
            <v>Construccion cabezal descarga concreto reforzado 3500 PSI. muros. cuerpo. aletas y disip.energia e=0.25m. tub. 24" a 39"</v>
          </cell>
          <cell r="D654" t="str">
            <v>m3</v>
          </cell>
        </row>
        <row r="655">
          <cell r="B655">
            <v>13.03</v>
          </cell>
          <cell r="C655" t="str">
            <v>Construccion cabezal descarga concreto reforzado 3500 PSI. muros. cuerpo. aletas y disip.energia e=0.25m. tub. 42" a 60"</v>
          </cell>
          <cell r="D655" t="str">
            <v>m3</v>
          </cell>
        </row>
        <row r="656">
          <cell r="B656">
            <v>13.04</v>
          </cell>
          <cell r="C656" t="str">
            <v>Construccion cabezal descarga concreto reforzado 3000 PSI. muros. cuerpo. aletas y disip.energia e=0.20m. tub. 42" a 60"</v>
          </cell>
          <cell r="D656" t="str">
            <v>un</v>
          </cell>
        </row>
        <row r="657">
          <cell r="B657">
            <v>14.01</v>
          </cell>
          <cell r="C657" t="str">
            <v>Suministro e instalación de antracita malla 8-12 para medio filtrante</v>
          </cell>
          <cell r="D657" t="str">
            <v>m3</v>
          </cell>
        </row>
        <row r="658">
          <cell r="B658">
            <v>14.02</v>
          </cell>
          <cell r="C658" t="str">
            <v>Suministro e instalación de arena seleccionada. malla 30 - 40</v>
          </cell>
          <cell r="D658" t="str">
            <v>m3</v>
          </cell>
        </row>
        <row r="659">
          <cell r="B659">
            <v>14.03</v>
          </cell>
          <cell r="C659" t="str">
            <v>Suministro e instalación de gravilla seleccionada malla 10 - 12 para medio filtrante</v>
          </cell>
          <cell r="D659" t="str">
            <v>m3</v>
          </cell>
        </row>
        <row r="660">
          <cell r="B660">
            <v>14.04</v>
          </cell>
          <cell r="C660" t="str">
            <v>Suministro e instalación de gravilla seleccionada malla 8 - 10 para medio filtrante</v>
          </cell>
          <cell r="D660" t="str">
            <v>m3</v>
          </cell>
        </row>
        <row r="661">
          <cell r="B661">
            <v>14.05</v>
          </cell>
          <cell r="C661" t="str">
            <v>Suministro e instalación de gravilla seleccionada malla 4 - 8 para medio filtrante</v>
          </cell>
          <cell r="D661" t="str">
            <v>m3</v>
          </cell>
        </row>
        <row r="662">
          <cell r="B662">
            <v>14.06</v>
          </cell>
          <cell r="C662" t="str">
            <v>Suministro e instalación de gravilla seleccionada malla 2 - 4 (1/2") para medio filtrante</v>
          </cell>
          <cell r="D662" t="str">
            <v>m3</v>
          </cell>
        </row>
        <row r="663">
          <cell r="B663">
            <v>14.07</v>
          </cell>
          <cell r="C663" t="str">
            <v>Suministro e instalación de gravilla seleccionada 1/2" - 3/4" para medio filtrante</v>
          </cell>
          <cell r="D663" t="str">
            <v>m3</v>
          </cell>
        </row>
        <row r="664">
          <cell r="B664">
            <v>14.08</v>
          </cell>
          <cell r="C664" t="str">
            <v>Suministro e instalación de gravilla seleccionada 3/4" - 1" para medio filtrante</v>
          </cell>
          <cell r="D664" t="str">
            <v>m3</v>
          </cell>
        </row>
        <row r="665">
          <cell r="B665">
            <v>14.09</v>
          </cell>
          <cell r="C665" t="str">
            <v>Suministro e instalación de grava seleccionada 1" - 2" para medio filtrante</v>
          </cell>
          <cell r="D665" t="str">
            <v>m3</v>
          </cell>
        </row>
        <row r="666">
          <cell r="B666">
            <v>14.1</v>
          </cell>
          <cell r="C666" t="str">
            <v>Suministro e instalación de Reja de cribado medio de 1,04x0,3m. Platinas de acero inoxidable de 1.5"x3/8" por 1.04 m separadas 3.0 cm</v>
          </cell>
          <cell r="D666" t="str">
            <v>un</v>
          </cell>
        </row>
        <row r="667">
          <cell r="B667">
            <v>14.11</v>
          </cell>
          <cell r="C667" t="str">
            <v>Suministro e instalación reja de cribado fino de 1,04x0,3m. Platinas de acero inoxidable de 1.5"x3/8" por 1.04 m separadas 1.0 cm</v>
          </cell>
          <cell r="D667" t="str">
            <v>un</v>
          </cell>
        </row>
        <row r="668">
          <cell r="B668">
            <v>14.12</v>
          </cell>
          <cell r="C668" t="str">
            <v>Lámina vertedero sutro Incluye guía metálica para apoyar la lámina 2.5 cm dentro del concreto</v>
          </cell>
          <cell r="D668" t="str">
            <v>un</v>
          </cell>
        </row>
        <row r="669">
          <cell r="B669">
            <v>14.13</v>
          </cell>
          <cell r="C669" t="str">
            <v>Suministro e instalación de arena seleccionada. GRUESA</v>
          </cell>
          <cell r="D669" t="str">
            <v>m3</v>
          </cell>
        </row>
        <row r="670">
          <cell r="B670">
            <v>14.14</v>
          </cell>
          <cell r="C670" t="str">
            <v>Compuerta en PRFV para el retiro de lodos de 1,55x1,55 con espesor de 5 cm inlcuye canal de lamina en Acero inoxidable</v>
          </cell>
          <cell r="D670" t="str">
            <v>un</v>
          </cell>
        </row>
        <row r="671">
          <cell r="B671">
            <v>14.15</v>
          </cell>
          <cell r="C671" t="str">
            <v>Suministro e instalacion canaleta Diente Sierra</v>
          </cell>
          <cell r="D671" t="str">
            <v>m</v>
          </cell>
        </row>
        <row r="672">
          <cell r="B672">
            <v>14.16</v>
          </cell>
          <cell r="C672" t="str">
            <v>Suministro e instalacion Cajas plasticas</v>
          </cell>
          <cell r="D672" t="str">
            <v>un</v>
          </cell>
        </row>
        <row r="673">
          <cell r="B673">
            <v>14.17</v>
          </cell>
          <cell r="C673" t="str">
            <v>Suministro e instalacion de Tapas de 70cm de diametro</v>
          </cell>
          <cell r="D673" t="str">
            <v>un</v>
          </cell>
        </row>
        <row r="674">
          <cell r="B674">
            <v>14.18</v>
          </cell>
          <cell r="C674" t="str">
            <v>Suministro e instalacion de Canaleta para inversion flujo</v>
          </cell>
          <cell r="D674" t="str">
            <v>m</v>
          </cell>
        </row>
        <row r="675">
          <cell r="B675">
            <v>14.19</v>
          </cell>
          <cell r="C675" t="str">
            <v xml:space="preserve">Barandales en tubería de HG Ø 1 1/2", formadas por dos (2) tubos horizontales con parales verticales cada 1.50 m, según detalle en plano. Incluye todos los accesorios necesarios para su correcta instalación (tees, crucetas, codos, etc.), soldadura, pernos de anclaje en pasarelas y losas de cubierta y la aplicación de dos (2) manos de pintura anticorrosiva y dos (2) de esmalte de aluminio. </v>
          </cell>
          <cell r="D675" t="str">
            <v>m</v>
          </cell>
        </row>
        <row r="676">
          <cell r="B676">
            <v>15.01</v>
          </cell>
          <cell r="C676" t="str">
            <v>Montaje de andamios para acceso a tanque elevado y trabajo en altura. h&gt;20m (2 torres x 16 secciones)</v>
          </cell>
          <cell r="D676" t="str">
            <v>m2</v>
          </cell>
        </row>
        <row r="677">
          <cell r="B677">
            <v>15.02</v>
          </cell>
          <cell r="C677" t="str">
            <v>Escalera tipo gato tanq.elev. (parales ang.2+1/2"x1/4". paso c/0.30m tub3/4". platin.arc.2"x1/4". 6platin.1+1/4"x3/16")</v>
          </cell>
          <cell r="D677" t="str">
            <v>hr</v>
          </cell>
        </row>
        <row r="678">
          <cell r="B678">
            <v>15.03</v>
          </cell>
          <cell r="C678" t="str">
            <v>Suministro y aplicación de membrana a base de PVC plastificado y reforz. c/armadura de poliéster (contacto agua potable)</v>
          </cell>
          <cell r="D678" t="str">
            <v>hr</v>
          </cell>
        </row>
        <row r="679">
          <cell r="B679">
            <v>16.010000000000002</v>
          </cell>
          <cell r="C679" t="str">
            <v>Muro en ladrillo prensado a la vista tipo Santafé 0.12</v>
          </cell>
          <cell r="D679" t="str">
            <v>m2</v>
          </cell>
        </row>
        <row r="680">
          <cell r="B680">
            <v>16.020000000000003</v>
          </cell>
          <cell r="C680" t="str">
            <v>Módulo en malla eslabonada con tubo galvanizado de 2" c/2.5m. incluye tapas. ángulos y platinas.</v>
          </cell>
          <cell r="D680" t="str">
            <v>m3</v>
          </cell>
        </row>
        <row r="681">
          <cell r="B681">
            <v>16.030000000000005</v>
          </cell>
          <cell r="C681" t="str">
            <v>Alfajía en concreto de 3000 PSI. a=0.20m. e=0.07m. incluye refuerzo long. 2D1/2" + flejes D3/8"</v>
          </cell>
          <cell r="D681" t="str">
            <v>m2</v>
          </cell>
        </row>
        <row r="682">
          <cell r="B682">
            <v>16.07</v>
          </cell>
          <cell r="C682" t="str">
            <v>Teja termoacústica (incluye suministro e instalación)</v>
          </cell>
          <cell r="D682" t="str">
            <v>m2</v>
          </cell>
        </row>
        <row r="683">
          <cell r="B683">
            <v>16.059999999999999</v>
          </cell>
          <cell r="C683" t="str">
            <v>Columnetas (0,15x 0,15)</v>
          </cell>
          <cell r="D683" t="str">
            <v>m</v>
          </cell>
        </row>
        <row r="684">
          <cell r="B684">
            <v>16.16</v>
          </cell>
          <cell r="C684" t="str">
            <v>Suministro e Instalacion de Ventana en madera con persiana en celosia de aluminio anodizado color natural (vidrio crudo de 4 mm) tipo V-1, V-2, V-3 y V-4</v>
          </cell>
          <cell r="D684" t="str">
            <v>m2</v>
          </cell>
        </row>
        <row r="685">
          <cell r="B685">
            <v>16.309999999999999</v>
          </cell>
          <cell r="C685" t="str">
            <v>Suministro e Instalacion Puerta tipo P-1(0.98x2.10 mts)</v>
          </cell>
          <cell r="D685" t="str">
            <v>un</v>
          </cell>
        </row>
        <row r="686">
          <cell r="B686">
            <v>16.32</v>
          </cell>
          <cell r="C686" t="str">
            <v>Suministro e Instalacion Puerta tipo P-2(1,02x2.10 mts)</v>
          </cell>
          <cell r="D686" t="str">
            <v>un</v>
          </cell>
        </row>
        <row r="687">
          <cell r="B687">
            <v>16.329999999999998</v>
          </cell>
          <cell r="C687" t="str">
            <v>Suministro e Instalacion Puerta tipo P-3(0.77x2.10 mts)</v>
          </cell>
          <cell r="D687" t="str">
            <v>un</v>
          </cell>
        </row>
        <row r="688">
          <cell r="B688">
            <v>16.34</v>
          </cell>
          <cell r="C688" t="str">
            <v>Suministro e Instalacion Puerta tipo P-4(0.65x2.10 mts)</v>
          </cell>
          <cell r="D688" t="str">
            <v>un</v>
          </cell>
        </row>
        <row r="689">
          <cell r="B689">
            <v>16.14</v>
          </cell>
          <cell r="C689" t="str">
            <v>Vertedero Sutro</v>
          </cell>
          <cell r="D689" t="str">
            <v>un</v>
          </cell>
        </row>
        <row r="690">
          <cell r="B690">
            <v>16.190000000000001</v>
          </cell>
          <cell r="C690" t="str">
            <v>Suministro e instalacion de Aparato Sanitario</v>
          </cell>
          <cell r="D690" t="str">
            <v>un</v>
          </cell>
        </row>
        <row r="691">
          <cell r="B691">
            <v>16.2</v>
          </cell>
          <cell r="C691" t="str">
            <v>Suministro e instalacion Lavamanos (incluye griferia)</v>
          </cell>
          <cell r="D691" t="str">
            <v>un</v>
          </cell>
        </row>
        <row r="692">
          <cell r="B692">
            <v>16.23</v>
          </cell>
          <cell r="C692" t="str">
            <v>Suministro e instalacion Incrustaciones</v>
          </cell>
          <cell r="D692" t="str">
            <v>un</v>
          </cell>
        </row>
        <row r="693">
          <cell r="B693">
            <v>16.25</v>
          </cell>
          <cell r="C693" t="str">
            <v>Suministro e instalacion de Piso en tableta de gres</v>
          </cell>
          <cell r="D693" t="str">
            <v>m2</v>
          </cell>
        </row>
        <row r="694">
          <cell r="B694">
            <v>16.260000000000002</v>
          </cell>
          <cell r="C694" t="str">
            <v>Suministro e instalacion de Piso en ceramica blanca</v>
          </cell>
          <cell r="D694" t="str">
            <v>m2</v>
          </cell>
        </row>
        <row r="695">
          <cell r="B695">
            <v>16.27</v>
          </cell>
          <cell r="C695" t="str">
            <v>Suministro e instalacion de Guardaescoba</v>
          </cell>
          <cell r="D695" t="str">
            <v>m</v>
          </cell>
        </row>
        <row r="696">
          <cell r="B696">
            <v>16.28</v>
          </cell>
          <cell r="C696" t="str">
            <v>Enchape en tableta porcelana para baños laboratorios</v>
          </cell>
          <cell r="D696" t="str">
            <v>m2</v>
          </cell>
        </row>
        <row r="697">
          <cell r="B697">
            <v>16.29</v>
          </cell>
          <cell r="C697" t="str">
            <v>Suministro e instalación Win Plastico</v>
          </cell>
          <cell r="D697" t="str">
            <v>m</v>
          </cell>
        </row>
        <row r="698">
          <cell r="B698">
            <v>16.3</v>
          </cell>
          <cell r="C698" t="str">
            <v>Pintura de muros</v>
          </cell>
          <cell r="D698" t="str">
            <v>m2</v>
          </cell>
        </row>
        <row r="699">
          <cell r="B699">
            <v>16.170000000000002</v>
          </cell>
          <cell r="C699" t="str">
            <v>Afinado de Pisos</v>
          </cell>
          <cell r="D699" t="str">
            <v>m2</v>
          </cell>
        </row>
        <row r="700">
          <cell r="B700">
            <v>16.350000000000001</v>
          </cell>
          <cell r="C700" t="str">
            <v>Ladrillo tolete con agujeros</v>
          </cell>
          <cell r="D700" t="str">
            <v>m2</v>
          </cell>
        </row>
        <row r="701">
          <cell r="B701">
            <v>16.36</v>
          </cell>
          <cell r="C701" t="str">
            <v>Pasarela metalica para acceso a compuerta, angulo perimetral 1 1/2"x1/8con malla metalica m2</v>
          </cell>
          <cell r="D701" t="str">
            <v>m</v>
          </cell>
        </row>
        <row r="702">
          <cell r="B702">
            <v>16.37</v>
          </cell>
          <cell r="C702" t="str">
            <v>Ladrillo recocido</v>
          </cell>
          <cell r="D702" t="str">
            <v>m2</v>
          </cell>
        </row>
        <row r="703">
          <cell r="B703">
            <v>16.38</v>
          </cell>
          <cell r="C703" t="str">
            <v>CANALETA METALICA ACESCO</v>
          </cell>
          <cell r="D703" t="str">
            <v>m2</v>
          </cell>
        </row>
        <row r="704">
          <cell r="B704">
            <v>16.39</v>
          </cell>
          <cell r="C704" t="str">
            <v>Suministro e Instalación cercha metálica para cubierta en ángulo 1/2"x1/2"x3/16"</v>
          </cell>
          <cell r="D704" t="str">
            <v>m</v>
          </cell>
        </row>
        <row r="705">
          <cell r="B705">
            <v>17.010000000000002</v>
          </cell>
          <cell r="C705" t="str">
            <v>Manejo de aguas en excavaciones. (incluye una motobomba de 3")</v>
          </cell>
          <cell r="D705" t="str">
            <v>un</v>
          </cell>
        </row>
        <row r="706">
          <cell r="B706">
            <v>17.02</v>
          </cell>
          <cell r="C706" t="str">
            <v>Manejo de aguas en excavaciones. (incluye 2 motobombas de 2")</v>
          </cell>
          <cell r="D706" t="str">
            <v>m3</v>
          </cell>
        </row>
        <row r="707">
          <cell r="B707">
            <v>17.03</v>
          </cell>
          <cell r="C707" t="str">
            <v>Manejo de aguas en excavaciones. (incluye 2 motobombas 3". y 2 motobombas 4")</v>
          </cell>
          <cell r="D707" t="str">
            <v>kg</v>
          </cell>
        </row>
        <row r="708">
          <cell r="B708">
            <v>17.04</v>
          </cell>
          <cell r="C708" t="str">
            <v>Gavión en malla triple torsión cal. 12. incluye llenado</v>
          </cell>
          <cell r="D708" t="str">
            <v>kg</v>
          </cell>
        </row>
        <row r="709">
          <cell r="B709">
            <v>17.05</v>
          </cell>
          <cell r="C709" t="str">
            <v>Lechos de secado de lodos</v>
          </cell>
          <cell r="D709" t="str">
            <v>kg</v>
          </cell>
        </row>
        <row r="710">
          <cell r="B710">
            <v>17.059999999999999</v>
          </cell>
          <cell r="C710" t="str">
            <v>Suministro e instalación de geomembrana</v>
          </cell>
          <cell r="D710" t="str">
            <v>m2</v>
          </cell>
        </row>
        <row r="711">
          <cell r="B711">
            <v>17.07</v>
          </cell>
          <cell r="C711" t="str">
            <v>Iluminación</v>
          </cell>
          <cell r="D711" t="str">
            <v>kg</v>
          </cell>
        </row>
        <row r="712">
          <cell r="B712">
            <v>17.079999999999998</v>
          </cell>
          <cell r="C712" t="str">
            <v>BOX COULVERT CONCRETO DE 3000 PSI</v>
          </cell>
          <cell r="D712" t="str">
            <v>kg</v>
          </cell>
        </row>
        <row r="713">
          <cell r="B713">
            <v>17.09</v>
          </cell>
          <cell r="C713" t="str">
            <v>Suministro e instalacion de ladrillo vitrificado</v>
          </cell>
          <cell r="D713" t="str">
            <v>m2</v>
          </cell>
        </row>
        <row r="714">
          <cell r="B714">
            <v>17.12</v>
          </cell>
          <cell r="C714" t="str">
            <v>Aseo General del Edificio</v>
          </cell>
          <cell r="D714" t="str">
            <v>Gl</v>
          </cell>
        </row>
        <row r="715">
          <cell r="B715">
            <v>17.13</v>
          </cell>
          <cell r="C715" t="str">
            <v>Filtro Frances</v>
          </cell>
          <cell r="D715" t="str">
            <v>ml</v>
          </cell>
        </row>
        <row r="716">
          <cell r="B716">
            <v>17.14</v>
          </cell>
          <cell r="C716" t="str">
            <v>Suministro e instalacion de Angulo 2"X 1/8"</v>
          </cell>
          <cell r="D716" t="str">
            <v>m</v>
          </cell>
        </row>
        <row r="717">
          <cell r="B717">
            <v>17.149999999999999</v>
          </cell>
          <cell r="C717" t="str">
            <v xml:space="preserve">Tapa removible </v>
          </cell>
          <cell r="D717" t="str">
            <v>m2</v>
          </cell>
        </row>
        <row r="718">
          <cell r="B718">
            <v>17.16</v>
          </cell>
          <cell r="C718" t="str">
            <v>Bafle  en madera de cedro macho 1.86x0,05x0,5m con manija metálica</v>
          </cell>
          <cell r="D718" t="str">
            <v>un</v>
          </cell>
        </row>
        <row r="719">
          <cell r="B719">
            <v>17.170000000000002</v>
          </cell>
          <cell r="C719" t="str">
            <v>Escalera tipo gato en hierro liso Ø1"</v>
          </cell>
          <cell r="D719" t="str">
            <v>paso</v>
          </cell>
        </row>
        <row r="720">
          <cell r="B720">
            <v>17.18</v>
          </cell>
          <cell r="C720" t="str">
            <v xml:space="preserve">Barandales en tubería de HG Ø 1 1/2", formadas por dos (2) tubos horizontales con parales verticales cada 1.50 m, según detalle en plano. Incluye todos los accesorios necesarios para su correcta instalación (tees, crucetas, codos, etc.), soldadura, pernos de anclaje en pasarelas y losas de cubierta y la aplicación de dos (2) manos de pintura anticorrosiva y dos (2) de esmalte de aluminio. </v>
          </cell>
          <cell r="D720" t="str">
            <v>m</v>
          </cell>
        </row>
        <row r="721">
          <cell r="B721">
            <v>17.190000000000001</v>
          </cell>
          <cell r="C721" t="str">
            <v xml:space="preserve">Suministro e instalaciòn de Tapa de lámina alfajor de aluminio de 3mm de espesor para bocas de acceso (Ø0.60m) en losa de cubierta </v>
          </cell>
          <cell r="D721" t="str">
            <v>un</v>
          </cell>
        </row>
        <row r="722">
          <cell r="B722">
            <v>17.2</v>
          </cell>
          <cell r="C722" t="str">
            <v>Suministro e instalación de reglilla de aforo</v>
          </cell>
          <cell r="D722" t="str">
            <v>un</v>
          </cell>
        </row>
        <row r="723">
          <cell r="B723">
            <v>18.010000000000002</v>
          </cell>
          <cell r="C723" t="str">
            <v>Acero de refuerzo 60.000 PSI (incluye amarre y figuración)</v>
          </cell>
          <cell r="D723" t="str">
            <v>kg</v>
          </cell>
        </row>
        <row r="724">
          <cell r="B724">
            <v>18.02</v>
          </cell>
          <cell r="C724" t="str">
            <v>Acero de refuerzo 60.000 PSI. (incluye amarre y figuración)</v>
          </cell>
          <cell r="D724" t="str">
            <v>kg</v>
          </cell>
        </row>
        <row r="725">
          <cell r="B725">
            <v>18.03</v>
          </cell>
          <cell r="C725" t="str">
            <v>Acero de refuerzo 60.000 PSI. elevaciones 3.0&lt;h&lt;6.0m (incluye amarre y figuración)</v>
          </cell>
          <cell r="D725" t="str">
            <v>m3</v>
          </cell>
        </row>
        <row r="726">
          <cell r="B726">
            <v>18.04</v>
          </cell>
          <cell r="C726" t="str">
            <v>Acero de refuerzo 60.000 PSI. elevaciones 6.0&lt;h&lt;12.0m (incluye amarre y figuración)</v>
          </cell>
          <cell r="D726" t="str">
            <v>m3</v>
          </cell>
        </row>
        <row r="727">
          <cell r="B727">
            <v>18.05</v>
          </cell>
          <cell r="C727" t="str">
            <v>Acero de refuerzo 60.000 PSI. elevaciones 12.0&lt;h&lt;18.0m (incluye amarre y figuración)</v>
          </cell>
          <cell r="D727" t="str">
            <v>m3</v>
          </cell>
        </row>
        <row r="728">
          <cell r="B728">
            <v>18.060000000000002</v>
          </cell>
          <cell r="C728" t="str">
            <v>Acero de refuerzo 60.000 PSI. elevaciones 18.0&lt;h&lt;24.0m (incluye amarre y figuración)</v>
          </cell>
          <cell r="D728" t="str">
            <v>m3</v>
          </cell>
        </row>
        <row r="729">
          <cell r="B729">
            <v>18.070000000000004</v>
          </cell>
          <cell r="C729" t="str">
            <v>Fabricación. transporte. montaje y pintura de estructura metálica en acero estructural ASTM A-36</v>
          </cell>
          <cell r="D729" t="str">
            <v>m3</v>
          </cell>
        </row>
        <row r="730">
          <cell r="B730">
            <v>18.079999999999998</v>
          </cell>
          <cell r="C730" t="str">
            <v>Suministro e instalacion de malla electrosoldada</v>
          </cell>
          <cell r="D730" t="str">
            <v>m2</v>
          </cell>
        </row>
        <row r="731">
          <cell r="B731">
            <v>19.010000000000002</v>
          </cell>
          <cell r="C731" t="str">
            <v>Levantamiento topográfico redes de acueducto y alcantarillado para actualiz. de catastro (inc. planos récord y
formatos)</v>
          </cell>
          <cell r="D731" t="str">
            <v>m3</v>
          </cell>
        </row>
        <row r="732">
          <cell r="B732">
            <v>19.03</v>
          </cell>
          <cell r="C732" t="str">
            <v>Puntos Hidraulicos</v>
          </cell>
          <cell r="D732" t="str">
            <v>un</v>
          </cell>
        </row>
        <row r="733">
          <cell r="B733">
            <v>19.04</v>
          </cell>
          <cell r="C733" t="str">
            <v>Puntos Sanitarios</v>
          </cell>
          <cell r="D733" t="str">
            <v>un</v>
          </cell>
        </row>
        <row r="734">
          <cell r="B734">
            <v>56.8</v>
          </cell>
          <cell r="C734" t="str">
            <v>Concreto ciclópeo (60% concreto simple 3000 PSI + 40% piedra media zonga. incluye colocación)</v>
          </cell>
          <cell r="D734" t="str">
            <v>m3</v>
          </cell>
        </row>
        <row r="735">
          <cell r="B735">
            <v>56.9</v>
          </cell>
          <cell r="C735" t="str">
            <v>Concreto simple 2000 PSI</v>
          </cell>
          <cell r="D735" t="str">
            <v>m3</v>
          </cell>
        </row>
        <row r="736">
          <cell r="B736">
            <v>57</v>
          </cell>
          <cell r="C736" t="str">
            <v>Concreto simple 2500 PSI</v>
          </cell>
          <cell r="D736" t="str">
            <v>m3</v>
          </cell>
        </row>
        <row r="737">
          <cell r="B737">
            <v>57.1</v>
          </cell>
          <cell r="C737" t="str">
            <v>Concreto simple 3000 PSI</v>
          </cell>
          <cell r="D737" t="str">
            <v>m3</v>
          </cell>
        </row>
        <row r="738">
          <cell r="B738">
            <v>57.2</v>
          </cell>
          <cell r="C738" t="str">
            <v>concreto de 4000 psi</v>
          </cell>
          <cell r="D738" t="str">
            <v>m3</v>
          </cell>
        </row>
        <row r="739">
          <cell r="B739">
            <v>57.3</v>
          </cell>
          <cell r="C739" t="str">
            <v>Concreto impermeabilizado 3000 PSI</v>
          </cell>
          <cell r="D739" t="str">
            <v>m3</v>
          </cell>
        </row>
        <row r="740">
          <cell r="B740">
            <v>57.4</v>
          </cell>
          <cell r="C740" t="str">
            <v>Mortero 1:3 impermeabilizado</v>
          </cell>
          <cell r="D740" t="str">
            <v>m3</v>
          </cell>
        </row>
        <row r="741">
          <cell r="B741">
            <v>57.5</v>
          </cell>
          <cell r="C741" t="str">
            <v>Mortero 1:3</v>
          </cell>
          <cell r="D741" t="str">
            <v>m2</v>
          </cell>
        </row>
        <row r="742">
          <cell r="B742">
            <v>57.6</v>
          </cell>
          <cell r="C742" t="str">
            <v>Mortero 1:5 para pega</v>
          </cell>
        </row>
        <row r="743">
          <cell r="B743">
            <v>57.7</v>
          </cell>
          <cell r="C743" t="str">
            <v>Concreto simple 4000 PSI</v>
          </cell>
        </row>
        <row r="744">
          <cell r="B744">
            <v>57.8</v>
          </cell>
          <cell r="C744" t="str">
            <v>Concreto simple 3500 PSI</v>
          </cell>
        </row>
        <row r="745">
          <cell r="B745">
            <v>57.9</v>
          </cell>
          <cell r="C745" t="str">
            <v>Concreto impermeabilizado 3500 PSI</v>
          </cell>
        </row>
        <row r="746">
          <cell r="B746">
            <v>58</v>
          </cell>
          <cell r="C746" t="str">
            <v>Concreto impermeabilizado 4000 PSI</v>
          </cell>
        </row>
        <row r="747">
          <cell r="B747">
            <v>58.1</v>
          </cell>
          <cell r="C747" t="str">
            <v>Caseta en bloque No. 5 para estación reguladora de caudal</v>
          </cell>
        </row>
        <row r="748">
          <cell r="B748">
            <v>58.099999999999902</v>
          </cell>
        </row>
        <row r="749">
          <cell r="B749">
            <v>58.199999999999903</v>
          </cell>
        </row>
        <row r="750">
          <cell r="B750">
            <v>58.299999999999898</v>
          </cell>
        </row>
        <row r="751">
          <cell r="B751">
            <v>58.399999999999899</v>
          </cell>
        </row>
        <row r="752">
          <cell r="B752">
            <v>58.499999999999901</v>
          </cell>
        </row>
        <row r="753">
          <cell r="B753">
            <v>58.599999999999902</v>
          </cell>
        </row>
        <row r="754">
          <cell r="B754">
            <v>58.699999999999903</v>
          </cell>
        </row>
        <row r="755">
          <cell r="B755">
            <v>58.799999999999898</v>
          </cell>
        </row>
        <row r="756">
          <cell r="B756">
            <v>58.899999999999899</v>
          </cell>
        </row>
        <row r="757">
          <cell r="B757">
            <v>58.999999999999901</v>
          </cell>
        </row>
        <row r="758">
          <cell r="B758">
            <v>59.099999999999902</v>
          </cell>
        </row>
        <row r="759">
          <cell r="B759">
            <v>59.199999999999903</v>
          </cell>
        </row>
        <row r="760">
          <cell r="B760">
            <v>59.299999999999898</v>
          </cell>
        </row>
        <row r="761">
          <cell r="B761">
            <v>59.399999999999899</v>
          </cell>
        </row>
        <row r="762">
          <cell r="B762">
            <v>59.499999999999901</v>
          </cell>
        </row>
        <row r="763">
          <cell r="B763">
            <v>59.599999999999902</v>
          </cell>
        </row>
        <row r="764">
          <cell r="B764">
            <v>59.699999999999903</v>
          </cell>
        </row>
        <row r="765">
          <cell r="B765">
            <v>59.799999999999898</v>
          </cell>
        </row>
        <row r="766">
          <cell r="B766">
            <v>59.899999999999899</v>
          </cell>
        </row>
        <row r="767">
          <cell r="C767" t="str">
            <v>CAPITULOS</v>
          </cell>
        </row>
        <row r="768">
          <cell r="B768">
            <v>1</v>
          </cell>
          <cell r="C768" t="str">
            <v>PRELIMINARES</v>
          </cell>
        </row>
        <row r="769">
          <cell r="B769">
            <v>2</v>
          </cell>
          <cell r="C769" t="str">
            <v>EXCAVACIONES</v>
          </cell>
        </row>
        <row r="770">
          <cell r="B770">
            <v>3</v>
          </cell>
          <cell r="C770" t="str">
            <v>RELLENOS</v>
          </cell>
        </row>
        <row r="771">
          <cell r="B771">
            <v>4</v>
          </cell>
          <cell r="C771" t="str">
            <v>DEMOLICIONES</v>
          </cell>
        </row>
        <row r="772">
          <cell r="B772">
            <v>5</v>
          </cell>
          <cell r="C772" t="str">
            <v>PAVIMENTOS</v>
          </cell>
        </row>
        <row r="773">
          <cell r="B773">
            <v>6</v>
          </cell>
          <cell r="C773" t="str">
            <v>TUBERIA Y ACCESORIOS ALCANTARILLADO</v>
          </cell>
        </row>
        <row r="774">
          <cell r="B774">
            <v>7</v>
          </cell>
          <cell r="C774" t="str">
            <v>DOMICILIARIAS ALCANTARILLADO</v>
          </cell>
        </row>
        <row r="775">
          <cell r="B775">
            <v>8</v>
          </cell>
          <cell r="C775" t="str">
            <v>TUBERÍA Y ACCESORIOS ACUEDUCTO</v>
          </cell>
        </row>
        <row r="776">
          <cell r="B776">
            <v>9</v>
          </cell>
          <cell r="C776" t="str">
            <v>DOMICILIARIAS ACUEDUCTO</v>
          </cell>
        </row>
        <row r="777">
          <cell r="B777">
            <v>10</v>
          </cell>
          <cell r="C777" t="str">
            <v>CONCRETOS Y MORTEROS</v>
          </cell>
        </row>
        <row r="778">
          <cell r="B778">
            <v>11</v>
          </cell>
          <cell r="C778" t="str">
            <v>POZOS DE INSPECCIÓN</v>
          </cell>
        </row>
        <row r="779">
          <cell r="B779">
            <v>12</v>
          </cell>
          <cell r="C779" t="str">
            <v>SUMIDEROS</v>
          </cell>
        </row>
        <row r="780">
          <cell r="B780">
            <v>13</v>
          </cell>
          <cell r="C780" t="str">
            <v>CABEZALES DE DESCARGA</v>
          </cell>
        </row>
        <row r="781">
          <cell r="B781">
            <v>14</v>
          </cell>
          <cell r="C781" t="str">
            <v>PLANTA DE TRATAMIENTO</v>
          </cell>
        </row>
        <row r="782">
          <cell r="B782">
            <v>15</v>
          </cell>
          <cell r="C782" t="str">
            <v>TANQUE DE ALMACENAMIENTO</v>
          </cell>
        </row>
        <row r="783">
          <cell r="B783">
            <v>16</v>
          </cell>
          <cell r="C783" t="str">
            <v>OBRAS ARQUITECTÓNICAS</v>
          </cell>
        </row>
        <row r="784">
          <cell r="B784">
            <v>17</v>
          </cell>
          <cell r="C784" t="str">
            <v>OBRAS CIVILES COMPLEMENTARIAS</v>
          </cell>
        </row>
        <row r="785">
          <cell r="B785">
            <v>18</v>
          </cell>
          <cell r="C785" t="str">
            <v>ACERO DE REFUERZO</v>
          </cell>
        </row>
        <row r="786">
          <cell r="B786">
            <v>19</v>
          </cell>
          <cell r="C786" t="str">
            <v>ACTIVIDADES COMPLEMENTARIAS</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ontroles"/>
      <sheetName val="S Gles"/>
      <sheetName val="Balance (C)"/>
      <sheetName val="P&amp;G (C)"/>
      <sheetName val="Balance (F)"/>
      <sheetName val="P&amp;G (F)"/>
      <sheetName val="EFE"/>
      <sheetName val="Valoración"/>
      <sheetName val="Gastos"/>
      <sheetName val="Usufructo"/>
      <sheetName val="Inversión"/>
      <sheetName val="ImpoRenta"/>
      <sheetName val="Deprec"/>
      <sheetName val="Deuda"/>
      <sheetName val="Leasing"/>
      <sheetName val="InfoHist"/>
      <sheetName val="Cifras"/>
      <sheetName val="Sensibilidad"/>
      <sheetName val="Tráfico"/>
      <sheetName val="Matrices"/>
      <sheetName val="Red"/>
      <sheetName val="Ingreso"/>
      <sheetName val="I VF"/>
      <sheetName val="VF"/>
      <sheetName val="I VM"/>
      <sheetName val="VM"/>
      <sheetName val="T Voz"/>
      <sheetName val="I Dvas"/>
      <sheetName val="Dvas"/>
      <sheetName val="I Disp"/>
      <sheetName val="Disp"/>
      <sheetName val="T Data"/>
      <sheetName val="I Serv"/>
      <sheetName val="S Traf"/>
      <sheetName val="S $"/>
      <sheetName val="Mk nA"/>
      <sheetName val="R Mk"/>
    </sheetNames>
    <sheetDataSet>
      <sheetData sheetId="0"/>
      <sheetData sheetId="1"/>
      <sheetData sheetId="2" refreshError="1">
        <row r="20">
          <cell r="C20">
            <v>3.6999999999999998E-2</v>
          </cell>
          <cell r="D20">
            <v>0.02</v>
          </cell>
          <cell r="E20">
            <v>0.04</v>
          </cell>
          <cell r="F20">
            <v>0.04</v>
          </cell>
          <cell r="G20">
            <v>0.04</v>
          </cell>
          <cell r="H20">
            <v>0.04</v>
          </cell>
          <cell r="I20">
            <v>0.04</v>
          </cell>
          <cell r="J20">
            <v>0.04</v>
          </cell>
          <cell r="K20">
            <v>0.04</v>
          </cell>
          <cell r="L20">
            <v>0.04</v>
          </cell>
          <cell r="M20">
            <v>0.04</v>
          </cell>
          <cell r="N20">
            <v>0.04</v>
          </cell>
          <cell r="O20">
            <v>0.04</v>
          </cell>
          <cell r="P20">
            <v>0.04</v>
          </cell>
          <cell r="Q20">
            <v>0.04</v>
          </cell>
          <cell r="R20">
            <v>0.04</v>
          </cell>
          <cell r="S20">
            <v>0.04</v>
          </cell>
          <cell r="T20">
            <v>0.04</v>
          </cell>
          <cell r="U20">
            <v>0.04</v>
          </cell>
          <cell r="V20">
            <v>0.04</v>
          </cell>
          <cell r="W20">
            <v>0.04</v>
          </cell>
          <cell r="X20">
            <v>0.04</v>
          </cell>
          <cell r="Y20">
            <v>0.04</v>
          </cell>
          <cell r="Z20">
            <v>0.04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general"/>
      <sheetName val="AIU obra"/>
      <sheetName val="factor multiplicador intervento"/>
      <sheetName val="Listado precios abril 2011"/>
      <sheetName val="Listado accesorios"/>
      <sheetName val="Listado de válvulas "/>
      <sheetName val="CostosUnitarios Aduccion"/>
      <sheetName val="Memorias"/>
    </sheetNames>
    <sheetDataSet>
      <sheetData sheetId="0"/>
      <sheetData sheetId="1"/>
      <sheetData sheetId="2"/>
      <sheetData sheetId="3">
        <row r="1">
          <cell r="A1" t="str">
            <v>AGUAS DE MANIZALES S.A. E.S.P.</v>
          </cell>
        </row>
        <row r="3">
          <cell r="A3" t="str">
            <v>CUADRO RESUMEN DE COSTOS UNITARIOS</v>
          </cell>
        </row>
        <row r="4">
          <cell r="C4" t="str">
            <v>ABRIL DE 2011</v>
          </cell>
        </row>
        <row r="6">
          <cell r="A6" t="str">
            <v>ITEM</v>
          </cell>
          <cell r="B6" t="str">
            <v>DESCRIPCION</v>
          </cell>
          <cell r="C6" t="str">
            <v>UNIDAD</v>
          </cell>
          <cell r="D6" t="str">
            <v>COSTO</v>
          </cell>
        </row>
        <row r="7">
          <cell r="D7" t="str">
            <v>UNITARIO</v>
          </cell>
        </row>
        <row r="9">
          <cell r="B9" t="str">
            <v>CAPITULO 1 - PRELIMINARES</v>
          </cell>
        </row>
        <row r="10">
          <cell r="A10" t="str">
            <v>1.1</v>
          </cell>
          <cell r="B10" t="str">
            <v>SEÑALIZACIÓN</v>
          </cell>
        </row>
        <row r="11">
          <cell r="A11" t="str">
            <v>1.1.1</v>
          </cell>
          <cell r="B11" t="str">
            <v>Valla Informativa General del Proyecto</v>
          </cell>
          <cell r="C11" t="str">
            <v>m²</v>
          </cell>
          <cell r="D11">
            <v>117554</v>
          </cell>
        </row>
        <row r="12">
          <cell r="A12" t="str">
            <v>1.1.2</v>
          </cell>
          <cell r="B12" t="str">
            <v>Valla Informativa Tipo Trípode Tubular</v>
          </cell>
          <cell r="C12" t="str">
            <v>un</v>
          </cell>
          <cell r="D12">
            <v>99044</v>
          </cell>
        </row>
        <row r="13">
          <cell r="A13" t="str">
            <v>1.1.3</v>
          </cell>
          <cell r="B13" t="str">
            <v>Señal Preventiva, Reglamentaria e Informativa</v>
          </cell>
          <cell r="C13" t="str">
            <v>un</v>
          </cell>
          <cell r="D13">
            <v>104941</v>
          </cell>
        </row>
        <row r="14">
          <cell r="A14" t="str">
            <v>1.1.4</v>
          </cell>
          <cell r="B14" t="str">
            <v xml:space="preserve">Barrera con Bombones Plásticos, Cinta de Seguridad  y Yute para cerramiento                                    </v>
          </cell>
          <cell r="C14" t="str">
            <v>m</v>
          </cell>
          <cell r="D14">
            <v>5270</v>
          </cell>
        </row>
        <row r="15">
          <cell r="A15" t="str">
            <v>1.1.5</v>
          </cell>
          <cell r="B15" t="str">
            <v xml:space="preserve">Barrera con Bombones en guadua  y Cinta de Seguridad   </v>
          </cell>
          <cell r="C15" t="str">
            <v>m</v>
          </cell>
          <cell r="D15">
            <v>3450</v>
          </cell>
        </row>
        <row r="16">
          <cell r="A16" t="str">
            <v>1.1.6</v>
          </cell>
          <cell r="B16" t="str">
            <v xml:space="preserve">Barrera con Bombones Plásticos  y Cinta de Seguridad   </v>
          </cell>
          <cell r="C16" t="str">
            <v>m</v>
          </cell>
          <cell r="D16">
            <v>4470</v>
          </cell>
        </row>
        <row r="17">
          <cell r="A17" t="str">
            <v>1.1.7</v>
          </cell>
          <cell r="B17" t="str">
            <v>Cerramiento en yute H= 2 m</v>
          </cell>
          <cell r="C17" t="str">
            <v>m²</v>
          </cell>
          <cell r="D17">
            <v>5273</v>
          </cell>
        </row>
        <row r="18">
          <cell r="A18" t="str">
            <v>1.2</v>
          </cell>
          <cell r="B18" t="str">
            <v>ROCERIA Y LIMPIEZA</v>
          </cell>
        </row>
        <row r="19">
          <cell r="A19" t="str">
            <v>1.2.1</v>
          </cell>
          <cell r="B19" t="str">
            <v>Rocería y Limpieza</v>
          </cell>
          <cell r="C19" t="str">
            <v>m²</v>
          </cell>
          <cell r="D19">
            <v>893</v>
          </cell>
        </row>
        <row r="20">
          <cell r="A20" t="str">
            <v>1.3</v>
          </cell>
          <cell r="B20" t="str">
            <v>LOCALIZACIÓN Y REPLANTEO</v>
          </cell>
        </row>
        <row r="21">
          <cell r="A21" t="str">
            <v>1.3.1</v>
          </cell>
          <cell r="B21" t="str">
            <v>Localización y Replanteo de Construcciones</v>
          </cell>
          <cell r="C21" t="str">
            <v>m²</v>
          </cell>
          <cell r="D21">
            <v>1497</v>
          </cell>
        </row>
        <row r="22">
          <cell r="A22" t="str">
            <v>1.3.2</v>
          </cell>
          <cell r="B22" t="str">
            <v>Localización y Replanteo de Redes (incluye topografía y plano récord)</v>
          </cell>
          <cell r="C22" t="str">
            <v>m</v>
          </cell>
          <cell r="D22">
            <v>2760</v>
          </cell>
        </row>
        <row r="23">
          <cell r="A23" t="str">
            <v>1.4</v>
          </cell>
          <cell r="B23" t="str">
            <v>CAMPAMENTO E INSTALACIONES PROVISIONALES</v>
          </cell>
        </row>
        <row r="24">
          <cell r="A24" t="str">
            <v>1.4.1</v>
          </cell>
          <cell r="B24" t="str">
            <v>Campamento e Instalaciones Provisionales</v>
          </cell>
          <cell r="C24" t="str">
            <v>m²</v>
          </cell>
          <cell r="D24">
            <v>73467</v>
          </cell>
        </row>
        <row r="25">
          <cell r="A25" t="str">
            <v>1.4.2</v>
          </cell>
          <cell r="B25" t="str">
            <v>Bodega para Campamento</v>
          </cell>
          <cell r="C25" t="str">
            <v>m²- mes</v>
          </cell>
          <cell r="D25">
            <v>9985</v>
          </cell>
        </row>
        <row r="26">
          <cell r="A26" t="str">
            <v>1.5</v>
          </cell>
          <cell r="B26" t="str">
            <v>Puente Peatonal Provisional en Madera (1.4 m.)</v>
          </cell>
          <cell r="C26" t="str">
            <v>m</v>
          </cell>
          <cell r="D26">
            <v>36221</v>
          </cell>
        </row>
        <row r="27">
          <cell r="A27" t="str">
            <v>1.6</v>
          </cell>
          <cell r="B27" t="str">
            <v>TECHADOS</v>
          </cell>
        </row>
        <row r="28">
          <cell r="A28" t="str">
            <v>1.6.1</v>
          </cell>
          <cell r="B28" t="str">
            <v>Techado provisional de Obras en Guadua y Plástico</v>
          </cell>
          <cell r="C28" t="str">
            <v>m²</v>
          </cell>
          <cell r="D28">
            <v>5682</v>
          </cell>
        </row>
        <row r="29">
          <cell r="A29" t="str">
            <v>1.6.2</v>
          </cell>
          <cell r="B29" t="str">
            <v>Techado movible en Guadua y Plástico</v>
          </cell>
          <cell r="C29" t="str">
            <v>m²</v>
          </cell>
          <cell r="D29">
            <v>3318</v>
          </cell>
        </row>
        <row r="30">
          <cell r="A30" t="str">
            <v>1.7</v>
          </cell>
          <cell r="B30" t="str">
            <v>Cordón provisional para control de Aguas Lluvias</v>
          </cell>
          <cell r="C30" t="str">
            <v>m</v>
          </cell>
          <cell r="D30">
            <v>4294</v>
          </cell>
        </row>
        <row r="32">
          <cell r="B32" t="str">
            <v>CAPITULO 2 - DEMOLICIONES</v>
          </cell>
        </row>
        <row r="34">
          <cell r="A34" t="str">
            <v>2.1</v>
          </cell>
          <cell r="B34" t="str">
            <v>Demolición de Pavimentos en Concreto Hidráulico</v>
          </cell>
          <cell r="C34" t="str">
            <v>m³</v>
          </cell>
          <cell r="D34">
            <v>54136</v>
          </cell>
        </row>
        <row r="35">
          <cell r="A35" t="str">
            <v>2.2</v>
          </cell>
          <cell r="B35" t="str">
            <v>Demolición de Andenes/Sardineles en Concreto Hidráulico</v>
          </cell>
          <cell r="C35" t="str">
            <v>m³</v>
          </cell>
          <cell r="D35">
            <v>47253</v>
          </cell>
        </row>
        <row r="36">
          <cell r="A36" t="str">
            <v>2.3</v>
          </cell>
          <cell r="B36" t="str">
            <v>Demolición de Pavimentos en Concreto Asfáltico</v>
          </cell>
          <cell r="C36" t="str">
            <v>m³</v>
          </cell>
          <cell r="D36">
            <v>17499</v>
          </cell>
        </row>
        <row r="37">
          <cell r="A37" t="str">
            <v>2.4</v>
          </cell>
          <cell r="B37" t="str">
            <v>Demolición de Estructuras en Concreto Hidráulico Simple</v>
          </cell>
          <cell r="C37" t="str">
            <v>m³</v>
          </cell>
          <cell r="D37">
            <v>58764</v>
          </cell>
        </row>
        <row r="38">
          <cell r="A38" t="str">
            <v>2.5</v>
          </cell>
          <cell r="B38" t="str">
            <v>Demolición de Estructuras de Concreto reforzado</v>
          </cell>
          <cell r="C38" t="str">
            <v>m³</v>
          </cell>
          <cell r="D38">
            <v>76893</v>
          </cell>
        </row>
        <row r="40">
          <cell r="B40" t="str">
            <v>CAPITULO 3 - SOBREACARREOS</v>
          </cell>
        </row>
        <row r="42">
          <cell r="A42" t="str">
            <v>3.1</v>
          </cell>
          <cell r="B42" t="str">
            <v>Evacuación de Escombros/Sobrantes en Vehículo Automotor</v>
          </cell>
          <cell r="C42" t="str">
            <v>m³</v>
          </cell>
          <cell r="D42">
            <v>17194</v>
          </cell>
        </row>
        <row r="43">
          <cell r="A43" t="str">
            <v>3.2</v>
          </cell>
          <cell r="B43" t="str">
            <v>Manejo/Movilización de Materiales en Vehículo-No Automotor</v>
          </cell>
          <cell r="C43" t="str">
            <v>m³-Hm</v>
          </cell>
          <cell r="D43">
            <v>17846</v>
          </cell>
        </row>
        <row r="45">
          <cell r="B45" t="str">
            <v>CAPITULO 4 - EXCAVACIONES</v>
          </cell>
        </row>
        <row r="47">
          <cell r="A47" t="str">
            <v>4.1</v>
          </cell>
          <cell r="B47" t="str">
            <v>EXCAVACIÓN EN ZANJA</v>
          </cell>
        </row>
        <row r="48">
          <cell r="A48" t="str">
            <v>4.1.1</v>
          </cell>
          <cell r="B48" t="str">
            <v>Material Común</v>
          </cell>
        </row>
        <row r="49">
          <cell r="A49" t="str">
            <v>4.1.1.1</v>
          </cell>
          <cell r="B49" t="str">
            <v>Excavación en Zanja - Material Común - 0.0 a 2.0 m.</v>
          </cell>
          <cell r="C49" t="str">
            <v>m³</v>
          </cell>
          <cell r="D49">
            <v>13314</v>
          </cell>
        </row>
        <row r="50">
          <cell r="A50" t="str">
            <v>4.1.1.2</v>
          </cell>
          <cell r="B50" t="str">
            <v>Excavación en Zanja - Material Común - 2.01 a 4.0 m.</v>
          </cell>
          <cell r="C50" t="str">
            <v>m³</v>
          </cell>
          <cell r="D50">
            <v>19047</v>
          </cell>
        </row>
        <row r="51">
          <cell r="A51" t="str">
            <v>4.1.1.3</v>
          </cell>
          <cell r="B51" t="str">
            <v>Excavación en Zanja - Material Común - 4.01 a 6.0 m.</v>
          </cell>
          <cell r="C51" t="str">
            <v>m³</v>
          </cell>
          <cell r="D51">
            <v>33068</v>
          </cell>
        </row>
        <row r="52">
          <cell r="A52" t="str">
            <v>4.1.2</v>
          </cell>
          <cell r="B52" t="str">
            <v>Conglomerado</v>
          </cell>
        </row>
        <row r="53">
          <cell r="A53" t="str">
            <v>4.1.2.1</v>
          </cell>
          <cell r="B53" t="str">
            <v>Excavación en Zanja - Conglomerado - 0.0 a 2.0 m.</v>
          </cell>
          <cell r="C53" t="str">
            <v>m³</v>
          </cell>
          <cell r="D53">
            <v>19051</v>
          </cell>
        </row>
        <row r="54">
          <cell r="A54" t="str">
            <v>4.1.2.2</v>
          </cell>
          <cell r="B54" t="str">
            <v>Excavación en Zanja - Conglomerado - 2.01 a 4.0 m.</v>
          </cell>
          <cell r="C54" t="str">
            <v>m³</v>
          </cell>
          <cell r="D54">
            <v>24822</v>
          </cell>
        </row>
        <row r="55">
          <cell r="A55" t="str">
            <v>4.1.2.3</v>
          </cell>
          <cell r="B55" t="str">
            <v>Excavación en Zanja - Conglomerado - 4.01 a 6.0 m.</v>
          </cell>
          <cell r="C55" t="str">
            <v>m³</v>
          </cell>
          <cell r="D55">
            <v>36308</v>
          </cell>
        </row>
        <row r="56">
          <cell r="A56" t="str">
            <v>4.1.3</v>
          </cell>
          <cell r="B56" t="str">
            <v>Roca</v>
          </cell>
        </row>
        <row r="57">
          <cell r="A57" t="str">
            <v>4.1.3.1</v>
          </cell>
          <cell r="B57" t="str">
            <v>Excavación en Zanja - Roca - Con Explosivos - 0.0 a 2.0 m.</v>
          </cell>
          <cell r="C57" t="str">
            <v>m³</v>
          </cell>
          <cell r="D57">
            <v>98191</v>
          </cell>
        </row>
        <row r="58">
          <cell r="A58" t="str">
            <v>4.1.3.2</v>
          </cell>
          <cell r="B58" t="str">
            <v>Excavación en Zanja - Roca - Con Explosivos - 2.01 a 4.0 m.</v>
          </cell>
          <cell r="C58" t="str">
            <v>m³</v>
          </cell>
          <cell r="D58">
            <v>103098</v>
          </cell>
        </row>
        <row r="59">
          <cell r="A59" t="str">
            <v>4.1.3.3</v>
          </cell>
          <cell r="B59" t="str">
            <v>Excavación en Zanja - Roca - Con Explosivos - 4.01 a 6.0 m.</v>
          </cell>
          <cell r="C59" t="str">
            <v>m³</v>
          </cell>
          <cell r="D59">
            <v>113487</v>
          </cell>
        </row>
        <row r="60">
          <cell r="A60" t="str">
            <v>4.1.4.</v>
          </cell>
          <cell r="B60" t="str">
            <v>Excavación en Zanja - Mat Común/Conglomerado - Retroexcavadora - 0.0 a 6.0 m.</v>
          </cell>
          <cell r="C60" t="str">
            <v>m³</v>
          </cell>
          <cell r="D60">
            <v>6386</v>
          </cell>
        </row>
        <row r="61">
          <cell r="A61" t="str">
            <v>4.2</v>
          </cell>
          <cell r="B61" t="str">
            <v>EXCAVACIÓN PARA ESTRUCTURAS</v>
          </cell>
        </row>
        <row r="62">
          <cell r="A62" t="str">
            <v>4.2.1.</v>
          </cell>
          <cell r="B62" t="str">
            <v>Excavación para Estructuras - Material Común - 0.0 a 2.0 m.</v>
          </cell>
          <cell r="C62" t="str">
            <v>m³</v>
          </cell>
          <cell r="D62">
            <v>15357</v>
          </cell>
        </row>
        <row r="63">
          <cell r="A63" t="str">
            <v>4.2.2.</v>
          </cell>
          <cell r="B63" t="str">
            <v>Excavación para Estructuras - Conglomerado - 0.0 a 2.0 m.</v>
          </cell>
          <cell r="C63" t="str">
            <v>m³</v>
          </cell>
          <cell r="D63">
            <v>20363</v>
          </cell>
        </row>
        <row r="64">
          <cell r="A64" t="str">
            <v>4.2.3</v>
          </cell>
          <cell r="B64" t="str">
            <v>Excavación para Estructuras - Conglomerado - 2.0 a 4.0 m</v>
          </cell>
          <cell r="C64" t="str">
            <v>m³</v>
          </cell>
          <cell r="D64">
            <v>20835</v>
          </cell>
        </row>
        <row r="65">
          <cell r="A65" t="str">
            <v>4.2.4</v>
          </cell>
          <cell r="B65" t="str">
            <v>Excavación para Estructuras-Roca-Con Explosivo - 0.0 a 2.0 m.</v>
          </cell>
          <cell r="C65" t="str">
            <v>m³</v>
          </cell>
          <cell r="D65">
            <v>102654</v>
          </cell>
        </row>
        <row r="66">
          <cell r="A66" t="str">
            <v>4.2.5</v>
          </cell>
          <cell r="B66" t="str">
            <v>Excavación para Estructuras - Material Común/Conglomerado - Mecanizada - 0.0 a 6.0 m.</v>
          </cell>
          <cell r="C66" t="str">
            <v>m³</v>
          </cell>
          <cell r="D66">
            <v>6890</v>
          </cell>
        </row>
        <row r="67">
          <cell r="A67" t="str">
            <v>4.2.6</v>
          </cell>
          <cell r="B67" t="str">
            <v>Excavación para Estructuras - Material Común - 2.0 a 4.0 m.</v>
          </cell>
          <cell r="C67" t="str">
            <v>m³</v>
          </cell>
          <cell r="D67">
            <v>19278</v>
          </cell>
        </row>
        <row r="68">
          <cell r="A68" t="str">
            <v>4.3</v>
          </cell>
          <cell r="B68" t="str">
            <v>EXCAVACIÓN A CIELO ABIERTO</v>
          </cell>
        </row>
        <row r="69">
          <cell r="A69" t="str">
            <v>4.3.1</v>
          </cell>
          <cell r="B69" t="str">
            <v xml:space="preserve">Excavación a Cielo Abierto - Material Común - 0.0 a 2.0 Mt                                         </v>
          </cell>
          <cell r="C69" t="str">
            <v>m³</v>
          </cell>
          <cell r="D69">
            <v>12882</v>
          </cell>
        </row>
        <row r="70">
          <cell r="A70" t="str">
            <v>4.3.2</v>
          </cell>
          <cell r="B70" t="str">
            <v xml:space="preserve">Excavación a Cielo Abierto - Conglomerado - 0.0 a 2.0 Mt                                         </v>
          </cell>
          <cell r="C70" t="str">
            <v>m³</v>
          </cell>
          <cell r="D70">
            <v>18547</v>
          </cell>
        </row>
        <row r="71">
          <cell r="A71" t="str">
            <v>4.3.3</v>
          </cell>
          <cell r="B71" t="str">
            <v xml:space="preserve">Excavación Mecanizada Cielo Abierto-Mat común/Conglom  0.0 a 6.0 m.                                      </v>
          </cell>
          <cell r="C71" t="str">
            <v>m³</v>
          </cell>
          <cell r="D71">
            <v>5795</v>
          </cell>
        </row>
        <row r="72">
          <cell r="A72" t="str">
            <v>4.4</v>
          </cell>
          <cell r="B72" t="str">
            <v>CONFORMACIÓN DE TALUDES</v>
          </cell>
        </row>
        <row r="73">
          <cell r="A73" t="str">
            <v>4.4.1</v>
          </cell>
          <cell r="B73" t="str">
            <v>Conformación de taludes con equipo mecánico</v>
          </cell>
          <cell r="C73" t="str">
            <v>m³</v>
          </cell>
          <cell r="D73">
            <v>4446</v>
          </cell>
        </row>
        <row r="74">
          <cell r="A74" t="str">
            <v>4.4.2</v>
          </cell>
          <cell r="B74" t="str">
            <v xml:space="preserve">Conformación de taludes sistema manual           </v>
          </cell>
          <cell r="C74" t="str">
            <v>m³</v>
          </cell>
          <cell r="D74">
            <v>11246</v>
          </cell>
        </row>
        <row r="76">
          <cell r="B76" t="str">
            <v>CAPITULO 5 - APUNTALAMIENTOS Y ENTIBADOS</v>
          </cell>
        </row>
        <row r="78">
          <cell r="A78" t="str">
            <v>5.1</v>
          </cell>
          <cell r="B78" t="str">
            <v>Entibado Horizontal/ Vertical tipo 1</v>
          </cell>
          <cell r="C78" t="str">
            <v>m</v>
          </cell>
          <cell r="D78">
            <v>19223</v>
          </cell>
        </row>
        <row r="79">
          <cell r="A79" t="str">
            <v>5.2</v>
          </cell>
          <cell r="B79" t="str">
            <v>Entibado Tipo 2</v>
          </cell>
          <cell r="C79" t="str">
            <v>m²</v>
          </cell>
          <cell r="D79">
            <v>21923</v>
          </cell>
        </row>
        <row r="80">
          <cell r="A80" t="str">
            <v xml:space="preserve"> </v>
          </cell>
          <cell r="B80" t="str">
            <v xml:space="preserve"> </v>
          </cell>
          <cell r="C80" t="str">
            <v xml:space="preserve"> </v>
          </cell>
          <cell r="D80" t="str">
            <v xml:space="preserve"> </v>
          </cell>
        </row>
        <row r="81">
          <cell r="B81" t="str">
            <v>CAPITULO 6 - ALCANTARILLADOS</v>
          </cell>
        </row>
        <row r="83">
          <cell r="A83" t="str">
            <v>6.2</v>
          </cell>
          <cell r="B83" t="str">
            <v>SUMINISTRO Y INSTALACIÓN DE TUBERÍA EN PVC CORRUGADA</v>
          </cell>
        </row>
        <row r="84">
          <cell r="A84" t="str">
            <v>6.2.1</v>
          </cell>
          <cell r="B84" t="str">
            <v>Suministro/Instalación de Tubería Pvc Corrugada de 160 m.m. (6")</v>
          </cell>
          <cell r="C84" t="str">
            <v>m</v>
          </cell>
          <cell r="D84">
            <v>28252</v>
          </cell>
        </row>
        <row r="85">
          <cell r="A85" t="str">
            <v>6.2.2</v>
          </cell>
          <cell r="B85" t="str">
            <v>Transporte/Instalación de Tubería Pvc Corrugada de 160 m.m. (6")</v>
          </cell>
          <cell r="C85" t="str">
            <v>m</v>
          </cell>
          <cell r="D85">
            <v>10271</v>
          </cell>
        </row>
        <row r="86">
          <cell r="A86" t="str">
            <v>6.2.3</v>
          </cell>
          <cell r="B86" t="str">
            <v>Suministro/Instalación de Tubería Pvc Corrugada de 200 m.m. (8")</v>
          </cell>
          <cell r="C86" t="str">
            <v>m</v>
          </cell>
          <cell r="D86">
            <v>37631</v>
          </cell>
        </row>
        <row r="87">
          <cell r="A87" t="str">
            <v>6.2.4</v>
          </cell>
          <cell r="B87" t="str">
            <v>Transporte/Instalación de Tubería Pvc Corrugada de 200 m.m. (8")</v>
          </cell>
          <cell r="C87" t="str">
            <v>m</v>
          </cell>
          <cell r="D87">
            <v>11101</v>
          </cell>
        </row>
        <row r="88">
          <cell r="A88" t="str">
            <v>6.2.5</v>
          </cell>
          <cell r="B88" t="str">
            <v>Suministro/Instalación de Tubería Pvc Corrugada de 250 m.m. (10")</v>
          </cell>
          <cell r="C88" t="str">
            <v>m</v>
          </cell>
          <cell r="D88">
            <v>53192</v>
          </cell>
        </row>
        <row r="89">
          <cell r="A89" t="str">
            <v>6.2.6</v>
          </cell>
          <cell r="B89" t="str">
            <v>Transporte/Instalación de Tubería Pvc Corrugada de 250 m.m. (10")</v>
          </cell>
          <cell r="C89" t="str">
            <v>m</v>
          </cell>
          <cell r="D89">
            <v>12393</v>
          </cell>
        </row>
        <row r="90">
          <cell r="A90" t="str">
            <v>6.2.7</v>
          </cell>
          <cell r="B90" t="str">
            <v>Suministro/Instalación de Tubería Pvc Corrugada de 315 m.m. (12")</v>
          </cell>
          <cell r="C90" t="str">
            <v>m</v>
          </cell>
          <cell r="D90">
            <v>75377</v>
          </cell>
        </row>
        <row r="91">
          <cell r="A91" t="str">
            <v>6.2.8</v>
          </cell>
          <cell r="B91" t="str">
            <v>Transporte/Instalación de Tubería Pvc Corrugada de 315 m.m. (12")</v>
          </cell>
          <cell r="C91" t="str">
            <v>m</v>
          </cell>
          <cell r="D91">
            <v>17540</v>
          </cell>
        </row>
        <row r="92">
          <cell r="A92" t="str">
            <v>6.2.9</v>
          </cell>
          <cell r="B92" t="str">
            <v>Suministro/Instalación de Tubería Pvc Corrugada de 355 m.m. (14")</v>
          </cell>
          <cell r="C92" t="str">
            <v>m</v>
          </cell>
          <cell r="D92">
            <v>84962</v>
          </cell>
        </row>
        <row r="93">
          <cell r="A93" t="str">
            <v>6.2.10</v>
          </cell>
          <cell r="B93" t="str">
            <v>Transporte/Instalación de Tubería Pvc Corrugada de 355 m.m. (14")</v>
          </cell>
          <cell r="C93" t="str">
            <v>m</v>
          </cell>
          <cell r="D93">
            <v>15944</v>
          </cell>
        </row>
        <row r="94">
          <cell r="A94" t="str">
            <v>6.2.11</v>
          </cell>
          <cell r="B94" t="str">
            <v>Suministro/Instalación de Tubería Pvc Corrugada de 400 m.m. (16")</v>
          </cell>
          <cell r="C94" t="str">
            <v>m</v>
          </cell>
          <cell r="D94">
            <v>115189</v>
          </cell>
        </row>
        <row r="95">
          <cell r="A95" t="str">
            <v>6.2.12</v>
          </cell>
          <cell r="B95" t="str">
            <v>Transporte/Instalación de Tubería Pvc Corrugada de 400 m.m. (16")</v>
          </cell>
          <cell r="C95" t="str">
            <v>m</v>
          </cell>
          <cell r="D95">
            <v>25512</v>
          </cell>
        </row>
        <row r="96">
          <cell r="A96" t="str">
            <v>6.2.13</v>
          </cell>
          <cell r="B96" t="str">
            <v>Suministro/Instalación de Tubería Pvc Corrugada de 450 m.m. (18")</v>
          </cell>
          <cell r="C96" t="str">
            <v>m</v>
          </cell>
          <cell r="D96">
            <v>146343</v>
          </cell>
        </row>
        <row r="97">
          <cell r="A97" t="str">
            <v>6.2.14</v>
          </cell>
          <cell r="B97" t="str">
            <v>Transporte/Instalación de Tubería Pvc Corrugada de 450 m.m. (18")</v>
          </cell>
          <cell r="C97" t="str">
            <v>m</v>
          </cell>
          <cell r="D97">
            <v>27507</v>
          </cell>
        </row>
        <row r="98">
          <cell r="A98" t="str">
            <v>6.2.15</v>
          </cell>
          <cell r="B98" t="str">
            <v>Suministro/Instalación de Tubería Pvc Corrugada de 500 m.m. (20")</v>
          </cell>
          <cell r="C98" t="str">
            <v>m</v>
          </cell>
          <cell r="D98">
            <v>179344</v>
          </cell>
        </row>
        <row r="99">
          <cell r="A99" t="str">
            <v>6.2.16</v>
          </cell>
          <cell r="B99" t="str">
            <v>Transporte/Instalación de Tubería Pvc Corrugada de 500 m.m. (20")</v>
          </cell>
          <cell r="C99" t="str">
            <v>m</v>
          </cell>
          <cell r="D99">
            <v>31278</v>
          </cell>
        </row>
        <row r="100">
          <cell r="A100" t="str">
            <v>6.2.17</v>
          </cell>
          <cell r="B100" t="str">
            <v>Suministro/Instalación de Tubería Pvc Corrugada o perfilada acampanada de 24"</v>
          </cell>
          <cell r="C100" t="str">
            <v>m</v>
          </cell>
          <cell r="D100">
            <v>261619</v>
          </cell>
        </row>
        <row r="101">
          <cell r="A101" t="str">
            <v>6.2.18</v>
          </cell>
          <cell r="B101" t="str">
            <v>Suministro/Instalación de Tubería Pvc Corrugada o perfilada acampanada de 27"</v>
          </cell>
          <cell r="C101" t="str">
            <v>m</v>
          </cell>
          <cell r="D101">
            <v>278320</v>
          </cell>
        </row>
        <row r="102">
          <cell r="A102" t="str">
            <v>6.2.19</v>
          </cell>
          <cell r="B102" t="str">
            <v>Suministro/Instalación de Tubería Pvc Corrugada ó perfilada acampanada de 30"</v>
          </cell>
          <cell r="C102" t="str">
            <v>m</v>
          </cell>
          <cell r="D102">
            <v>336208</v>
          </cell>
        </row>
        <row r="103">
          <cell r="A103" t="str">
            <v>6.2.20</v>
          </cell>
          <cell r="B103" t="str">
            <v>Suministro/Instalación de Tubería Pvc Corrugada o perfilada acampanada de 33"</v>
          </cell>
          <cell r="C103" t="str">
            <v>m</v>
          </cell>
          <cell r="D103">
            <v>440959</v>
          </cell>
        </row>
        <row r="104">
          <cell r="A104" t="str">
            <v>6.2.21</v>
          </cell>
          <cell r="B104" t="str">
            <v>Suministro/Instalación de Tubería Pvc Corrugada ó perfilada acampanada de 36"</v>
          </cell>
          <cell r="C104" t="str">
            <v>m</v>
          </cell>
          <cell r="D104">
            <v>597183</v>
          </cell>
        </row>
        <row r="105">
          <cell r="A105" t="str">
            <v>6.2.22</v>
          </cell>
          <cell r="B105" t="str">
            <v>Suministro/Instalación de Tubería Pvc Perfilada (24")</v>
          </cell>
          <cell r="C105" t="str">
            <v>m</v>
          </cell>
          <cell r="D105">
            <v>278055</v>
          </cell>
        </row>
        <row r="106">
          <cell r="A106" t="str">
            <v>6.2.23</v>
          </cell>
          <cell r="B106" t="str">
            <v>Suministro/Instalación de Tubería Pvc Perfilada (27")</v>
          </cell>
          <cell r="C106" t="str">
            <v>m</v>
          </cell>
          <cell r="D106">
            <v>340989</v>
          </cell>
        </row>
        <row r="107">
          <cell r="A107" t="str">
            <v>6.2.24</v>
          </cell>
          <cell r="B107" t="str">
            <v>Suministro/Instalación de Tubería Pvc Perfilada (30")</v>
          </cell>
          <cell r="C107" t="str">
            <v>m</v>
          </cell>
          <cell r="D107">
            <v>391121</v>
          </cell>
        </row>
        <row r="108">
          <cell r="A108" t="str">
            <v>6.2.25</v>
          </cell>
          <cell r="B108" t="str">
            <v>Suministro/Instalación de Tubería Pvc Perfilada (33")</v>
          </cell>
          <cell r="C108" t="str">
            <v>m</v>
          </cell>
          <cell r="D108">
            <v>440997</v>
          </cell>
        </row>
        <row r="109">
          <cell r="A109" t="str">
            <v>6.2.26</v>
          </cell>
          <cell r="B109" t="str">
            <v>Suministro/Instalación de Tubería Pvc Perfilada (36")</v>
          </cell>
          <cell r="C109" t="str">
            <v>m</v>
          </cell>
          <cell r="D109">
            <v>597166</v>
          </cell>
        </row>
        <row r="110">
          <cell r="A110" t="str">
            <v>6.2.27</v>
          </cell>
          <cell r="B110" t="str">
            <v>Suministro/Instalación de Tubería Pvc Perfilada (39")</v>
          </cell>
          <cell r="C110" t="str">
            <v>m</v>
          </cell>
          <cell r="D110">
            <v>846054</v>
          </cell>
        </row>
        <row r="111">
          <cell r="A111" t="str">
            <v>6.2.28</v>
          </cell>
          <cell r="B111" t="str">
            <v>Suministro/Instalación de Tubería Pvc Perfilada (42")</v>
          </cell>
          <cell r="C111" t="str">
            <v>m</v>
          </cell>
          <cell r="D111">
            <v>904296</v>
          </cell>
        </row>
        <row r="112">
          <cell r="A112" t="str">
            <v>6.2.29</v>
          </cell>
          <cell r="B112" t="str">
            <v>Suministro/Instalación de Tubería Pvc Perfilada (45")</v>
          </cell>
          <cell r="C112" t="str">
            <v>m</v>
          </cell>
          <cell r="D112">
            <v>940407</v>
          </cell>
        </row>
        <row r="113">
          <cell r="A113" t="str">
            <v>6.2.30</v>
          </cell>
          <cell r="B113" t="str">
            <v>Suministro/Instalación de Tubería Pvc Perfilada (48")</v>
          </cell>
          <cell r="C113" t="str">
            <v>m</v>
          </cell>
          <cell r="D113">
            <v>1361403</v>
          </cell>
        </row>
        <row r="114">
          <cell r="A114" t="str">
            <v>6.2.31</v>
          </cell>
          <cell r="B114" t="str">
            <v>Suministro/Instalación de Tubería Pvc Perfilada (60")</v>
          </cell>
          <cell r="C114" t="str">
            <v>m</v>
          </cell>
          <cell r="D114">
            <v>1725599</v>
          </cell>
        </row>
        <row r="115">
          <cell r="A115" t="str">
            <v>6.3</v>
          </cell>
          <cell r="B115" t="str">
            <v>SUMINISTRO E INSTALACIÓN DE EMPALMES EN PVC</v>
          </cell>
        </row>
        <row r="116">
          <cell r="A116" t="str">
            <v>6.3.1</v>
          </cell>
          <cell r="B116" t="str">
            <v>Suministro/Instalación de Empalme Pvc Corrugada 200 x 160 m.m.</v>
          </cell>
          <cell r="C116" t="str">
            <v>un</v>
          </cell>
          <cell r="D116">
            <v>104023</v>
          </cell>
        </row>
        <row r="117">
          <cell r="A117" t="str">
            <v>6.3.2</v>
          </cell>
          <cell r="B117" t="str">
            <v>Suministro/Instalación de Empalme Pvc Corrugada 250 x 160 m.m.</v>
          </cell>
          <cell r="C117" t="str">
            <v>un</v>
          </cell>
          <cell r="D117">
            <v>115619</v>
          </cell>
        </row>
        <row r="118">
          <cell r="A118" t="str">
            <v>6.3.3</v>
          </cell>
          <cell r="B118" t="str">
            <v>Transporte/Instalación de Empalme Pvc Corrugada 250 x 160 m.m.</v>
          </cell>
          <cell r="C118" t="str">
            <v>un</v>
          </cell>
          <cell r="D118">
            <v>28448</v>
          </cell>
        </row>
        <row r="119">
          <cell r="A119" t="str">
            <v>6.3.4</v>
          </cell>
          <cell r="B119" t="str">
            <v>Suministro/Instalación de Empalme Pvc Corrugada 315 x 160 m.m.</v>
          </cell>
          <cell r="C119" t="str">
            <v>un</v>
          </cell>
          <cell r="D119">
            <v>228323</v>
          </cell>
        </row>
        <row r="120">
          <cell r="A120" t="str">
            <v>6.3.5</v>
          </cell>
          <cell r="B120" t="str">
            <v>Transporte/Instalación de Empalme Pvc Corrugada 315 x 160 m.m.</v>
          </cell>
          <cell r="C120" t="str">
            <v>un</v>
          </cell>
          <cell r="D120">
            <v>34083</v>
          </cell>
        </row>
        <row r="121">
          <cell r="A121" t="str">
            <v>6.3.6</v>
          </cell>
          <cell r="B121" t="str">
            <v>Suministro/Instalación de Empalme Pvc Corrugada 400 x 160 m.m.</v>
          </cell>
          <cell r="C121" t="str">
            <v>un</v>
          </cell>
          <cell r="D121">
            <v>240197</v>
          </cell>
        </row>
        <row r="122">
          <cell r="A122" t="str">
            <v>6.3.7</v>
          </cell>
          <cell r="B122" t="str">
            <v>Transporte/Instalación de Empalme Pvc Corrugada 400 x 160 m.m.</v>
          </cell>
          <cell r="C122" t="str">
            <v>un</v>
          </cell>
          <cell r="D122">
            <v>94030</v>
          </cell>
        </row>
        <row r="123">
          <cell r="A123" t="str">
            <v>6.3.8</v>
          </cell>
          <cell r="B123" t="str">
            <v>Suministro/Instalación de Empalme Pvc Corrugada 450 x 160 m.m.</v>
          </cell>
          <cell r="C123" t="str">
            <v>un</v>
          </cell>
          <cell r="D123">
            <v>289843</v>
          </cell>
        </row>
        <row r="124">
          <cell r="A124" t="str">
            <v>6.3.9</v>
          </cell>
          <cell r="B124" t="str">
            <v>Transporte/Instalación de Empalme Pvc Corrugada 450 x 160 m.m.</v>
          </cell>
          <cell r="C124" t="str">
            <v>un</v>
          </cell>
          <cell r="D124">
            <v>133500</v>
          </cell>
        </row>
        <row r="125">
          <cell r="A125" t="str">
            <v>6.3.10</v>
          </cell>
          <cell r="B125" t="str">
            <v>Suministro/Instalación de Empalme Pvc Corrugada 500 x 160 m.m.</v>
          </cell>
          <cell r="C125" t="str">
            <v>un</v>
          </cell>
          <cell r="D125">
            <v>403311</v>
          </cell>
        </row>
        <row r="126">
          <cell r="A126" t="str">
            <v>6.3.11</v>
          </cell>
          <cell r="B126" t="str">
            <v>Transporte/Instalación de Empalme Pvc Corrugada 500 x 160 m.m.</v>
          </cell>
          <cell r="C126" t="str">
            <v>un</v>
          </cell>
          <cell r="D126">
            <v>164807</v>
          </cell>
        </row>
        <row r="127">
          <cell r="A127" t="str">
            <v>6.3.12</v>
          </cell>
          <cell r="B127" t="str">
            <v>Suministro/Instalación de Empalme Pvc Corrugada 24" x 160 m.m.</v>
          </cell>
          <cell r="C127" t="str">
            <v>un</v>
          </cell>
          <cell r="D127">
            <v>363412</v>
          </cell>
        </row>
        <row r="128">
          <cell r="A128" t="str">
            <v>6.3.13</v>
          </cell>
          <cell r="B128" t="str">
            <v>Suministro/Instalación de Empalme Pvc Corrugada 27" x 160 m.m.</v>
          </cell>
          <cell r="C128" t="str">
            <v>un</v>
          </cell>
          <cell r="D128">
            <v>413127</v>
          </cell>
        </row>
        <row r="129">
          <cell r="A129" t="str">
            <v>6.4</v>
          </cell>
          <cell r="B129" t="str">
            <v>Transporte/Instalación de Tubería Polietileno Pead 450 m.m.</v>
          </cell>
          <cell r="C129" t="str">
            <v>m</v>
          </cell>
          <cell r="D129">
            <v>28823</v>
          </cell>
        </row>
        <row r="130">
          <cell r="A130" t="str">
            <v>6.5</v>
          </cell>
          <cell r="B130" t="str">
            <v>Empotramiento y Anclaje de Tuberías en Concreto simple Clase II</v>
          </cell>
          <cell r="C130" t="str">
            <v>m³</v>
          </cell>
          <cell r="D130">
            <v>319219</v>
          </cell>
        </row>
        <row r="131">
          <cell r="A131" t="str">
            <v>6.6</v>
          </cell>
          <cell r="B131" t="str">
            <v>CAMARAS DE INSPECCIÓN</v>
          </cell>
        </row>
        <row r="132">
          <cell r="A132" t="str">
            <v>6.6.1</v>
          </cell>
          <cell r="B132" t="str">
            <v>Cámara de Inspección/Caída D=1.20 m. Concreto simple Clase II</v>
          </cell>
          <cell r="C132" t="str">
            <v>m</v>
          </cell>
          <cell r="D132">
            <v>263088</v>
          </cell>
        </row>
        <row r="133">
          <cell r="A133" t="str">
            <v>6.6.2</v>
          </cell>
          <cell r="B133" t="str">
            <v>Cámara de Inspección/Caída D=1.50 m. Concreto simple Clase II</v>
          </cell>
          <cell r="C133" t="str">
            <v>m</v>
          </cell>
          <cell r="D133">
            <v>347041</v>
          </cell>
        </row>
        <row r="134">
          <cell r="A134" t="str">
            <v>6.6.3</v>
          </cell>
          <cell r="B134" t="str">
            <v>Base/Cañuela Cámara de Inspección y/o de Caída D=1.20 m. Concreto simple Clase II</v>
          </cell>
          <cell r="C134" t="str">
            <v>un</v>
          </cell>
          <cell r="D134">
            <v>212037</v>
          </cell>
        </row>
        <row r="135">
          <cell r="A135" t="str">
            <v>6.6.4</v>
          </cell>
          <cell r="B135" t="str">
            <v>Base/Cañuela Cámara de Inspección y/o de Caída D=1.50 m. Concreto simple Clase II</v>
          </cell>
          <cell r="C135" t="str">
            <v>un</v>
          </cell>
          <cell r="D135">
            <v>331817</v>
          </cell>
        </row>
        <row r="136">
          <cell r="A136" t="str">
            <v>6.6.5</v>
          </cell>
          <cell r="B136" t="str">
            <v>Cámara Circular de Inspección/Caída D=1.20 m. en Concreto Clase II                                        PARA REALCE</v>
          </cell>
          <cell r="C136" t="str">
            <v>m³</v>
          </cell>
          <cell r="D136">
            <v>252311</v>
          </cell>
        </row>
        <row r="137">
          <cell r="A137" t="str">
            <v>6.7</v>
          </cell>
          <cell r="B137" t="str">
            <v>TAPAS ALCANTARILLADO</v>
          </cell>
        </row>
        <row r="138">
          <cell r="A138" t="str">
            <v>6.7.1</v>
          </cell>
          <cell r="B138" t="str">
            <v xml:space="preserve">Aro - Tapa HD de 0.58 m. Antiruido/Sello/Llave seguridad para Cámara de Inspección/Caída </v>
          </cell>
          <cell r="C138" t="str">
            <v>un</v>
          </cell>
          <cell r="D138">
            <v>603774</v>
          </cell>
        </row>
        <row r="139">
          <cell r="A139" t="str">
            <v>6.7.2</v>
          </cell>
          <cell r="B139" t="str">
            <v xml:space="preserve">Aro - Tapa  HF D=0.68 m. p/Cámara de Inspección                                 </v>
          </cell>
          <cell r="C139" t="str">
            <v>un</v>
          </cell>
          <cell r="D139">
            <v>338479</v>
          </cell>
        </row>
        <row r="140">
          <cell r="A140" t="str">
            <v>6.7.3</v>
          </cell>
          <cell r="B140" t="str">
            <v>Tapa de 0.68 m. en Concreto Reforzado Clase I para Cámara de Inspección/Caída ubicada en Vía Vehicular</v>
          </cell>
          <cell r="C140" t="str">
            <v>un</v>
          </cell>
          <cell r="D140">
            <v>72765</v>
          </cell>
        </row>
        <row r="141">
          <cell r="A141" t="str">
            <v>6.7.4</v>
          </cell>
          <cell r="B141" t="str">
            <v>Tapa de 0.68 m. en Concreto Reforzado Clase II para Cámara de Inspección/Caída ubicada en Vía Peatonal</v>
          </cell>
          <cell r="C141" t="str">
            <v>un</v>
          </cell>
          <cell r="D141">
            <v>47120</v>
          </cell>
        </row>
        <row r="142">
          <cell r="A142" t="str">
            <v>6.7.5</v>
          </cell>
          <cell r="B142" t="str">
            <v>Suministro e Instalación de Aro/ Tapa en polipropileno D= 0,70 m para cámara de inspeccion (cuello 13 cm)</v>
          </cell>
          <cell r="C142" t="str">
            <v>un</v>
          </cell>
          <cell r="D142">
            <v>307623</v>
          </cell>
        </row>
        <row r="143">
          <cell r="A143" t="str">
            <v>6.7.6</v>
          </cell>
          <cell r="B143" t="str">
            <v>Suministro e Instalación de Aro/ Tapa en polipropileno D= 0,70 m para cámara de inspeccion (cuello 20 cm)</v>
          </cell>
          <cell r="C143" t="str">
            <v>un</v>
          </cell>
          <cell r="D143">
            <v>338595</v>
          </cell>
        </row>
        <row r="144">
          <cell r="A144" t="str">
            <v>6.8</v>
          </cell>
          <cell r="B144" t="str">
            <v>CAJAS DE INSPECCIÒN</v>
          </cell>
        </row>
        <row r="145">
          <cell r="A145" t="str">
            <v>6.8.1</v>
          </cell>
          <cell r="B145" t="str">
            <v>Caja de Inspección-Empalme Domiciliario tipo I-Concreto Clase II (0,6 x 0,6)</v>
          </cell>
          <cell r="C145" t="str">
            <v>m</v>
          </cell>
          <cell r="D145">
            <v>186229</v>
          </cell>
        </row>
        <row r="146">
          <cell r="A146" t="str">
            <v>6.8.2</v>
          </cell>
          <cell r="B146" t="str">
            <v xml:space="preserve">Caja de Inspección-Empalme Domiciliario tipo II -Concreto Clase II (0,8 x 0,8) </v>
          </cell>
          <cell r="C146" t="str">
            <v>m</v>
          </cell>
          <cell r="D146">
            <v>279301</v>
          </cell>
        </row>
        <row r="147">
          <cell r="A147" t="str">
            <v>6.8.3</v>
          </cell>
          <cell r="B147" t="str">
            <v>Caja de Inspección-Empalme Domiciliario -Concreto Clase II (0,5 x 0,5)</v>
          </cell>
          <cell r="C147" t="str">
            <v>m</v>
          </cell>
          <cell r="D147">
            <v>159943</v>
          </cell>
        </row>
        <row r="148">
          <cell r="A148" t="str">
            <v>6.8.4</v>
          </cell>
          <cell r="B148" t="str">
            <v>Tapa para Caja de Inspección Domiciliaria tipo I-Concreto Clase II</v>
          </cell>
          <cell r="C148" t="str">
            <v>un</v>
          </cell>
          <cell r="D148">
            <v>43896</v>
          </cell>
        </row>
        <row r="149">
          <cell r="A149" t="str">
            <v>6.8.5</v>
          </cell>
          <cell r="B149" t="str">
            <v>Tapa para Caja de Inspección Domiciliaria tipo II-Concreto Clase II</v>
          </cell>
          <cell r="C149" t="str">
            <v>un</v>
          </cell>
          <cell r="D149">
            <v>59177</v>
          </cell>
        </row>
        <row r="150">
          <cell r="A150" t="str">
            <v>6.8.6</v>
          </cell>
          <cell r="B150" t="str">
            <v>Tapa para Caja de Inspección Domiciliaria (0,80 x 0,40) -Concreto Clase II</v>
          </cell>
          <cell r="C150" t="str">
            <v>un</v>
          </cell>
          <cell r="D150">
            <v>40277</v>
          </cell>
        </row>
        <row r="151">
          <cell r="A151" t="str">
            <v>6.8.7</v>
          </cell>
          <cell r="B151" t="str">
            <v>Tapa para Caja de Inspección Domiciliaria (0,50 x 0,50) -Concreto Clase II</v>
          </cell>
          <cell r="C151" t="str">
            <v>un</v>
          </cell>
          <cell r="D151">
            <v>38655</v>
          </cell>
        </row>
        <row r="152">
          <cell r="A152" t="str">
            <v>6.8.8</v>
          </cell>
          <cell r="B152" t="str">
            <v>Tapa para Caja de Inspección Domiciliaria (0,60 x 0,80) -Concreto Clase II</v>
          </cell>
          <cell r="C152" t="str">
            <v>un</v>
          </cell>
          <cell r="D152">
            <v>43401</v>
          </cell>
        </row>
        <row r="153">
          <cell r="A153" t="str">
            <v>6.9</v>
          </cell>
          <cell r="B153" t="str">
            <v xml:space="preserve">SUMIDEROS </v>
          </cell>
        </row>
        <row r="154">
          <cell r="A154" t="str">
            <v>6.9.1</v>
          </cell>
          <cell r="B154" t="str">
            <v>Sumidero doble reja tipo Sifón - Concreto Clase II Tapa Antiruido HD</v>
          </cell>
          <cell r="C154" t="str">
            <v>un</v>
          </cell>
          <cell r="D154">
            <v>1096568</v>
          </cell>
        </row>
        <row r="155">
          <cell r="A155" t="str">
            <v>6.9.2</v>
          </cell>
          <cell r="B155" t="str">
            <v>Sumidero Cuatro rejas tipo Sifón - Concreto Clase II. Tapa Antiruido HD</v>
          </cell>
          <cell r="C155" t="str">
            <v>un</v>
          </cell>
          <cell r="D155">
            <v>1405619</v>
          </cell>
        </row>
        <row r="156">
          <cell r="A156" t="str">
            <v>6.9.3</v>
          </cell>
          <cell r="B156" t="str">
            <v>Sumidero doble reja tipo Sifón - Concreto Clase II. Tapa HF</v>
          </cell>
          <cell r="C156" t="str">
            <v>un</v>
          </cell>
          <cell r="D156">
            <v>803254</v>
          </cell>
        </row>
        <row r="157">
          <cell r="A157" t="str">
            <v>6.9.4</v>
          </cell>
          <cell r="B157" t="str">
            <v>Sumidero Cuatro rejas tipo Sifón - Concreto Clase II. Tapa HF</v>
          </cell>
          <cell r="C157" t="str">
            <v>un</v>
          </cell>
          <cell r="D157">
            <v>1022248</v>
          </cell>
        </row>
        <row r="158">
          <cell r="A158" t="str">
            <v>6.9.5</v>
          </cell>
          <cell r="B158" t="str">
            <v>Sumidero doble reja sin Sifón ni Tapa Hd - Concreto Clase II</v>
          </cell>
          <cell r="C158" t="str">
            <v>un</v>
          </cell>
          <cell r="D158">
            <v>429257</v>
          </cell>
        </row>
        <row r="159">
          <cell r="A159" t="str">
            <v>6.9.6</v>
          </cell>
          <cell r="B159" t="str">
            <v>Sumidero doble reja tipo Sifón - Concreto Clase II. Tapa Polipropileno</v>
          </cell>
          <cell r="C159" t="str">
            <v>un</v>
          </cell>
          <cell r="D159">
            <v>772398</v>
          </cell>
        </row>
        <row r="160">
          <cell r="A160" t="str">
            <v>6.10</v>
          </cell>
          <cell r="B160" t="str">
            <v>EMPALMES</v>
          </cell>
        </row>
        <row r="161">
          <cell r="A161" t="str">
            <v>6.10.1</v>
          </cell>
          <cell r="B161" t="str">
            <v>Empalme a Cámaras de Inspección - Concreto Clase II</v>
          </cell>
          <cell r="C161" t="str">
            <v>un</v>
          </cell>
          <cell r="D161">
            <v>42577</v>
          </cell>
        </row>
        <row r="162">
          <cell r="A162" t="str">
            <v>6.10.2</v>
          </cell>
          <cell r="B162" t="str">
            <v>Empalme de Domiciliarias de Alcantarillado</v>
          </cell>
          <cell r="C162" t="str">
            <v>un</v>
          </cell>
          <cell r="D162">
            <v>28600</v>
          </cell>
        </row>
        <row r="163">
          <cell r="A163" t="str">
            <v>6.11</v>
          </cell>
          <cell r="B163" t="str">
            <v>UNIONES TUBERÍA NOVALOC</v>
          </cell>
        </row>
        <row r="164">
          <cell r="A164" t="str">
            <v>6.11.1</v>
          </cell>
          <cell r="B164" t="str">
            <v>Suministro e instalación Unión 450 mm (18")</v>
          </cell>
          <cell r="C164" t="str">
            <v>un</v>
          </cell>
          <cell r="D164">
            <v>241756</v>
          </cell>
        </row>
        <row r="165">
          <cell r="A165" t="str">
            <v>6.11.2</v>
          </cell>
          <cell r="B165" t="str">
            <v>Suministro e instalación Unión 500  mm (20")</v>
          </cell>
          <cell r="C165" t="str">
            <v>un</v>
          </cell>
          <cell r="D165">
            <v>269422</v>
          </cell>
        </row>
        <row r="166">
          <cell r="A166" t="str">
            <v>6.11.3</v>
          </cell>
          <cell r="B166" t="str">
            <v>Suministro e instalación Unión 24" (Incluye Hidrosello)</v>
          </cell>
          <cell r="C166" t="str">
            <v>un</v>
          </cell>
          <cell r="D166">
            <v>156558</v>
          </cell>
        </row>
        <row r="167">
          <cell r="A167" t="str">
            <v>6.11.4</v>
          </cell>
          <cell r="B167" t="str">
            <v>Suministro e instalación Unión 27" (Incluye Hidrosello)</v>
          </cell>
          <cell r="C167" t="str">
            <v>un</v>
          </cell>
          <cell r="D167">
            <v>168242</v>
          </cell>
        </row>
        <row r="168">
          <cell r="A168" t="str">
            <v>6.11.5</v>
          </cell>
          <cell r="B168" t="str">
            <v>Suministro e instalación Unión 30" (Incluye Hidrosello)</v>
          </cell>
          <cell r="C168" t="str">
            <v>un</v>
          </cell>
          <cell r="D168">
            <v>180170</v>
          </cell>
        </row>
        <row r="169">
          <cell r="A169" t="str">
            <v>6.11.6</v>
          </cell>
          <cell r="B169" t="str">
            <v>Suministro e instalación Unión 33" (Incluye Hidrosello)</v>
          </cell>
          <cell r="C169" t="str">
            <v>un</v>
          </cell>
          <cell r="D169">
            <v>191636</v>
          </cell>
        </row>
        <row r="170">
          <cell r="A170" t="str">
            <v>6.11.7</v>
          </cell>
          <cell r="B170" t="str">
            <v>Suministro e instalación Unión 36" (Incluye Hidrosello)</v>
          </cell>
          <cell r="C170" t="str">
            <v>un</v>
          </cell>
          <cell r="D170">
            <v>210170</v>
          </cell>
        </row>
        <row r="171">
          <cell r="A171" t="str">
            <v>6.12</v>
          </cell>
          <cell r="B171" t="str">
            <v>TUBERIA SANITARIA PVC</v>
          </cell>
        </row>
        <row r="172">
          <cell r="A172" t="str">
            <v>6.1.2.1</v>
          </cell>
          <cell r="B172" t="str">
            <v xml:space="preserve">Suministro e Instalación de Tuberia PVC Sanitaria de 1 1/2" </v>
          </cell>
          <cell r="C172" t="str">
            <v>m</v>
          </cell>
          <cell r="D172">
            <v>10793</v>
          </cell>
        </row>
        <row r="173">
          <cell r="A173" t="str">
            <v>6.1.2.2</v>
          </cell>
          <cell r="B173" t="str">
            <v xml:space="preserve">Suministro e Instalación de Tuberia PVC Sanitaria de 2" </v>
          </cell>
          <cell r="C173" t="str">
            <v>m</v>
          </cell>
          <cell r="D173">
            <v>12378</v>
          </cell>
        </row>
        <row r="174">
          <cell r="A174" t="str">
            <v>6.1.2.3</v>
          </cell>
          <cell r="B174" t="str">
            <v xml:space="preserve">Suministro e Instalación de Tuberia PVC Sanitaria de 3" </v>
          </cell>
          <cell r="C174" t="str">
            <v>m</v>
          </cell>
          <cell r="D174">
            <v>17070</v>
          </cell>
        </row>
        <row r="175">
          <cell r="A175" t="str">
            <v>6.1.2.4</v>
          </cell>
          <cell r="B175" t="str">
            <v xml:space="preserve">Suministro e Instalación de Tuberia PVC Sanitaria de 4" </v>
          </cell>
          <cell r="C175" t="str">
            <v>m</v>
          </cell>
          <cell r="D175">
            <v>21244</v>
          </cell>
        </row>
        <row r="176">
          <cell r="A176" t="str">
            <v>6.1.2.5</v>
          </cell>
          <cell r="B176" t="str">
            <v xml:space="preserve">Suministro e Instalación de Tuberia PVC Sanitaria de 6" </v>
          </cell>
          <cell r="C176" t="str">
            <v>m</v>
          </cell>
          <cell r="D176">
            <v>43442</v>
          </cell>
        </row>
        <row r="177">
          <cell r="B177" t="str">
            <v>CAPITULO 7 - ACUEDUCTOS</v>
          </cell>
        </row>
        <row r="179">
          <cell r="A179" t="str">
            <v>7.1</v>
          </cell>
          <cell r="B179" t="str">
            <v>SUMINISTRO E INSTALACIÓN DE TUBERÍA UNIÓN  MECÁNICA</v>
          </cell>
        </row>
        <row r="180">
          <cell r="A180" t="str">
            <v>7.1.1</v>
          </cell>
          <cell r="B180" t="str">
            <v>Suministro/Instalación Tubería Pvc Presión con campana RDE 21 de 10"</v>
          </cell>
          <cell r="C180" t="str">
            <v>m</v>
          </cell>
          <cell r="D180">
            <v>133408</v>
          </cell>
        </row>
        <row r="181">
          <cell r="A181" t="str">
            <v>7.1.2</v>
          </cell>
          <cell r="B181" t="str">
            <v>Transporte/Instalación Tubería Pvc Presión con campana RDE 21 de 10"</v>
          </cell>
          <cell r="C181" t="str">
            <v>m</v>
          </cell>
          <cell r="D181">
            <v>20171</v>
          </cell>
        </row>
        <row r="182">
          <cell r="A182" t="str">
            <v>7.1.3</v>
          </cell>
          <cell r="B182" t="str">
            <v>Suministro/Instalación Tubería Pvc Presión con campana RDE 21 de 8"</v>
          </cell>
          <cell r="C182" t="str">
            <v>m</v>
          </cell>
          <cell r="D182">
            <v>87169</v>
          </cell>
        </row>
        <row r="183">
          <cell r="A183" t="str">
            <v>7.1.4</v>
          </cell>
          <cell r="B183" t="str">
            <v>Transporte/Instalación Tubería Pvc Presión con campana RDE 21 de 8"</v>
          </cell>
          <cell r="C183" t="str">
            <v>m</v>
          </cell>
          <cell r="D183">
            <v>17587</v>
          </cell>
        </row>
        <row r="184">
          <cell r="A184" t="str">
            <v>7.1.5</v>
          </cell>
          <cell r="B184" t="str">
            <v>Suministro/Instalación Tubería Pvc Presión con campana RDE 21 de 6"</v>
          </cell>
          <cell r="C184" t="str">
            <v>m</v>
          </cell>
          <cell r="D184">
            <v>53300</v>
          </cell>
        </row>
        <row r="185">
          <cell r="A185" t="str">
            <v>7.1.6</v>
          </cell>
          <cell r="B185" t="str">
            <v>Transporte/Instalación Tubería Pvc Presión con campana RDE 21 de 6"</v>
          </cell>
          <cell r="C185" t="str">
            <v>m</v>
          </cell>
          <cell r="D185">
            <v>12176</v>
          </cell>
        </row>
        <row r="186">
          <cell r="A186" t="str">
            <v>7.1.7</v>
          </cell>
          <cell r="B186" t="str">
            <v>Suministro/Instalación Tubería Pvc Presión con campana RDE 21 de 4"</v>
          </cell>
          <cell r="C186" t="str">
            <v>m</v>
          </cell>
          <cell r="D186">
            <v>27269</v>
          </cell>
        </row>
        <row r="187">
          <cell r="A187" t="str">
            <v>7.1.8</v>
          </cell>
          <cell r="B187" t="str">
            <v>Transporte/Instalación Tubería Pvc Presión con campana RDE 21 de 4"</v>
          </cell>
          <cell r="C187" t="str">
            <v>m</v>
          </cell>
          <cell r="D187">
            <v>10935</v>
          </cell>
        </row>
        <row r="188">
          <cell r="A188" t="str">
            <v>7.1.9</v>
          </cell>
          <cell r="B188" t="str">
            <v>Suministro/Instalación Tubería Pvc Presión con campana RDE 21 de 3"</v>
          </cell>
          <cell r="C188" t="str">
            <v>m</v>
          </cell>
          <cell r="D188">
            <v>18692</v>
          </cell>
        </row>
        <row r="189">
          <cell r="A189" t="str">
            <v>7.1.10</v>
          </cell>
          <cell r="B189" t="str">
            <v>Transporte/Instalación Tubería Pvc Presión con campana RDE 21 de 3"</v>
          </cell>
          <cell r="C189" t="str">
            <v>m</v>
          </cell>
          <cell r="D189">
            <v>8491</v>
          </cell>
        </row>
        <row r="190">
          <cell r="A190" t="str">
            <v>7.1.11</v>
          </cell>
          <cell r="B190" t="str">
            <v>Suministro/Instalación Tubería Pvc Presión con campana RDE 21 de 2"</v>
          </cell>
          <cell r="C190" t="str">
            <v>m</v>
          </cell>
          <cell r="D190">
            <v>11581</v>
          </cell>
        </row>
        <row r="191">
          <cell r="A191" t="str">
            <v>7.1.12</v>
          </cell>
          <cell r="B191" t="str">
            <v>Suministro/Instalación Tubería Pvc Presión con campana RDE 41 100 PSI de 6"</v>
          </cell>
          <cell r="C191" t="str">
            <v>m</v>
          </cell>
          <cell r="D191">
            <v>32041</v>
          </cell>
        </row>
        <row r="192">
          <cell r="A192" t="str">
            <v>7.2</v>
          </cell>
          <cell r="B192" t="str">
            <v>SUMINISTRO E INSTALACIÓN DE TUBERÍA BIAXIAL</v>
          </cell>
        </row>
        <row r="193">
          <cell r="A193" t="str">
            <v>7.2.1</v>
          </cell>
          <cell r="B193" t="str">
            <v>Suministro/Instalación Tubería Pvc tipo Biaxial PR 200 de 12"</v>
          </cell>
          <cell r="C193" t="str">
            <v>m</v>
          </cell>
          <cell r="D193">
            <v>183620</v>
          </cell>
        </row>
        <row r="194">
          <cell r="A194" t="str">
            <v>7.2.2</v>
          </cell>
          <cell r="B194" t="str">
            <v>Transporte/Instalación Tubería Pvc tipo Biaxial PR 200 de 12"</v>
          </cell>
          <cell r="C194" t="str">
            <v>m</v>
          </cell>
          <cell r="D194">
            <v>18421</v>
          </cell>
        </row>
        <row r="195">
          <cell r="A195" t="str">
            <v>7.2.3</v>
          </cell>
          <cell r="B195" t="str">
            <v>Suministro/Instalación Tubería Pvc tipo Biaxial PR 200 de 10"</v>
          </cell>
          <cell r="C195" t="str">
            <v>m</v>
          </cell>
          <cell r="D195">
            <v>133408</v>
          </cell>
        </row>
        <row r="196">
          <cell r="A196" t="str">
            <v>7.2.4</v>
          </cell>
          <cell r="B196" t="str">
            <v>Transporte/Instalación Tubería Pvc tipo Biaxial PR 200 de 10"</v>
          </cell>
          <cell r="C196" t="str">
            <v>m</v>
          </cell>
          <cell r="D196">
            <v>20171</v>
          </cell>
        </row>
        <row r="197">
          <cell r="A197" t="str">
            <v>7.2.5</v>
          </cell>
          <cell r="B197" t="str">
            <v>Suministro/Instalación Tubería Pvc tipo Biaxial PR 200 de 8"</v>
          </cell>
          <cell r="C197" t="str">
            <v>m</v>
          </cell>
          <cell r="D197">
            <v>87169</v>
          </cell>
        </row>
        <row r="198">
          <cell r="A198" t="str">
            <v>7.2.6</v>
          </cell>
          <cell r="B198" t="str">
            <v>Transporte/Instalación Tubería Pvc tipo Biaxial PR 200 de 8"</v>
          </cell>
          <cell r="C198" t="str">
            <v>m</v>
          </cell>
          <cell r="D198">
            <v>17587</v>
          </cell>
        </row>
        <row r="199">
          <cell r="A199" t="str">
            <v>7.2.7</v>
          </cell>
          <cell r="B199" t="str">
            <v>Suministro/Instalación Tubería Pvc tipo Biaxial PR 200 de 6"</v>
          </cell>
          <cell r="C199" t="str">
            <v>m</v>
          </cell>
          <cell r="D199">
            <v>53300</v>
          </cell>
        </row>
        <row r="200">
          <cell r="A200" t="str">
            <v>7.2.8</v>
          </cell>
          <cell r="B200" t="str">
            <v>Transporte/Instalación Tubería Pvc tipo Biaxial PR 200 de 6"</v>
          </cell>
          <cell r="C200" t="str">
            <v>m</v>
          </cell>
          <cell r="D200">
            <v>12176</v>
          </cell>
        </row>
        <row r="201">
          <cell r="A201" t="str">
            <v>7.2.9</v>
          </cell>
          <cell r="B201" t="str">
            <v>Suministro/Instalación Tubería Pvc tipo Biaxial PR 200 de 4"</v>
          </cell>
          <cell r="C201" t="str">
            <v>m</v>
          </cell>
          <cell r="D201">
            <v>27269</v>
          </cell>
        </row>
        <row r="202">
          <cell r="A202" t="str">
            <v>7.2.10</v>
          </cell>
          <cell r="B202" t="str">
            <v>Transporte/Instalación Tubería Pvc tipo Biaxial PR 200 de 4"</v>
          </cell>
          <cell r="C202" t="str">
            <v>m</v>
          </cell>
          <cell r="D202">
            <v>10935</v>
          </cell>
        </row>
        <row r="203">
          <cell r="A203" t="str">
            <v>7.3</v>
          </cell>
          <cell r="B203" t="str">
            <v>SUMINISTRO E INSTALACIÓN TUBERIA</v>
          </cell>
        </row>
        <row r="204">
          <cell r="A204" t="str">
            <v>7.3.1</v>
          </cell>
          <cell r="B204" t="str">
            <v>Suministro/Instalación Tubería PF + UAD de 3/4"</v>
          </cell>
          <cell r="C204" t="str">
            <v>m</v>
          </cell>
          <cell r="D204">
            <v>3430</v>
          </cell>
        </row>
        <row r="205">
          <cell r="A205" t="str">
            <v>7.3.2</v>
          </cell>
          <cell r="B205" t="str">
            <v>Suministro/Instalación Tubería PF + UAD de 1/2"</v>
          </cell>
          <cell r="C205" t="str">
            <v>m</v>
          </cell>
          <cell r="D205">
            <v>2202</v>
          </cell>
        </row>
        <row r="206">
          <cell r="A206" t="str">
            <v>7.4</v>
          </cell>
          <cell r="B206" t="str">
            <v>SUMINISTRO E INSTALACIÓN EMPALMES PVC</v>
          </cell>
        </row>
        <row r="207">
          <cell r="A207" t="str">
            <v>7.4.1</v>
          </cell>
          <cell r="B207" t="str">
            <v>Empalme PVC de 6" x 1/2" para acometida de Acueducto</v>
          </cell>
          <cell r="C207" t="str">
            <v>un</v>
          </cell>
          <cell r="D207">
            <v>52518</v>
          </cell>
        </row>
        <row r="208">
          <cell r="A208" t="str">
            <v>7.4.2</v>
          </cell>
          <cell r="B208" t="str">
            <v>Empalme PVC de 4" x 1/2" para acometida de Acueducto</v>
          </cell>
          <cell r="C208" t="str">
            <v>un</v>
          </cell>
          <cell r="D208">
            <v>51554</v>
          </cell>
        </row>
        <row r="209">
          <cell r="A209" t="str">
            <v>7.4.3</v>
          </cell>
          <cell r="B209" t="str">
            <v>Empalme PVC de 3" x 1/2" para acometida de Acueducto</v>
          </cell>
          <cell r="C209" t="str">
            <v>un</v>
          </cell>
          <cell r="D209">
            <v>47742</v>
          </cell>
        </row>
        <row r="210">
          <cell r="A210" t="str">
            <v>7.4.4</v>
          </cell>
          <cell r="B210" t="str">
            <v>Empalme PVC de 2" x 1/2" para acometida de Acueducto</v>
          </cell>
          <cell r="C210" t="str">
            <v>un</v>
          </cell>
          <cell r="D210">
            <v>43275</v>
          </cell>
        </row>
        <row r="211">
          <cell r="A211" t="str">
            <v>7.4.5</v>
          </cell>
          <cell r="B211" t="str">
            <v>Empalme PVC de 2" x 3/4" para acometida de Acueducto</v>
          </cell>
          <cell r="C211" t="str">
            <v>un</v>
          </cell>
          <cell r="D211">
            <v>69120</v>
          </cell>
        </row>
        <row r="212">
          <cell r="A212" t="str">
            <v>7.5</v>
          </cell>
          <cell r="B212" t="str">
            <v>SUMINISTRO E INSTALACIÓN EMPALMES ACERO INOXIDABLE</v>
          </cell>
        </row>
        <row r="213">
          <cell r="A213" t="str">
            <v>7.5.1</v>
          </cell>
          <cell r="B213" t="str">
            <v>Empalme Acero Inoxidable de 6" x 1/2" para acometida de Acueducto</v>
          </cell>
          <cell r="C213" t="str">
            <v>un</v>
          </cell>
          <cell r="D213">
            <v>196173</v>
          </cell>
        </row>
        <row r="214">
          <cell r="A214" t="str">
            <v>7.5.2</v>
          </cell>
          <cell r="B214" t="str">
            <v>Empalme Acero Inoxidable de 6" x  2" para acometida de Acueducto</v>
          </cell>
          <cell r="C214" t="str">
            <v>un</v>
          </cell>
          <cell r="D214">
            <v>257653</v>
          </cell>
        </row>
        <row r="215">
          <cell r="A215" t="str">
            <v>7.5.3</v>
          </cell>
          <cell r="B215" t="str">
            <v>Empalme Acero Inoxidable de 8" x  2" para acometida de Acueducto</v>
          </cell>
          <cell r="C215" t="str">
            <v>un</v>
          </cell>
          <cell r="D215">
            <v>288973</v>
          </cell>
        </row>
        <row r="216">
          <cell r="A216" t="str">
            <v>7.5.4</v>
          </cell>
          <cell r="B216" t="str">
            <v>Empalme Acero Inoxidable de 8" x 1/2" para acometida de Acueducto</v>
          </cell>
          <cell r="C216" t="str">
            <v>un</v>
          </cell>
          <cell r="D216">
            <v>219373</v>
          </cell>
        </row>
        <row r="217">
          <cell r="A217" t="str">
            <v>7.6</v>
          </cell>
          <cell r="B217" t="str">
            <v>SUMINISTRO E INSTALACIÓN TUBERIA HIERRO DÚCTIL</v>
          </cell>
        </row>
        <row r="218">
          <cell r="A218" t="str">
            <v>7.6.1</v>
          </cell>
          <cell r="B218" t="str">
            <v>Suministro/Instalación Tubería Hierro Dúctil de 12"</v>
          </cell>
          <cell r="C218" t="str">
            <v>m</v>
          </cell>
          <cell r="D218">
            <v>301956</v>
          </cell>
        </row>
        <row r="219">
          <cell r="A219" t="str">
            <v>7.6.2</v>
          </cell>
          <cell r="B219" t="str">
            <v>Transporte/Instalación Tubería Hierro Dúctil de 12"</v>
          </cell>
          <cell r="C219" t="str">
            <v>m</v>
          </cell>
          <cell r="D219">
            <v>45557</v>
          </cell>
        </row>
        <row r="220">
          <cell r="A220" t="str">
            <v>7.6.3</v>
          </cell>
          <cell r="B220" t="str">
            <v>Suministro/Instalación Tubería Hierro Dúctil de 10"</v>
          </cell>
          <cell r="C220" t="str">
            <v>m</v>
          </cell>
          <cell r="D220">
            <v>258653</v>
          </cell>
        </row>
        <row r="221">
          <cell r="A221" t="str">
            <v>7.6.4</v>
          </cell>
          <cell r="B221" t="str">
            <v>Transporte/Instalación Tubería Hierro Dúctil de 10"</v>
          </cell>
          <cell r="C221" t="str">
            <v>m</v>
          </cell>
          <cell r="D221">
            <v>37738</v>
          </cell>
        </row>
        <row r="222">
          <cell r="A222" t="str">
            <v>7.6.5</v>
          </cell>
          <cell r="B222" t="str">
            <v>Suministro/Instalación Tubería Hierro Dúctil de 8"</v>
          </cell>
          <cell r="C222" t="str">
            <v>m</v>
          </cell>
          <cell r="D222">
            <v>241687</v>
          </cell>
        </row>
        <row r="223">
          <cell r="A223" t="str">
            <v>7.6.6</v>
          </cell>
          <cell r="B223" t="str">
            <v>Transporte/Instalación Tubería Hierro Dúctil de 8"</v>
          </cell>
          <cell r="C223" t="str">
            <v>m</v>
          </cell>
          <cell r="D223">
            <v>32814</v>
          </cell>
        </row>
        <row r="224">
          <cell r="A224" t="str">
            <v>7.7</v>
          </cell>
          <cell r="B224" t="str">
            <v>SUMINISTRO E INSTALACIÓN TUBERIA POLIETILENO</v>
          </cell>
        </row>
        <row r="225">
          <cell r="A225" t="str">
            <v>7.7.1</v>
          </cell>
          <cell r="B225" t="str">
            <v>Suministro/Instalación Tubería Polietileno PE 100 PN 10 de 250 m.m.</v>
          </cell>
          <cell r="C225" t="str">
            <v>m</v>
          </cell>
          <cell r="D225">
            <v>136615</v>
          </cell>
        </row>
        <row r="226">
          <cell r="A226" t="str">
            <v>7.7.2</v>
          </cell>
          <cell r="B226" t="str">
            <v>Suministro/Instalación Tubería Polietileno PE 100 PN 12,5 de 250 m.m.</v>
          </cell>
          <cell r="C226" t="str">
            <v>m</v>
          </cell>
          <cell r="D226">
            <v>172464</v>
          </cell>
        </row>
        <row r="227">
          <cell r="A227" t="str">
            <v>7.7.3</v>
          </cell>
          <cell r="B227" t="str">
            <v>Suministro/Instalación Tubería Polietileno PE 100 PN 16 de 250 m.m.</v>
          </cell>
          <cell r="C227" t="str">
            <v>m</v>
          </cell>
          <cell r="D227">
            <v>198007</v>
          </cell>
        </row>
        <row r="228">
          <cell r="A228" t="str">
            <v>7.7.4</v>
          </cell>
          <cell r="B228" t="str">
            <v>Transporte/Instalación Tubería Polietileno PE 100 de 250 m.m.</v>
          </cell>
          <cell r="C228" t="str">
            <v>m</v>
          </cell>
          <cell r="D228">
            <v>14728</v>
          </cell>
        </row>
        <row r="229">
          <cell r="A229" t="str">
            <v>7.7.5</v>
          </cell>
          <cell r="B229" t="str">
            <v>Suministro/Instalación Tubería Polietileno PE 100 PN 10 de 200 m.m.</v>
          </cell>
          <cell r="C229" t="str">
            <v>m</v>
          </cell>
          <cell r="D229">
            <v>85241</v>
          </cell>
        </row>
        <row r="230">
          <cell r="A230" t="str">
            <v>7.7.6</v>
          </cell>
          <cell r="B230" t="str">
            <v>Suministro/Instalación Tubería Polietileno PE 100 PN 12,5 de 200 m.m.</v>
          </cell>
          <cell r="C230" t="str">
            <v>m</v>
          </cell>
          <cell r="D230">
            <v>113033</v>
          </cell>
        </row>
        <row r="231">
          <cell r="A231" t="str">
            <v>7.7.7</v>
          </cell>
          <cell r="B231" t="str">
            <v>Suministro/Instalación Tubería Polietileno PE 100 PN 16 de 200 m.m.</v>
          </cell>
          <cell r="C231" t="str">
            <v>m</v>
          </cell>
          <cell r="D231">
            <v>122824</v>
          </cell>
        </row>
        <row r="232">
          <cell r="A232" t="str">
            <v>7.7.8</v>
          </cell>
          <cell r="B232" t="str">
            <v>Transporte/Instalación Tubería Polietileno PE 100 de 200 m.m.</v>
          </cell>
          <cell r="C232" t="str">
            <v>m</v>
          </cell>
          <cell r="D232">
            <v>12585</v>
          </cell>
        </row>
        <row r="233">
          <cell r="A233" t="str">
            <v>7.7.9</v>
          </cell>
          <cell r="B233" t="str">
            <v>Suministro/Instalación Tubería Polietileno PE 100 PN 10 de 160 m.m.</v>
          </cell>
          <cell r="C233" t="str">
            <v>m</v>
          </cell>
          <cell r="D233">
            <v>57362</v>
          </cell>
        </row>
        <row r="234">
          <cell r="A234" t="str">
            <v>7.7.10</v>
          </cell>
          <cell r="B234" t="str">
            <v>Suministro/Instalación Tubería Polietileno PE 100 PN 12,5 de 160 m.m.</v>
          </cell>
          <cell r="C234" t="str">
            <v>m</v>
          </cell>
          <cell r="D234">
            <v>73349</v>
          </cell>
        </row>
        <row r="235">
          <cell r="A235" t="str">
            <v>7.7.11</v>
          </cell>
          <cell r="B235" t="str">
            <v>Suministro/Instalación Tubería Polietileno PE 100 PN 16 de 160 m.m.</v>
          </cell>
          <cell r="C235" t="str">
            <v>m</v>
          </cell>
          <cell r="D235">
            <v>80542</v>
          </cell>
        </row>
        <row r="236">
          <cell r="A236" t="str">
            <v>7.7.12</v>
          </cell>
          <cell r="B236" t="str">
            <v>Transporte/Instalación Tubería Polietileno PE 100 de 160 m.m.</v>
          </cell>
          <cell r="C236" t="str">
            <v>m</v>
          </cell>
          <cell r="D236">
            <v>11069</v>
          </cell>
        </row>
        <row r="237">
          <cell r="A237" t="str">
            <v>7.7.13</v>
          </cell>
          <cell r="B237" t="str">
            <v>Suministro/Instalación Tubería Polietileno PE 100 PN 10 de 110 m.m.</v>
          </cell>
          <cell r="C237" t="str">
            <v>m</v>
          </cell>
          <cell r="D237">
            <v>31216</v>
          </cell>
        </row>
        <row r="238">
          <cell r="A238" t="str">
            <v>7.7.14</v>
          </cell>
          <cell r="B238" t="str">
            <v>Suministro/Instalación Tubería Polietileno PE 100 PN 12,5 de 110 m.m.</v>
          </cell>
          <cell r="C238" t="str">
            <v>m</v>
          </cell>
          <cell r="D238">
            <v>39274</v>
          </cell>
        </row>
        <row r="239">
          <cell r="A239" t="str">
            <v>7.7.15</v>
          </cell>
          <cell r="B239" t="str">
            <v>Suministro/Instalación Tubería Polietileno PE 100 PN 16 de 110 m.m.</v>
          </cell>
          <cell r="C239" t="str">
            <v>m</v>
          </cell>
          <cell r="D239">
            <v>41901</v>
          </cell>
        </row>
        <row r="240">
          <cell r="A240" t="str">
            <v>7.7.16</v>
          </cell>
          <cell r="B240" t="str">
            <v>Transporte/Instalación Tubería Polietileno PE 100 de 110 m.m.</v>
          </cell>
          <cell r="C240" t="str">
            <v>m</v>
          </cell>
          <cell r="D240">
            <v>9036</v>
          </cell>
        </row>
        <row r="241">
          <cell r="A241" t="str">
            <v>7.7.17</v>
          </cell>
          <cell r="B241" t="str">
            <v>Suministro/Instalación Tubería Polietileno PE 100 PN 10 de 90 m.m.</v>
          </cell>
          <cell r="C241" t="str">
            <v>m</v>
          </cell>
          <cell r="D241">
            <v>22463</v>
          </cell>
        </row>
        <row r="242">
          <cell r="A242" t="str">
            <v>7.7.18</v>
          </cell>
          <cell r="B242" t="str">
            <v>Suministro/Instalación Tubería Polietileno PE 100 PN 12,5 de 90 m.m.</v>
          </cell>
          <cell r="C242" t="str">
            <v>m</v>
          </cell>
          <cell r="D242">
            <v>27455</v>
          </cell>
        </row>
        <row r="243">
          <cell r="A243" t="str">
            <v>7.7.19</v>
          </cell>
          <cell r="B243" t="str">
            <v>Suministro/Instalación Tubería Polietileno PE 100 PN 16 de 90 m.m.</v>
          </cell>
          <cell r="C243" t="str">
            <v>m</v>
          </cell>
          <cell r="D243">
            <v>29727</v>
          </cell>
        </row>
        <row r="244">
          <cell r="A244" t="str">
            <v>7.7.20</v>
          </cell>
          <cell r="B244" t="str">
            <v>Suministro/Instalación Tubería Polietileno PE 100 PN 10 de 75 m.m.</v>
          </cell>
          <cell r="C244" t="str">
            <v>m</v>
          </cell>
          <cell r="D244">
            <v>18829</v>
          </cell>
        </row>
        <row r="245">
          <cell r="A245" t="str">
            <v>7.7.21</v>
          </cell>
          <cell r="B245" t="str">
            <v>Suministro/Instalación Tubería Polietileno PE 100 PN 12,5 de 75 m.m.</v>
          </cell>
          <cell r="C245" t="str">
            <v>m</v>
          </cell>
          <cell r="D245">
            <v>21555</v>
          </cell>
        </row>
        <row r="246">
          <cell r="A246" t="str">
            <v>7.7.22</v>
          </cell>
          <cell r="B246" t="str">
            <v>Suministro/Instalación Tubería Polietileno PE 100 PN 16 de 75 m.m.</v>
          </cell>
          <cell r="C246" t="str">
            <v>m</v>
          </cell>
          <cell r="D246">
            <v>24524</v>
          </cell>
        </row>
        <row r="247">
          <cell r="A247" t="str">
            <v>7.7.23</v>
          </cell>
          <cell r="B247" t="str">
            <v>Transporte/Instalación Tubería Polietileno PE 100 de 90 m.m.</v>
          </cell>
          <cell r="C247" t="str">
            <v>m</v>
          </cell>
          <cell r="D247">
            <v>7721</v>
          </cell>
        </row>
        <row r="248">
          <cell r="A248" t="str">
            <v>7.7.24</v>
          </cell>
          <cell r="B248" t="str">
            <v>Transporte/Instalación Tubería Polietileno PE 100 de 75 m.m.</v>
          </cell>
          <cell r="C248" t="str">
            <v>m</v>
          </cell>
          <cell r="D248">
            <v>7408</v>
          </cell>
        </row>
        <row r="249">
          <cell r="A249" t="str">
            <v>7.7.25</v>
          </cell>
          <cell r="B249" t="str">
            <v>Suministro/Instalación Tubería Polietileno PE 100 PN 10 de 63 m.m.</v>
          </cell>
          <cell r="C249" t="str">
            <v>m</v>
          </cell>
          <cell r="D249">
            <v>14762</v>
          </cell>
        </row>
        <row r="250">
          <cell r="A250" t="str">
            <v>7.7.26</v>
          </cell>
          <cell r="B250" t="str">
            <v>Suministro/Instalación Tubería Polietileno PE 100 PN 12,5 de 63 m.m.</v>
          </cell>
          <cell r="C250" t="str">
            <v>m</v>
          </cell>
          <cell r="D250">
            <v>17277</v>
          </cell>
        </row>
        <row r="251">
          <cell r="A251" t="str">
            <v>7.7.27</v>
          </cell>
          <cell r="B251" t="str">
            <v>Suministro/Instalación Tubería Polietileno PE 100 PN 16 de 63 m.m.</v>
          </cell>
          <cell r="C251" t="str">
            <v>m</v>
          </cell>
          <cell r="D251">
            <v>18261</v>
          </cell>
        </row>
        <row r="252">
          <cell r="A252" t="str">
            <v>7.7.28</v>
          </cell>
          <cell r="B252" t="str">
            <v>Transporte/Instalación Tubería Polietileno PE 100 de 63 m.m.</v>
          </cell>
          <cell r="C252" t="str">
            <v>m</v>
          </cell>
          <cell r="D252">
            <v>7324</v>
          </cell>
        </row>
        <row r="253">
          <cell r="A253" t="str">
            <v>7.7.29</v>
          </cell>
          <cell r="B253" t="str">
            <v>Suministro/Instalación Tubería Polietileno PE 100 PN 16 de 50 m.m.</v>
          </cell>
          <cell r="C253" t="str">
            <v>m</v>
          </cell>
          <cell r="D253">
            <v>15009</v>
          </cell>
        </row>
        <row r="254">
          <cell r="A254" t="str">
            <v>7.7.30</v>
          </cell>
          <cell r="B254" t="str">
            <v>Suministro/Instalación Tubería Polietileno PE 40 PN 10 RDE 7.5 de 32 mm Acued</v>
          </cell>
          <cell r="C254" t="str">
            <v>m</v>
          </cell>
          <cell r="D254">
            <v>12323</v>
          </cell>
        </row>
        <row r="255">
          <cell r="A255" t="str">
            <v>7.7.31</v>
          </cell>
          <cell r="B255" t="str">
            <v>Suministro/Instalación Tubería Polietileno 20 m.m. p/Acometida</v>
          </cell>
          <cell r="C255" t="str">
            <v>m</v>
          </cell>
          <cell r="D255">
            <v>2643</v>
          </cell>
        </row>
        <row r="256">
          <cell r="A256" t="str">
            <v>7.8</v>
          </cell>
          <cell r="B256" t="str">
            <v xml:space="preserve">Empalme Acometida en Polietileno 32 m.m. (Sumin+Instal)                                       </v>
          </cell>
          <cell r="C256" t="str">
            <v>un</v>
          </cell>
          <cell r="D256">
            <v>64475</v>
          </cell>
        </row>
        <row r="257">
          <cell r="A257" t="str">
            <v>7.9</v>
          </cell>
          <cell r="B257" t="str">
            <v xml:space="preserve">Empalme Acometida Polietileno de 20 m.m.  (Sumin+Instal)                                       </v>
          </cell>
          <cell r="C257" t="str">
            <v>un</v>
          </cell>
          <cell r="D257">
            <v>52175</v>
          </cell>
        </row>
        <row r="258">
          <cell r="A258" t="str">
            <v>7.10</v>
          </cell>
          <cell r="B258" t="str">
            <v xml:space="preserve">Suministro e Instalación de Registro de incorporación de 1/2" para acueducto                                       </v>
          </cell>
          <cell r="C258" t="str">
            <v>un</v>
          </cell>
          <cell r="D258">
            <v>29866</v>
          </cell>
        </row>
        <row r="259">
          <cell r="A259" t="str">
            <v>7.11</v>
          </cell>
          <cell r="B259" t="str">
            <v>SUMINISTRO E INSTALACIÓN VÁLVULAS Y/O REGISTRO RED WHITE</v>
          </cell>
        </row>
        <row r="260">
          <cell r="A260" t="str">
            <v>7.11.1</v>
          </cell>
          <cell r="B260" t="str">
            <v>Suministro e Instalación Registro Tipo Red White 3"</v>
          </cell>
          <cell r="C260" t="str">
            <v>un</v>
          </cell>
          <cell r="D260">
            <v>306555</v>
          </cell>
        </row>
        <row r="261">
          <cell r="A261" t="str">
            <v>7.11.2</v>
          </cell>
          <cell r="B261" t="str">
            <v>Suministro e Instalación Registro Tipo Red White 2"</v>
          </cell>
          <cell r="C261" t="str">
            <v>un</v>
          </cell>
          <cell r="D261">
            <v>121767</v>
          </cell>
        </row>
        <row r="262">
          <cell r="A262" t="str">
            <v>7.11.3</v>
          </cell>
          <cell r="B262" t="str">
            <v>Suministro e Instalación Registro Tipo Red White 1,5"</v>
          </cell>
          <cell r="C262" t="str">
            <v>un</v>
          </cell>
          <cell r="D262">
            <v>93361</v>
          </cell>
        </row>
        <row r="263">
          <cell r="A263" t="str">
            <v>7.11.4</v>
          </cell>
          <cell r="B263" t="str">
            <v>Suministro e Instalación Registro Tipo Red White 1"</v>
          </cell>
          <cell r="C263" t="str">
            <v>un</v>
          </cell>
          <cell r="D263">
            <v>46961</v>
          </cell>
        </row>
        <row r="264">
          <cell r="A264" t="str">
            <v>7.12</v>
          </cell>
          <cell r="B264" t="str">
            <v>Suministro e Instalación Válvula apertura rápida 4"</v>
          </cell>
          <cell r="C264" t="str">
            <v>un</v>
          </cell>
          <cell r="D264">
            <v>270841</v>
          </cell>
        </row>
        <row r="265">
          <cell r="A265" t="str">
            <v>7.14</v>
          </cell>
          <cell r="B265" t="str">
            <v>SUMINISTRO E INSTALACIÓN VÁLVULA EXTREMO LISO</v>
          </cell>
        </row>
        <row r="266">
          <cell r="A266" t="str">
            <v>7.14.1</v>
          </cell>
          <cell r="B266" t="str">
            <v>Suministro/Instalación Válvula de Compuerta elástica vástago no ascendente Extremo Liso HF de 6"</v>
          </cell>
          <cell r="C266" t="str">
            <v>un</v>
          </cell>
          <cell r="D266">
            <v>839130</v>
          </cell>
        </row>
        <row r="267">
          <cell r="A267" t="str">
            <v>7.14.2</v>
          </cell>
          <cell r="B267" t="str">
            <v>Transporte/Instalación Válvula de Compuerta elástica vástago no ascendenteExtremo Liso HF de 6"</v>
          </cell>
          <cell r="C267" t="str">
            <v>un</v>
          </cell>
          <cell r="D267">
            <v>75926</v>
          </cell>
        </row>
        <row r="268">
          <cell r="A268" t="str">
            <v>7.14.3</v>
          </cell>
          <cell r="B268" t="str">
            <v>Suministro/Instalación Válvula de Compuerta elástica vástago no ascendente Extremo Liso HF de 4"</v>
          </cell>
          <cell r="C268" t="str">
            <v>un</v>
          </cell>
          <cell r="D268">
            <v>483142</v>
          </cell>
        </row>
        <row r="269">
          <cell r="A269" t="str">
            <v>7.14.4</v>
          </cell>
          <cell r="B269" t="str">
            <v>Transporte/Instalación Válvula de Compuerta elástica vástago no ascendente Extremo Liso HF de 4"</v>
          </cell>
          <cell r="C269" t="str">
            <v>un</v>
          </cell>
          <cell r="D269">
            <v>66181</v>
          </cell>
        </row>
        <row r="270">
          <cell r="A270" t="str">
            <v>7.14.5</v>
          </cell>
          <cell r="B270" t="str">
            <v>Suministro/Instalación Válvula de Compuerta elástica vástago no ascendente Extremo Liso HF de 3"</v>
          </cell>
          <cell r="C270" t="str">
            <v>un</v>
          </cell>
          <cell r="D270">
            <v>485784</v>
          </cell>
        </row>
        <row r="271">
          <cell r="A271" t="str">
            <v>7.14.6</v>
          </cell>
          <cell r="B271" t="str">
            <v>Transporte/Instalación Válvula de Compuerta elástica vástago no ascendente Extremo Liso HF de 3"</v>
          </cell>
          <cell r="C271" t="str">
            <v>un</v>
          </cell>
          <cell r="D271">
            <v>64689</v>
          </cell>
        </row>
        <row r="272">
          <cell r="A272" t="str">
            <v>7.15</v>
          </cell>
          <cell r="B272" t="str">
            <v>Suministro/Instalación/Alineación Caja HF para Medidores</v>
          </cell>
          <cell r="C272" t="str">
            <v>un</v>
          </cell>
          <cell r="D272">
            <v>75783</v>
          </cell>
        </row>
        <row r="273">
          <cell r="A273" t="str">
            <v>7.16</v>
          </cell>
          <cell r="B273" t="str">
            <v>SUMINISTRO E INSTALACIÓN HIDRANTE HF BRIDADO</v>
          </cell>
        </row>
        <row r="274">
          <cell r="A274" t="str">
            <v>7.16.1</v>
          </cell>
          <cell r="B274" t="str">
            <v>Suministro/Instalación Hidrante HF bridado tipo Tráfico de 4"</v>
          </cell>
          <cell r="C274" t="str">
            <v>un</v>
          </cell>
          <cell r="D274">
            <v>2123566</v>
          </cell>
        </row>
        <row r="275">
          <cell r="A275" t="str">
            <v>7.16.2</v>
          </cell>
          <cell r="B275" t="str">
            <v>Transporte/Instalación Hidrante HF bridado tipo Tráfico de 4"</v>
          </cell>
          <cell r="C275" t="str">
            <v>un</v>
          </cell>
          <cell r="D275">
            <v>93367</v>
          </cell>
        </row>
        <row r="276">
          <cell r="A276" t="str">
            <v>7.16.3</v>
          </cell>
          <cell r="B276" t="str">
            <v>Suministro/Instalación Hidrante HF bridado tipo Tráfico de 3"</v>
          </cell>
          <cell r="C276" t="str">
            <v>un</v>
          </cell>
          <cell r="D276">
            <v>1296718</v>
          </cell>
        </row>
        <row r="277">
          <cell r="A277" t="str">
            <v>7.16.4</v>
          </cell>
          <cell r="B277" t="str">
            <v>Transporte/Instalación Hidrante HF bridado tipo Tráfico de 3"</v>
          </cell>
          <cell r="C277" t="str">
            <v>un</v>
          </cell>
          <cell r="D277">
            <v>85099</v>
          </cell>
        </row>
        <row r="278">
          <cell r="A278" t="str">
            <v>7.17</v>
          </cell>
          <cell r="B278" t="str">
            <v>SUMINISTRO E INSTALACIÓN VÁLVULAS BRIDADAS</v>
          </cell>
        </row>
        <row r="279">
          <cell r="A279" t="str">
            <v>7.17.1</v>
          </cell>
          <cell r="B279" t="str">
            <v>Suministro/Instalación Válvula Bridada HF de 8"</v>
          </cell>
          <cell r="C279" t="str">
            <v>un</v>
          </cell>
          <cell r="D279">
            <v>1149354</v>
          </cell>
        </row>
        <row r="280">
          <cell r="A280" t="str">
            <v>7.17.2</v>
          </cell>
          <cell r="B280" t="str">
            <v>Transporte/Instalación Válvula Bridada HF de 8"</v>
          </cell>
          <cell r="C280" t="str">
            <v>un</v>
          </cell>
          <cell r="D280">
            <v>87968</v>
          </cell>
        </row>
        <row r="281">
          <cell r="A281" t="str">
            <v>7.17.3</v>
          </cell>
          <cell r="B281" t="str">
            <v>Suministro/Instalación Válvula Bridada HF de 6"</v>
          </cell>
          <cell r="C281" t="str">
            <v>un</v>
          </cell>
          <cell r="D281">
            <v>804614</v>
          </cell>
        </row>
        <row r="282">
          <cell r="A282" t="str">
            <v>7.17.4</v>
          </cell>
          <cell r="B282" t="str">
            <v>Transporte/Instalación Válvula Bridada HF de 6"</v>
          </cell>
          <cell r="C282" t="str">
            <v>un</v>
          </cell>
          <cell r="D282">
            <v>78619</v>
          </cell>
        </row>
        <row r="283">
          <cell r="A283" t="str">
            <v>7.17.5</v>
          </cell>
          <cell r="B283" t="str">
            <v>Suministro/Instalación Válvula Bridada HF de 4"</v>
          </cell>
          <cell r="C283" t="str">
            <v>un</v>
          </cell>
          <cell r="D283">
            <v>468398</v>
          </cell>
        </row>
        <row r="284">
          <cell r="A284" t="str">
            <v>7.17.6</v>
          </cell>
          <cell r="B284" t="str">
            <v>Transporte/Instalación Válvula Bridada HF de 4"</v>
          </cell>
          <cell r="C284" t="str">
            <v>un</v>
          </cell>
          <cell r="D284">
            <v>72108</v>
          </cell>
        </row>
        <row r="285">
          <cell r="A285" t="str">
            <v>7.17.7</v>
          </cell>
          <cell r="B285" t="str">
            <v>Suministro/Instalación Válvula Bridada HF de 3"</v>
          </cell>
          <cell r="C285" t="str">
            <v>un</v>
          </cell>
          <cell r="D285">
            <v>365042</v>
          </cell>
        </row>
        <row r="286">
          <cell r="A286" t="str">
            <v>7.17.8</v>
          </cell>
          <cell r="B286" t="str">
            <v>Transporte/Instalación Válvula Bridada HF de 3"</v>
          </cell>
          <cell r="C286" t="str">
            <v>un</v>
          </cell>
          <cell r="D286">
            <v>71075</v>
          </cell>
        </row>
        <row r="287">
          <cell r="A287" t="str">
            <v>7.17.9</v>
          </cell>
          <cell r="B287" t="str">
            <v>Suministro/Instalación Válvula Bridada HF de 2"</v>
          </cell>
          <cell r="C287" t="str">
            <v>un</v>
          </cell>
          <cell r="D287">
            <v>303446</v>
          </cell>
        </row>
        <row r="288">
          <cell r="A288" t="str">
            <v>7.17.10</v>
          </cell>
          <cell r="B288" t="str">
            <v>Transporte/Instalación Válvula Bridada HF de 2"</v>
          </cell>
          <cell r="C288" t="str">
            <v>un</v>
          </cell>
          <cell r="D288">
            <v>70459</v>
          </cell>
        </row>
        <row r="289">
          <cell r="A289" t="str">
            <v>7.18</v>
          </cell>
          <cell r="B289" t="str">
            <v>SUMINISTRO E INSTALACIÓN DE TUBERÍA PVC PRESIÓN</v>
          </cell>
        </row>
        <row r="290">
          <cell r="A290" t="str">
            <v>7.18.1</v>
          </cell>
          <cell r="B290" t="str">
            <v>Suministro/Instalación Tubería Pvc tipo Presión RDE 21 200 PSI de 1"</v>
          </cell>
          <cell r="C290" t="str">
            <v>m</v>
          </cell>
          <cell r="D290">
            <v>8547</v>
          </cell>
        </row>
        <row r="291">
          <cell r="A291" t="str">
            <v>7.18.2</v>
          </cell>
          <cell r="B291" t="str">
            <v>Suministro/Instalación Tubería Pvc tipo Presión RDE 21 200 PSI de 2"</v>
          </cell>
          <cell r="C291" t="str">
            <v>m</v>
          </cell>
          <cell r="D291">
            <v>16742</v>
          </cell>
        </row>
        <row r="292">
          <cell r="A292" t="str">
            <v>7.18.3</v>
          </cell>
          <cell r="B292" t="str">
            <v>Suministro/Instalación Tubería Pvc tipo Presión RDE 21 200 PSI de 3"</v>
          </cell>
          <cell r="C292" t="str">
            <v>m</v>
          </cell>
          <cell r="D292">
            <v>29710</v>
          </cell>
        </row>
        <row r="293">
          <cell r="A293" t="str">
            <v>7.18.4</v>
          </cell>
          <cell r="B293" t="str">
            <v>Suministro/Instalación Tubería Pvc tipo Presión RDE 21 200 PSI de 4"</v>
          </cell>
          <cell r="C293" t="str">
            <v>m</v>
          </cell>
          <cell r="D293">
            <v>46791</v>
          </cell>
        </row>
        <row r="294">
          <cell r="A294" t="str">
            <v>7.20</v>
          </cell>
          <cell r="B294" t="str">
            <v>Portaválvula de 2" a 8" (incluye tapa HD y accesorios)</v>
          </cell>
          <cell r="C294" t="str">
            <v>un</v>
          </cell>
          <cell r="D294">
            <v>191137</v>
          </cell>
        </row>
        <row r="296">
          <cell r="B296" t="str">
            <v>CAPITULO 8 - RELLENOS COMPACTADOS</v>
          </cell>
        </row>
        <row r="298">
          <cell r="A298" t="str">
            <v>8.1</v>
          </cell>
          <cell r="B298" t="str">
            <v>Rellenos Compactados con Material de Obra</v>
          </cell>
          <cell r="C298" t="str">
            <v>m³</v>
          </cell>
          <cell r="D298">
            <v>11914</v>
          </cell>
        </row>
        <row r="299">
          <cell r="A299" t="str">
            <v>8.2</v>
          </cell>
          <cell r="B299" t="str">
            <v xml:space="preserve">Rellenos Compactados con Material Común de Cantera de Préstamo </v>
          </cell>
          <cell r="C299" t="str">
            <v>m³</v>
          </cell>
          <cell r="D299">
            <v>25605</v>
          </cell>
        </row>
        <row r="302">
          <cell r="B302" t="str">
            <v>CAPITULO 9 - DRENAJES SUBTERRANEOS</v>
          </cell>
        </row>
        <row r="304">
          <cell r="A304" t="str">
            <v>9.1</v>
          </cell>
          <cell r="B304" t="str">
            <v>SUBDREN EN ZANJA</v>
          </cell>
        </row>
        <row r="305">
          <cell r="A305" t="str">
            <v>9.1.1</v>
          </cell>
          <cell r="B305" t="str">
            <v>Subdrén en Zanja - 0.6x0.6 m.- Con Geotextil NT 1600 /Mat. Granular/Tubería Pvc de 100 m.m. para Subdrenes</v>
          </cell>
          <cell r="C305" t="str">
            <v>m</v>
          </cell>
          <cell r="D305">
            <v>63769</v>
          </cell>
        </row>
        <row r="306">
          <cell r="A306" t="str">
            <v>9.1.2</v>
          </cell>
          <cell r="B306" t="str">
            <v>Subdrén en Zanja - 0.6x0.6 m.- Con Geotextil NT 1600 y Material Granular para Subdrenes</v>
          </cell>
          <cell r="C306" t="str">
            <v>m</v>
          </cell>
          <cell r="D306">
            <v>40883</v>
          </cell>
        </row>
        <row r="307">
          <cell r="A307" t="str">
            <v>9.1.3</v>
          </cell>
          <cell r="B307" t="str">
            <v>Subdrén en Zanja - 0.6x0.4 m.- Con Geotextil NT 1600 /Mat. Granular/Tubería Pvc de 100 m.m. para Subdrenes</v>
          </cell>
          <cell r="C307" t="str">
            <v>m</v>
          </cell>
          <cell r="D307">
            <v>54813</v>
          </cell>
        </row>
        <row r="308">
          <cell r="A308" t="str">
            <v>9.1.4</v>
          </cell>
          <cell r="B308" t="str">
            <v>Subdrén en Zanja - 0.6x0.4 m.- Con Geotextil NT 1600  y Material Granular para Subdrenes</v>
          </cell>
          <cell r="C308" t="str">
            <v>m</v>
          </cell>
          <cell r="D308">
            <v>31968</v>
          </cell>
        </row>
        <row r="309">
          <cell r="A309" t="str">
            <v>9.2</v>
          </cell>
          <cell r="B309" t="str">
            <v>Material Granular para Subdrenes y Drenajes</v>
          </cell>
          <cell r="C309" t="str">
            <v>m³</v>
          </cell>
          <cell r="D309">
            <v>54210</v>
          </cell>
        </row>
        <row r="310">
          <cell r="A310" t="str">
            <v>9.3</v>
          </cell>
          <cell r="B310" t="str">
            <v>GEOTEXTIL NO TEJIDO TIPO PAVCO O SIMILAR PARA SUBDRENES Y DRENAJES</v>
          </cell>
        </row>
        <row r="311">
          <cell r="A311" t="str">
            <v>9.3.1</v>
          </cell>
          <cell r="B311" t="str">
            <v>Geotextil No Tejido Tipo Pavco 1600 o similar para Subdrenes y Drenajes</v>
          </cell>
          <cell r="C311" t="str">
            <v>m²</v>
          </cell>
          <cell r="D311">
            <v>3926</v>
          </cell>
        </row>
        <row r="312">
          <cell r="A312" t="str">
            <v>9.3.2</v>
          </cell>
          <cell r="B312" t="str">
            <v>Geotextil No Tejido Tipo Pavco 2000 o similar para Subdrenes y Drenajes</v>
          </cell>
          <cell r="C312" t="str">
            <v>m²</v>
          </cell>
          <cell r="D312">
            <v>5297</v>
          </cell>
        </row>
        <row r="313">
          <cell r="A313" t="str">
            <v>9.4</v>
          </cell>
          <cell r="B313" t="str">
            <v>TUBERIA PVC PARA DRENES</v>
          </cell>
        </row>
        <row r="314">
          <cell r="A314" t="str">
            <v>9.4.1</v>
          </cell>
          <cell r="B314" t="str">
            <v>Tubería Pvc 100 mm sin filtro Tipo Pavco o similar p/Subdrenes y Drenajes</v>
          </cell>
          <cell r="C314" t="str">
            <v>m</v>
          </cell>
          <cell r="D314">
            <v>24819</v>
          </cell>
        </row>
        <row r="315">
          <cell r="A315" t="str">
            <v>9.4.2</v>
          </cell>
          <cell r="B315" t="str">
            <v>Tubería Pvc de 65 mm sin filtro Tipo Pavco o similar p/Subdrenes y Drenajes</v>
          </cell>
          <cell r="C315" t="str">
            <v>m</v>
          </cell>
          <cell r="D315">
            <v>15240</v>
          </cell>
        </row>
        <row r="317">
          <cell r="B317" t="str">
            <v>CAPITULO 10 - SUBSTITUCIONES - SUBBASES Y BASES COMPACTADAS</v>
          </cell>
        </row>
        <row r="319">
          <cell r="A319" t="str">
            <v>10.1</v>
          </cell>
          <cell r="B319" t="str">
            <v>Afirmado compactado</v>
          </cell>
          <cell r="C319" t="str">
            <v>m³</v>
          </cell>
          <cell r="D319">
            <v>63409</v>
          </cell>
        </row>
        <row r="320">
          <cell r="A320" t="str">
            <v>10.2</v>
          </cell>
          <cell r="B320" t="str">
            <v>Sustituciones en Arena limpia para Tuberías</v>
          </cell>
          <cell r="C320" t="str">
            <v>m³</v>
          </cell>
          <cell r="D320">
            <v>40726</v>
          </cell>
        </row>
        <row r="321">
          <cell r="A321" t="str">
            <v>10.3</v>
          </cell>
          <cell r="B321" t="str">
            <v>Subbases para Pavimentos Vehiculares en Material granular Seleccionado</v>
          </cell>
          <cell r="C321" t="str">
            <v>m³</v>
          </cell>
          <cell r="D321">
            <v>67057</v>
          </cell>
        </row>
        <row r="322">
          <cell r="A322" t="str">
            <v>10.4</v>
          </cell>
          <cell r="B322" t="str">
            <v>Bases para Pavimentos Vehiculares en Material granular triturado tipo Invías</v>
          </cell>
          <cell r="C322" t="str">
            <v>m³</v>
          </cell>
          <cell r="D322">
            <v>88208</v>
          </cell>
        </row>
        <row r="324">
          <cell r="B324" t="str">
            <v>CAPITULO 11 - ACERO DE REFUERZO</v>
          </cell>
        </row>
        <row r="326">
          <cell r="A326" t="str">
            <v>11.1</v>
          </cell>
          <cell r="B326" t="str">
            <v>Acero de Refuerzo de 1/4" a 3/8" - 420 Mpa (4200 Kg/Cm2)</v>
          </cell>
          <cell r="C326" t="str">
            <v>Kg</v>
          </cell>
          <cell r="D326">
            <v>3108</v>
          </cell>
        </row>
        <row r="327">
          <cell r="A327" t="str">
            <v>11.2</v>
          </cell>
          <cell r="B327" t="str">
            <v>Acero de Refuerzo de 1/2" a 1 1/4" - 420 Mpa (4200 Kg/Cm2)</v>
          </cell>
          <cell r="C327" t="str">
            <v>Kg</v>
          </cell>
          <cell r="D327">
            <v>3129</v>
          </cell>
        </row>
        <row r="328">
          <cell r="A328" t="str">
            <v>11.3</v>
          </cell>
          <cell r="B328" t="str">
            <v xml:space="preserve">Acero de Refuerzo en Malla Electrosoldada D 084 de 420 Mpa </v>
          </cell>
          <cell r="C328" t="str">
            <v>m²</v>
          </cell>
          <cell r="D328">
            <v>4414</v>
          </cell>
        </row>
        <row r="329">
          <cell r="A329" t="str">
            <v>11.4</v>
          </cell>
          <cell r="B329" t="str">
            <v xml:space="preserve">Acero de Refuerzo en Malla Electrosoldada D 131 de 420 Mpa </v>
          </cell>
          <cell r="C329" t="str">
            <v>m²</v>
          </cell>
          <cell r="D329">
            <v>6790</v>
          </cell>
        </row>
        <row r="330">
          <cell r="A330" t="str">
            <v>11.5</v>
          </cell>
          <cell r="B330" t="str">
            <v xml:space="preserve">Acero de Refuerzo en Malla Electrosoldada D 188 de 420 Mpa </v>
          </cell>
          <cell r="C330" t="str">
            <v>m²</v>
          </cell>
          <cell r="D330">
            <v>9051</v>
          </cell>
        </row>
        <row r="331">
          <cell r="A331" t="str">
            <v>11.6</v>
          </cell>
          <cell r="B331" t="str">
            <v>Canastilla para apoyo de Dovelas Pavimento en Varilla de 1/4" y/ó 3/8"</v>
          </cell>
          <cell r="C331" t="str">
            <v>m</v>
          </cell>
          <cell r="D331">
            <v>9030</v>
          </cell>
        </row>
        <row r="333">
          <cell r="B333" t="str">
            <v>CAPITULO 12 - OBRAS EN CONCRETO HIDRAULICO</v>
          </cell>
        </row>
        <row r="335">
          <cell r="A335" t="str">
            <v>12.1</v>
          </cell>
          <cell r="B335" t="str">
            <v>PAVIMENTOS EN FRANJAS</v>
          </cell>
        </row>
        <row r="336">
          <cell r="A336" t="str">
            <v>12.1.1</v>
          </cell>
          <cell r="B336" t="str">
            <v>Pavimentos de franjas en Concreto Premezclado Clase IB (Mr 42)</v>
          </cell>
          <cell r="C336" t="str">
            <v>m³</v>
          </cell>
          <cell r="D336">
            <v>458194</v>
          </cell>
        </row>
        <row r="337">
          <cell r="A337" t="str">
            <v>12.1.2</v>
          </cell>
          <cell r="B337" t="str">
            <v>Pavimentos de franjas en Concreto Premezclado Clase I (280 Mpa)</v>
          </cell>
          <cell r="C337" t="str">
            <v>m³</v>
          </cell>
          <cell r="D337">
            <v>419751</v>
          </cell>
        </row>
        <row r="338">
          <cell r="A338" t="str">
            <v>12.1.3</v>
          </cell>
          <cell r="B338" t="str">
            <v>Pavimentos de franjas Concreto Producido en Obra Clase I (280 Mpa)</v>
          </cell>
          <cell r="C338" t="str">
            <v>m³</v>
          </cell>
          <cell r="D338">
            <v>337615</v>
          </cell>
        </row>
        <row r="339">
          <cell r="A339" t="str">
            <v>12.1.4</v>
          </cell>
          <cell r="B339" t="str">
            <v>Instalación Concreto Premezclado Clase IB p/Franjas de Pavimentos</v>
          </cell>
          <cell r="C339" t="str">
            <v>m³</v>
          </cell>
          <cell r="D339">
            <v>57467</v>
          </cell>
        </row>
        <row r="340">
          <cell r="A340" t="str">
            <v>12.1.5</v>
          </cell>
          <cell r="B340" t="str">
            <v xml:space="preserve">Pavimentos de Franjas en en concreto producido en obra  Mr= 42 Kg/cm2                            </v>
          </cell>
          <cell r="C340" t="str">
            <v>m³</v>
          </cell>
          <cell r="D340">
            <v>345669</v>
          </cell>
        </row>
        <row r="341">
          <cell r="A341" t="str">
            <v>12.2</v>
          </cell>
          <cell r="B341" t="str">
            <v>PAVIMENTOS COMPLETO CONCRETO PREMEZCLADO</v>
          </cell>
        </row>
        <row r="342">
          <cell r="A342" t="str">
            <v>12.2.1</v>
          </cell>
          <cell r="B342" t="str">
            <v>Pavimentos completos en Concreto Premezclado Clase IA (Mr 45)</v>
          </cell>
          <cell r="C342" t="str">
            <v>m³</v>
          </cell>
          <cell r="D342">
            <v>490623</v>
          </cell>
        </row>
        <row r="343">
          <cell r="A343" t="str">
            <v>12.2.2</v>
          </cell>
          <cell r="B343" t="str">
            <v>Pavimentos completos en Concreto Premezclado Clase IB (Mr 42)</v>
          </cell>
          <cell r="C343" t="str">
            <v>m³</v>
          </cell>
          <cell r="D343">
            <v>469756</v>
          </cell>
        </row>
        <row r="344">
          <cell r="A344" t="str">
            <v>12.2.3</v>
          </cell>
          <cell r="B344" t="str">
            <v>Instalación Concreto Premezclado Clases IA/IB p/Pavimentos completos</v>
          </cell>
          <cell r="C344" t="str">
            <v>m³</v>
          </cell>
          <cell r="D344">
            <v>61911</v>
          </cell>
        </row>
        <row r="345">
          <cell r="A345" t="str">
            <v>12.2.4</v>
          </cell>
          <cell r="B345" t="str">
            <v xml:space="preserve">Pavimentos completos en Concreto Premezclado Clase IB (MR 42)   Acelerado  7 días                                 </v>
          </cell>
          <cell r="C345" t="str">
            <v>m³</v>
          </cell>
          <cell r="D345">
            <v>619122</v>
          </cell>
        </row>
        <row r="346">
          <cell r="A346" t="str">
            <v>12.2.5</v>
          </cell>
          <cell r="B346" t="str">
            <v xml:space="preserve">Pavimentos completos en Concreto Premezclado Clase IB (MR 42)   Acelerado  3 días                                 </v>
          </cell>
          <cell r="C346" t="str">
            <v>m³</v>
          </cell>
          <cell r="D346">
            <v>586686</v>
          </cell>
        </row>
        <row r="347">
          <cell r="A347" t="str">
            <v>12.3</v>
          </cell>
          <cell r="B347" t="str">
            <v>PAVIMENTOS COMPLETO CONCRETO PRODUCIDO EN OBRA</v>
          </cell>
        </row>
        <row r="348">
          <cell r="A348" t="str">
            <v>12.3.1</v>
          </cell>
          <cell r="B348" t="str">
            <v xml:space="preserve">Pavimentos completos en concreto producido en obra  Mr= 42 Kg/cm2 </v>
          </cell>
          <cell r="C348" t="str">
            <v>m³</v>
          </cell>
          <cell r="D348">
            <v>353386</v>
          </cell>
        </row>
        <row r="349">
          <cell r="A349" t="str">
            <v>12.3.2</v>
          </cell>
          <cell r="B349" t="str">
            <v xml:space="preserve">Pavimentos completos en concreto producido en obra  Mr= 45 Kg/cm2 </v>
          </cell>
          <cell r="C349" t="str">
            <v>m³</v>
          </cell>
          <cell r="D349">
            <v>364138</v>
          </cell>
        </row>
        <row r="350">
          <cell r="A350" t="str">
            <v>12.3.3</v>
          </cell>
          <cell r="B350" t="str">
            <v>Pavimentos completos en concreto producido en obra  Mr= 42 Kg/cm2  con acelerante a 7 días</v>
          </cell>
          <cell r="C350" t="str">
            <v>m³</v>
          </cell>
          <cell r="D350">
            <v>360880</v>
          </cell>
        </row>
        <row r="351">
          <cell r="A351" t="str">
            <v>12.3.4</v>
          </cell>
          <cell r="B351" t="str">
            <v>Pavimentos completos en concreto producido en obra  Mr= 42 Kg/cm2  con acelerante a 3 días</v>
          </cell>
          <cell r="C351" t="str">
            <v>m³</v>
          </cell>
          <cell r="D351">
            <v>369267</v>
          </cell>
        </row>
        <row r="352">
          <cell r="A352" t="str">
            <v>12.4</v>
          </cell>
          <cell r="B352" t="str">
            <v>CORTES MECANIZADOS</v>
          </cell>
        </row>
        <row r="353">
          <cell r="A353" t="str">
            <v>12.4.1</v>
          </cell>
          <cell r="B353" t="str">
            <v>Corte mecanizado de Pavimentos de Concreto Hidráulico (Prof 0.10 m.)</v>
          </cell>
          <cell r="C353" t="str">
            <v>m</v>
          </cell>
          <cell r="D353">
            <v>4703</v>
          </cell>
        </row>
        <row r="354">
          <cell r="A354" t="str">
            <v>12.4.2</v>
          </cell>
          <cell r="B354" t="str">
            <v>Corte mecanizado de Pavimentos de Concreto Hidráulico (Prof 0.07 m.)</v>
          </cell>
          <cell r="C354" t="str">
            <v>m</v>
          </cell>
          <cell r="D354">
            <v>4437</v>
          </cell>
        </row>
        <row r="355">
          <cell r="A355" t="str">
            <v>12.4.3</v>
          </cell>
          <cell r="B355" t="str">
            <v>Corte mecanizado de Andén/Sardinel de Concreto Hidráulico (Prof 0.03 m.)</v>
          </cell>
          <cell r="C355" t="str">
            <v>m</v>
          </cell>
          <cell r="D355">
            <v>3884</v>
          </cell>
        </row>
        <row r="356">
          <cell r="A356" t="str">
            <v>12.5</v>
          </cell>
          <cell r="B356" t="str">
            <v>SELLADO DE JUNTAS</v>
          </cell>
        </row>
        <row r="357">
          <cell r="A357" t="str">
            <v>12.5.1</v>
          </cell>
          <cell r="B357" t="str">
            <v>Sellado de Juntas de Pavimento de Concreto Hidráulico (Ancho 0.01 m)</v>
          </cell>
          <cell r="C357" t="str">
            <v>m</v>
          </cell>
          <cell r="D357">
            <v>5753</v>
          </cell>
        </row>
        <row r="358">
          <cell r="A358" t="str">
            <v>12.5.2</v>
          </cell>
          <cell r="B358" t="str">
            <v>Sellado de Juntas de Pavimento de Concreto Hidráulico (Ancho 0.005 m)</v>
          </cell>
          <cell r="C358" t="str">
            <v>m</v>
          </cell>
          <cell r="D358">
            <v>2860</v>
          </cell>
        </row>
        <row r="359">
          <cell r="A359" t="str">
            <v>12.6</v>
          </cell>
          <cell r="B359" t="str">
            <v>ANDENES - RAMPAS - PEATONALES</v>
          </cell>
        </row>
        <row r="360">
          <cell r="A360" t="str">
            <v>12.6.1</v>
          </cell>
          <cell r="B360" t="str">
            <v>Andenes-Rampas-Peatonales en Concreto Premezclado Clase II</v>
          </cell>
          <cell r="C360" t="str">
            <v>m³</v>
          </cell>
          <cell r="D360">
            <v>394459</v>
          </cell>
        </row>
        <row r="361">
          <cell r="A361" t="str">
            <v>12.6.2</v>
          </cell>
          <cell r="B361" t="str">
            <v>Andenes-Rampas-Peatonales en Concreto Producido en Obra Clase II</v>
          </cell>
          <cell r="C361" t="str">
            <v>m³</v>
          </cell>
          <cell r="D361">
            <v>308326</v>
          </cell>
        </row>
        <row r="362">
          <cell r="A362" t="str">
            <v>12.6.3</v>
          </cell>
          <cell r="B362" t="str">
            <v>Instalación Concreto Premezclado Clase II p/Andenes-Rampas-Peatonales</v>
          </cell>
          <cell r="C362" t="str">
            <v>m³</v>
          </cell>
          <cell r="D362">
            <v>86659</v>
          </cell>
        </row>
        <row r="363">
          <cell r="A363" t="str">
            <v>12.7</v>
          </cell>
          <cell r="B363" t="str">
            <v>SARDINELES Y BORDILLOS</v>
          </cell>
        </row>
        <row r="364">
          <cell r="A364" t="str">
            <v>12.7.1</v>
          </cell>
          <cell r="B364" t="str">
            <v>Sardinel achaflanado de h=0.2 m. en Concreto Clase II producido en Obra</v>
          </cell>
          <cell r="C364" t="str">
            <v>m</v>
          </cell>
          <cell r="D364">
            <v>26499</v>
          </cell>
        </row>
        <row r="365">
          <cell r="A365" t="str">
            <v>12.7.2</v>
          </cell>
          <cell r="B365" t="str">
            <v xml:space="preserve">Bordillo Prefabricado achaflanado de h=0.35 m. en Concreto Clase II </v>
          </cell>
          <cell r="C365" t="str">
            <v>m</v>
          </cell>
          <cell r="D365">
            <v>38969</v>
          </cell>
        </row>
        <row r="366">
          <cell r="A366" t="str">
            <v>12.8</v>
          </cell>
          <cell r="B366" t="str">
            <v>CONCRETO MUROS Y PANTALLA</v>
          </cell>
        </row>
        <row r="367">
          <cell r="A367" t="str">
            <v>12.8.1</v>
          </cell>
          <cell r="B367" t="str">
            <v>Muros y Pantallas en Concreto Reforzado Clase I (28 Mpa) producido en Obra</v>
          </cell>
          <cell r="C367" t="str">
            <v>m³</v>
          </cell>
          <cell r="D367">
            <v>475599</v>
          </cell>
        </row>
        <row r="368">
          <cell r="A368" t="str">
            <v>12.8.2</v>
          </cell>
          <cell r="B368" t="str">
            <v>Muros y Pantallas en Concreto Reforzado Clase II (21 Mpa) producido en Obra</v>
          </cell>
          <cell r="C368" t="str">
            <v>m³</v>
          </cell>
          <cell r="D368">
            <v>443080</v>
          </cell>
        </row>
        <row r="369">
          <cell r="A369" t="str">
            <v>12.8.3</v>
          </cell>
          <cell r="B369" t="str">
            <v>Muros y Pantallas en Concreto Ciclópeo producido en Obra</v>
          </cell>
          <cell r="C369" t="str">
            <v>m³</v>
          </cell>
          <cell r="D369">
            <v>336235</v>
          </cell>
        </row>
        <row r="370">
          <cell r="A370" t="str">
            <v>12.9</v>
          </cell>
          <cell r="B370" t="str">
            <v>PANTALLAS ANCLADAS</v>
          </cell>
        </row>
        <row r="371">
          <cell r="A371" t="str">
            <v>12.9.1</v>
          </cell>
          <cell r="B371" t="str">
            <v>Pantallas anclaje pasivo en concreto clase II 21 Mpa (Espesor= 12 cm)</v>
          </cell>
          <cell r="C371" t="str">
            <v>m²</v>
          </cell>
          <cell r="D371">
            <v>48508</v>
          </cell>
        </row>
        <row r="372">
          <cell r="A372" t="str">
            <v>12.9.2</v>
          </cell>
          <cell r="B372" t="str">
            <v>Perforación  con equipo manual en material común para anclaje (tuberia 2"-4")</v>
          </cell>
          <cell r="C372" t="str">
            <v>m</v>
          </cell>
          <cell r="D372">
            <v>7657</v>
          </cell>
        </row>
        <row r="373">
          <cell r="A373" t="str">
            <v>12.9.3</v>
          </cell>
          <cell r="B373" t="str">
            <v>Mortero de relleno para anclaje</v>
          </cell>
          <cell r="C373" t="str">
            <v>m</v>
          </cell>
          <cell r="D373">
            <v>9048</v>
          </cell>
        </row>
        <row r="374">
          <cell r="A374" t="str">
            <v>12.9.4</v>
          </cell>
          <cell r="B374" t="str">
            <v xml:space="preserve">Vigas en concreto clase II (21 Mpa) producido en obra   </v>
          </cell>
          <cell r="C374" t="str">
            <v>m³</v>
          </cell>
          <cell r="D374">
            <v>523218</v>
          </cell>
        </row>
        <row r="375">
          <cell r="A375" t="str">
            <v>12.10</v>
          </cell>
          <cell r="B375" t="str">
            <v>CONCRETOS  PILOTES</v>
          </cell>
        </row>
        <row r="376">
          <cell r="A376" t="str">
            <v>12.10.3</v>
          </cell>
          <cell r="B376" t="str">
            <v xml:space="preserve">Concreto para pilotes         </v>
          </cell>
          <cell r="C376" t="str">
            <v>m³</v>
          </cell>
          <cell r="D376">
            <v>351587</v>
          </cell>
        </row>
        <row r="377">
          <cell r="A377" t="str">
            <v>12.11</v>
          </cell>
          <cell r="B377" t="str">
            <v>ENROCADOS</v>
          </cell>
        </row>
        <row r="378">
          <cell r="A378" t="str">
            <v>12.11.1</v>
          </cell>
          <cell r="B378" t="str">
            <v xml:space="preserve">Enrocado con ligante Clase II (21 Mpa)  Proporción 60% concreto 40% Piedra                                     </v>
          </cell>
          <cell r="C378" t="str">
            <v>m³</v>
          </cell>
          <cell r="D378">
            <v>191751</v>
          </cell>
        </row>
        <row r="379">
          <cell r="A379" t="str">
            <v>12.11.2</v>
          </cell>
          <cell r="B379" t="str">
            <v xml:space="preserve">Enrocado con ligante  14 Mpa  Proporción 60% concreto 40% Piedra                                     </v>
          </cell>
          <cell r="C379" t="str">
            <v>m³</v>
          </cell>
          <cell r="D379">
            <v>173156</v>
          </cell>
        </row>
        <row r="380">
          <cell r="A380" t="str">
            <v>12.12</v>
          </cell>
          <cell r="B380" t="str">
            <v>CONCRETOS BOXCOULVERT</v>
          </cell>
        </row>
        <row r="381">
          <cell r="A381" t="str">
            <v>12.12.1</v>
          </cell>
          <cell r="B381" t="str">
            <v>Base de Boxculvert en Concreto Reforzado Clase II producido en Obra</v>
          </cell>
          <cell r="C381" t="str">
            <v>m³</v>
          </cell>
          <cell r="D381">
            <v>399373</v>
          </cell>
        </row>
        <row r="382">
          <cell r="A382" t="str">
            <v>12.12.2</v>
          </cell>
          <cell r="B382" t="str">
            <v>Base de Boxculvert en Concreto Reforzado Premezclado Clase II</v>
          </cell>
          <cell r="C382" t="str">
            <v>m³</v>
          </cell>
          <cell r="D382">
            <v>475953</v>
          </cell>
        </row>
        <row r="383">
          <cell r="A383" t="str">
            <v>12.12.3</v>
          </cell>
          <cell r="B383" t="str">
            <v>Paredes de Boxculvert en Concreto Reforzado Clase II producido en Obra</v>
          </cell>
          <cell r="C383" t="str">
            <v>m³</v>
          </cell>
          <cell r="D383">
            <v>451536</v>
          </cell>
        </row>
        <row r="384">
          <cell r="A384" t="str">
            <v>12.12.4</v>
          </cell>
          <cell r="B384" t="str">
            <v>Paredes de Boxculvert en Concreto Reforzado Premezclado Clase II</v>
          </cell>
          <cell r="C384" t="str">
            <v>m³</v>
          </cell>
          <cell r="D384">
            <v>528116</v>
          </cell>
        </row>
        <row r="385">
          <cell r="A385" t="str">
            <v>12.12.5</v>
          </cell>
          <cell r="B385" t="str">
            <v>Losa Techo de Boxculvert Concreto Reforzado Clase II producido en Obra</v>
          </cell>
          <cell r="C385" t="str">
            <v>m³</v>
          </cell>
          <cell r="D385">
            <v>412620</v>
          </cell>
        </row>
        <row r="386">
          <cell r="A386" t="str">
            <v>12.12.6</v>
          </cell>
          <cell r="B386" t="str">
            <v>Losa Techo de Boxculvert Concreto Reforzado Premezclado Clase II</v>
          </cell>
          <cell r="C386" t="str">
            <v>m³</v>
          </cell>
          <cell r="D386">
            <v>489200</v>
          </cell>
        </row>
        <row r="387">
          <cell r="A387" t="str">
            <v>12.13</v>
          </cell>
          <cell r="B387" t="str">
            <v>CONCRETOS CANALES, ZANJAS Y CUNETAS</v>
          </cell>
        </row>
        <row r="388">
          <cell r="A388" t="str">
            <v>12.13.1</v>
          </cell>
          <cell r="B388" t="str">
            <v>Zanja Colectora en Concreto Clase II producido en Obra</v>
          </cell>
          <cell r="C388" t="str">
            <v>m³</v>
          </cell>
          <cell r="D388">
            <v>372616</v>
          </cell>
        </row>
        <row r="389">
          <cell r="A389" t="str">
            <v>12.13.2</v>
          </cell>
          <cell r="B389" t="str">
            <v>Cuneta para Vía Vehicular en Concreto Clase II producido en Obra</v>
          </cell>
          <cell r="C389" t="str">
            <v>m³</v>
          </cell>
          <cell r="D389">
            <v>351345</v>
          </cell>
        </row>
        <row r="390">
          <cell r="A390" t="str">
            <v>12.13.3</v>
          </cell>
          <cell r="B390" t="str">
            <v>Cuneta para Vía Peatonal en Concreto Clase II producido en Obra</v>
          </cell>
          <cell r="C390" t="str">
            <v>m³</v>
          </cell>
          <cell r="D390">
            <v>334136</v>
          </cell>
        </row>
        <row r="391">
          <cell r="A391" t="str">
            <v>12.13.4</v>
          </cell>
          <cell r="B391" t="str">
            <v>Canales con pantallas deflectoras y rápidas con tapa concreto clase II 21 Mpa, producido en obra</v>
          </cell>
          <cell r="C391" t="str">
            <v>m³</v>
          </cell>
          <cell r="D391">
            <v>440188</v>
          </cell>
        </row>
        <row r="392">
          <cell r="A392" t="str">
            <v>12.14</v>
          </cell>
          <cell r="B392" t="str">
            <v>CINTAS PVC</v>
          </cell>
        </row>
        <row r="393">
          <cell r="A393" t="str">
            <v>12.14.1</v>
          </cell>
          <cell r="B393" t="str">
            <v>Cinta Pvc V - 10 (10 cm.) para Juntas de Concreto</v>
          </cell>
          <cell r="C393" t="str">
            <v>m</v>
          </cell>
          <cell r="D393">
            <v>14874</v>
          </cell>
        </row>
        <row r="394">
          <cell r="A394" t="str">
            <v>12.14.2</v>
          </cell>
          <cell r="B394" t="str">
            <v>Cinta Pvc V - 15 (15 cm.) para Juntas de Concreto</v>
          </cell>
          <cell r="C394" t="str">
            <v>m</v>
          </cell>
          <cell r="D394">
            <v>24560</v>
          </cell>
        </row>
        <row r="395">
          <cell r="A395" t="str">
            <v>12.14.3</v>
          </cell>
          <cell r="B395" t="str">
            <v>Cinta Pvc V - 22 (22 cm.) para Juntas de Concreto</v>
          </cell>
          <cell r="C395" t="str">
            <v>m</v>
          </cell>
          <cell r="D395">
            <v>39723</v>
          </cell>
        </row>
        <row r="396">
          <cell r="A396" t="str">
            <v>12.15</v>
          </cell>
          <cell r="B396" t="str">
            <v>PASES TUBERIA AGUAS LLUVIAS</v>
          </cell>
        </row>
        <row r="397">
          <cell r="A397" t="str">
            <v>12.15.1</v>
          </cell>
          <cell r="B397" t="str">
            <v>Pases en Tubería Pvc Aguas Lluvias de 4" para Muros</v>
          </cell>
          <cell r="C397" t="str">
            <v>m</v>
          </cell>
          <cell r="D397">
            <v>16772</v>
          </cell>
        </row>
        <row r="398">
          <cell r="A398" t="str">
            <v>12.15.2</v>
          </cell>
          <cell r="B398" t="str">
            <v>Pases en Tubería Pvc Aguas Lluvias de 2" para Muros</v>
          </cell>
          <cell r="C398" t="str">
            <v>m</v>
          </cell>
          <cell r="D398">
            <v>8880</v>
          </cell>
        </row>
        <row r="400">
          <cell r="B400" t="str">
            <v>CAPITULO 13 - OBRAS CIVILES VARIAS</v>
          </cell>
        </row>
        <row r="402">
          <cell r="A402" t="str">
            <v>13.1</v>
          </cell>
          <cell r="B402" t="str">
            <v>Estructuras en Gaviones con malla triple torsión</v>
          </cell>
          <cell r="C402" t="str">
            <v>m³</v>
          </cell>
          <cell r="D402">
            <v>123682</v>
          </cell>
        </row>
        <row r="403">
          <cell r="A403" t="str">
            <v>13.2</v>
          </cell>
          <cell r="B403" t="str">
            <v>Reparación-Resane y Pintura de Fachadas y Bajantes de Inmuebles</v>
          </cell>
          <cell r="C403" t="str">
            <v>m²</v>
          </cell>
          <cell r="D403">
            <v>11217</v>
          </cell>
        </row>
        <row r="404">
          <cell r="A404" t="str">
            <v>13.3</v>
          </cell>
          <cell r="B404" t="str">
            <v xml:space="preserve">Suministro/Instalación de Bajantes de Aguas Lluvias en Tubería Pvc </v>
          </cell>
        </row>
        <row r="405">
          <cell r="A405" t="str">
            <v>13.3.1</v>
          </cell>
          <cell r="B405" t="str">
            <v>Suministro/Instalación de Bajantes de Aguas Lluvias en Tubería Pvc de 4"</v>
          </cell>
          <cell r="C405" t="str">
            <v>m</v>
          </cell>
          <cell r="D405">
            <v>23359</v>
          </cell>
        </row>
        <row r="406">
          <cell r="A406" t="str">
            <v>13.3.2</v>
          </cell>
          <cell r="B406" t="str">
            <v>Suministro/Instalación de Bajantes de Aguas Lluvias en Tubería Pvc de 3"</v>
          </cell>
          <cell r="C406" t="str">
            <v>m</v>
          </cell>
          <cell r="D406">
            <v>13194</v>
          </cell>
        </row>
        <row r="407">
          <cell r="A407" t="str">
            <v>13.4</v>
          </cell>
          <cell r="B407" t="str">
            <v>Empradización de Taludes y Zonas verdes (Cespedon tipo Kikuyo)</v>
          </cell>
          <cell r="C407" t="str">
            <v>m²</v>
          </cell>
          <cell r="D407">
            <v>5382</v>
          </cell>
        </row>
        <row r="408">
          <cell r="A408" t="str">
            <v>13.5</v>
          </cell>
          <cell r="B408" t="str">
            <v xml:space="preserve">Trinchos </v>
          </cell>
        </row>
        <row r="409">
          <cell r="A409" t="str">
            <v>13.5.1</v>
          </cell>
          <cell r="B409" t="str">
            <v>Trinchos en Guadua</v>
          </cell>
          <cell r="C409" t="str">
            <v>m²</v>
          </cell>
          <cell r="D409">
            <v>28359</v>
          </cell>
        </row>
        <row r="410">
          <cell r="A410" t="str">
            <v>13.5.2</v>
          </cell>
          <cell r="B410" t="str">
            <v>Trinchos provisionales</v>
          </cell>
          <cell r="C410" t="str">
            <v>m</v>
          </cell>
          <cell r="D410">
            <v>9850</v>
          </cell>
        </row>
        <row r="411">
          <cell r="A411" t="str">
            <v>13.6</v>
          </cell>
          <cell r="B411" t="str">
            <v>Recubrimiento de Gaviones en Concreto Clase II producido en Obra</v>
          </cell>
          <cell r="C411" t="str">
            <v>m³</v>
          </cell>
          <cell r="D411">
            <v>348485</v>
          </cell>
        </row>
        <row r="412">
          <cell r="A412" t="str">
            <v>13.7</v>
          </cell>
          <cell r="B412" t="str">
            <v>Solados de Limpieza en Concreto pobre 1:3:6 producido en Obra</v>
          </cell>
          <cell r="C412" t="str">
            <v>m³</v>
          </cell>
          <cell r="D412">
            <v>203900</v>
          </cell>
        </row>
        <row r="413">
          <cell r="A413" t="str">
            <v>13.8</v>
          </cell>
          <cell r="B413" t="str">
            <v>Cabezotes en Concreto Hidráulico Clase II (21 Mpa) producido en Obra</v>
          </cell>
          <cell r="C413" t="str">
            <v>m³</v>
          </cell>
          <cell r="D413">
            <v>366484</v>
          </cell>
        </row>
        <row r="414">
          <cell r="A414" t="str">
            <v>13.9</v>
          </cell>
          <cell r="B414" t="str">
            <v>PINTURAS</v>
          </cell>
        </row>
        <row r="415">
          <cell r="A415" t="str">
            <v>13.9.1</v>
          </cell>
          <cell r="B415" t="str">
            <v>Pintura tipo Tráfico para Demarcación Horizontal de Vías</v>
          </cell>
          <cell r="C415" t="str">
            <v>m²</v>
          </cell>
          <cell r="D415">
            <v>15589</v>
          </cell>
        </row>
        <row r="416">
          <cell r="A416" t="str">
            <v>13.9.2</v>
          </cell>
          <cell r="B416" t="str">
            <v>Pintura carburo para tanques</v>
          </cell>
          <cell r="C416" t="str">
            <v>m²</v>
          </cell>
          <cell r="D416">
            <v>3512</v>
          </cell>
        </row>
        <row r="417">
          <cell r="A417" t="str">
            <v>13.9.3</v>
          </cell>
          <cell r="B417" t="str">
            <v>Pintura en esmalte para tuberías</v>
          </cell>
          <cell r="C417" t="str">
            <v>m²</v>
          </cell>
          <cell r="D417">
            <v>9747</v>
          </cell>
        </row>
        <row r="418">
          <cell r="A418" t="str">
            <v>13.9.4</v>
          </cell>
          <cell r="B418" t="str">
            <v xml:space="preserve"> Pintura reflectiva de aluminio para protección de tubería expuesta</v>
          </cell>
          <cell r="C418" t="str">
            <v>m²</v>
          </cell>
          <cell r="D418">
            <v>14507</v>
          </cell>
        </row>
        <row r="419">
          <cell r="A419" t="str">
            <v>13.10</v>
          </cell>
          <cell r="B419" t="str">
            <v>PAVIMENTOS EN ADOQUIN</v>
          </cell>
        </row>
        <row r="420">
          <cell r="A420" t="str">
            <v>13.10.1</v>
          </cell>
          <cell r="B420" t="str">
            <v>Pavimentos en Adoquín vehicular Naranja (E=8 cm) (Suministro+Instal)</v>
          </cell>
          <cell r="C420" t="str">
            <v>m²</v>
          </cell>
          <cell r="D420">
            <v>51584</v>
          </cell>
        </row>
        <row r="421">
          <cell r="A421" t="str">
            <v>13.10.2</v>
          </cell>
          <cell r="B421" t="str">
            <v>Pavimentos en Adoquín vehicular Naranja (E=8 cm) (Instalación)</v>
          </cell>
          <cell r="C421" t="str">
            <v>m²</v>
          </cell>
          <cell r="D421">
            <v>16734</v>
          </cell>
        </row>
        <row r="422">
          <cell r="A422" t="str">
            <v>13.11</v>
          </cell>
          <cell r="B422" t="str">
            <v>Pavimentos en concreto asfáltico compacto</v>
          </cell>
          <cell r="C422" t="str">
            <v>m³</v>
          </cell>
          <cell r="D422">
            <v>465290</v>
          </cell>
        </row>
        <row r="423">
          <cell r="A423" t="str">
            <v>13.12</v>
          </cell>
          <cell r="B423" t="str">
            <v>ANDENES EN ADOQUIN</v>
          </cell>
        </row>
        <row r="424">
          <cell r="A424" t="str">
            <v>13.12.1</v>
          </cell>
          <cell r="B424" t="str">
            <v>Andenes en Adoquín peatonal Naranja (E=6 cm) (Suministro+Instalación)</v>
          </cell>
          <cell r="C424" t="str">
            <v>m²</v>
          </cell>
          <cell r="D424">
            <v>43008</v>
          </cell>
        </row>
        <row r="425">
          <cell r="A425" t="str">
            <v>13.12.2</v>
          </cell>
          <cell r="B425" t="str">
            <v>Andenes en Adoquín peatonal Naranja (E=6 cm) (Instalación)</v>
          </cell>
          <cell r="C425" t="str">
            <v>m²</v>
          </cell>
          <cell r="D425">
            <v>15333</v>
          </cell>
        </row>
        <row r="426">
          <cell r="A426" t="str">
            <v>13.13</v>
          </cell>
          <cell r="B426" t="str">
            <v>CAÑUELA DE DESAGUE</v>
          </cell>
        </row>
        <row r="427">
          <cell r="A427" t="str">
            <v>13.13.1</v>
          </cell>
          <cell r="B427" t="str">
            <v>Cañuela desague bicapa roja de 0.8x0.5x0.15 m. (Suministro+Instalación)</v>
          </cell>
          <cell r="C427" t="str">
            <v>m</v>
          </cell>
          <cell r="D427">
            <v>68356</v>
          </cell>
        </row>
        <row r="428">
          <cell r="A428" t="str">
            <v>13.13.2</v>
          </cell>
          <cell r="B428" t="str">
            <v>Cañuela desague bicapa roja de 0.8x0.5x0.15 m. (Instalación)</v>
          </cell>
          <cell r="C428" t="str">
            <v>m</v>
          </cell>
          <cell r="D428">
            <v>13606</v>
          </cell>
        </row>
        <row r="429">
          <cell r="A429" t="str">
            <v>13.14</v>
          </cell>
          <cell r="B429" t="str">
            <v>CONFINAMIENTO</v>
          </cell>
        </row>
        <row r="430">
          <cell r="A430" t="str">
            <v>13.14.1</v>
          </cell>
          <cell r="B430" t="str">
            <v>Confinamiento bicapa rojo de 0.8x0.5x0.15 m. (Suministro+Instalación)</v>
          </cell>
          <cell r="C430" t="str">
            <v>m</v>
          </cell>
          <cell r="D430">
            <v>69386</v>
          </cell>
        </row>
        <row r="431">
          <cell r="A431" t="str">
            <v>13.14.2</v>
          </cell>
          <cell r="B431" t="str">
            <v>Confinamiento bicapa rojo de 0.8x0.5x0.15 m. (Instalación)</v>
          </cell>
          <cell r="C431" t="str">
            <v>m</v>
          </cell>
          <cell r="D431">
            <v>14461</v>
          </cell>
        </row>
        <row r="432">
          <cell r="A432" t="str">
            <v>13.15</v>
          </cell>
          <cell r="B432" t="str">
            <v>Piedra pegada en mortero 1:3</v>
          </cell>
          <cell r="C432" t="str">
            <v>m³</v>
          </cell>
          <cell r="D432">
            <v>200977</v>
          </cell>
        </row>
        <row r="433">
          <cell r="A433" t="str">
            <v>13.16</v>
          </cell>
          <cell r="B433" t="str">
            <v xml:space="preserve">Mortero fluido 1:5 </v>
          </cell>
          <cell r="C433" t="str">
            <v>m³</v>
          </cell>
          <cell r="D433">
            <v>256837</v>
          </cell>
        </row>
        <row r="434">
          <cell r="A434" t="str">
            <v>13.17</v>
          </cell>
          <cell r="B434" t="str">
            <v>ADITIVOS PARA CONCRETOS</v>
          </cell>
        </row>
        <row r="435">
          <cell r="A435" t="str">
            <v>13.17.1</v>
          </cell>
          <cell r="B435" t="str">
            <v>Suministro y aplicación de Imprimante y puente de adherencia normal.</v>
          </cell>
          <cell r="C435" t="str">
            <v>kg</v>
          </cell>
          <cell r="D435">
            <v>63964</v>
          </cell>
        </row>
        <row r="436">
          <cell r="A436" t="str">
            <v>13.17.2</v>
          </cell>
          <cell r="B436" t="str">
            <v>Suministro y adición de Acelerante de fraguado y resistencia para concretos</v>
          </cell>
          <cell r="C436" t="str">
            <v>kg</v>
          </cell>
          <cell r="D436">
            <v>10122</v>
          </cell>
        </row>
        <row r="437">
          <cell r="A437" t="str">
            <v>13.18</v>
          </cell>
          <cell r="B437" t="str">
            <v>Estructura Cercha métalica incluye pintura anticorrosivo y pintura esmalte alquídico</v>
          </cell>
          <cell r="C437" t="str">
            <v>kg</v>
          </cell>
          <cell r="D437">
            <v>8313</v>
          </cell>
        </row>
      </sheetData>
      <sheetData sheetId="4"/>
      <sheetData sheetId="5"/>
      <sheetData sheetId="6"/>
      <sheetData sheetId="7"/>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
      <sheetName val="T133-134"/>
      <sheetName val="T132-133"/>
      <sheetName val="T130-131"/>
      <sheetName val="Hoja2"/>
    </sheetNames>
    <sheetDataSet>
      <sheetData sheetId="0" refreshError="1">
        <row r="11">
          <cell r="D11" t="str">
            <v>m3</v>
          </cell>
        </row>
        <row r="13">
          <cell r="D13" t="str">
            <v>m3</v>
          </cell>
        </row>
        <row r="15">
          <cell r="D15" t="str">
            <v>m2</v>
          </cell>
        </row>
        <row r="17">
          <cell r="D17" t="str">
            <v>m</v>
          </cell>
        </row>
        <row r="19">
          <cell r="D19" t="str">
            <v xml:space="preserve"> </v>
          </cell>
        </row>
        <row r="21">
          <cell r="D21" t="str">
            <v xml:space="preserve"> m3</v>
          </cell>
        </row>
        <row r="23">
          <cell r="D23" t="str">
            <v xml:space="preserve"> m3</v>
          </cell>
        </row>
        <row r="25">
          <cell r="D25" t="str">
            <v xml:space="preserve"> m3</v>
          </cell>
        </row>
        <row r="27">
          <cell r="D27" t="str">
            <v xml:space="preserve"> m3</v>
          </cell>
        </row>
        <row r="29">
          <cell r="D29" t="str">
            <v>un</v>
          </cell>
        </row>
        <row r="31">
          <cell r="D31" t="str">
            <v xml:space="preserve"> m3</v>
          </cell>
        </row>
        <row r="33">
          <cell r="D33" t="str">
            <v>un</v>
          </cell>
        </row>
        <row r="37">
          <cell r="D37" t="str">
            <v>m3</v>
          </cell>
        </row>
        <row r="39">
          <cell r="D39" t="str">
            <v>m3</v>
          </cell>
        </row>
        <row r="41">
          <cell r="D41" t="str">
            <v>m3</v>
          </cell>
        </row>
        <row r="45">
          <cell r="D45" t="str">
            <v>m2</v>
          </cell>
        </row>
        <row r="47">
          <cell r="D47" t="str">
            <v>m2</v>
          </cell>
        </row>
        <row r="49">
          <cell r="D49" t="str">
            <v>m2</v>
          </cell>
        </row>
        <row r="51">
          <cell r="D51" t="str">
            <v>m3</v>
          </cell>
        </row>
        <row r="55">
          <cell r="D55" t="str">
            <v>m3</v>
          </cell>
        </row>
        <row r="57">
          <cell r="D57" t="str">
            <v>m3</v>
          </cell>
        </row>
        <row r="59">
          <cell r="D59" t="str">
            <v>m3</v>
          </cell>
        </row>
        <row r="63">
          <cell r="D63" t="str">
            <v>m3</v>
          </cell>
        </row>
        <row r="65">
          <cell r="D65" t="str">
            <v>m3</v>
          </cell>
        </row>
        <row r="67">
          <cell r="D67" t="str">
            <v>m2</v>
          </cell>
        </row>
        <row r="71">
          <cell r="D71" t="str">
            <v>m2</v>
          </cell>
        </row>
        <row r="73">
          <cell r="D73" t="str">
            <v>m2</v>
          </cell>
        </row>
        <row r="75">
          <cell r="D75" t="str">
            <v>m2</v>
          </cell>
        </row>
        <row r="77">
          <cell r="D77" t="str">
            <v>m3</v>
          </cell>
        </row>
        <row r="79">
          <cell r="D79" t="str">
            <v>m3</v>
          </cell>
        </row>
        <row r="81">
          <cell r="D81" t="str">
            <v>m2</v>
          </cell>
        </row>
        <row r="85">
          <cell r="D85" t="str">
            <v>m2</v>
          </cell>
        </row>
        <row r="87">
          <cell r="D87" t="str">
            <v>m2</v>
          </cell>
        </row>
        <row r="91">
          <cell r="D91" t="str">
            <v>m3</v>
          </cell>
        </row>
        <row r="93">
          <cell r="D93" t="str">
            <v>m3</v>
          </cell>
        </row>
        <row r="95">
          <cell r="D95" t="str">
            <v>m3</v>
          </cell>
        </row>
        <row r="99">
          <cell r="D99" t="str">
            <v>m3</v>
          </cell>
        </row>
        <row r="101">
          <cell r="D101" t="str">
            <v>m3</v>
          </cell>
        </row>
        <row r="103">
          <cell r="D103" t="str">
            <v>m3</v>
          </cell>
        </row>
        <row r="105">
          <cell r="D105" t="str">
            <v>m3</v>
          </cell>
        </row>
        <row r="109">
          <cell r="D109" t="str">
            <v>Kg</v>
          </cell>
        </row>
        <row r="111">
          <cell r="D111" t="str">
            <v>Kg</v>
          </cell>
        </row>
        <row r="113">
          <cell r="D113" t="str">
            <v>un</v>
          </cell>
        </row>
        <row r="117">
          <cell r="D117" t="str">
            <v>un</v>
          </cell>
        </row>
        <row r="119">
          <cell r="D119" t="str">
            <v>un</v>
          </cell>
        </row>
        <row r="121">
          <cell r="D121" t="str">
            <v>un</v>
          </cell>
        </row>
        <row r="123">
          <cell r="D123" t="str">
            <v>un</v>
          </cell>
        </row>
        <row r="129">
          <cell r="D129" t="str">
            <v>m</v>
          </cell>
        </row>
        <row r="131">
          <cell r="D131" t="str">
            <v>m</v>
          </cell>
        </row>
        <row r="133">
          <cell r="D133" t="str">
            <v>m</v>
          </cell>
        </row>
        <row r="135">
          <cell r="D135" t="str">
            <v>m</v>
          </cell>
        </row>
        <row r="137">
          <cell r="D137" t="str">
            <v>m</v>
          </cell>
        </row>
        <row r="139">
          <cell r="D139" t="str">
            <v>m</v>
          </cell>
        </row>
        <row r="143">
          <cell r="D143" t="str">
            <v>m</v>
          </cell>
        </row>
        <row r="145">
          <cell r="D145" t="str">
            <v>m</v>
          </cell>
        </row>
        <row r="147">
          <cell r="D147" t="str">
            <v>m</v>
          </cell>
        </row>
        <row r="149">
          <cell r="D149" t="str">
            <v>m</v>
          </cell>
        </row>
        <row r="153">
          <cell r="D153" t="str">
            <v>m</v>
          </cell>
        </row>
        <row r="155">
          <cell r="D155" t="str">
            <v>m</v>
          </cell>
        </row>
        <row r="157">
          <cell r="D157" t="str">
            <v>m</v>
          </cell>
        </row>
        <row r="159">
          <cell r="D159" t="str">
            <v>m</v>
          </cell>
        </row>
        <row r="161">
          <cell r="D161" t="str">
            <v>m</v>
          </cell>
        </row>
        <row r="163">
          <cell r="D163" t="str">
            <v>m</v>
          </cell>
        </row>
        <row r="167">
          <cell r="D167" t="str">
            <v>m</v>
          </cell>
        </row>
        <row r="169">
          <cell r="D169" t="str">
            <v>m</v>
          </cell>
        </row>
        <row r="171">
          <cell r="D171" t="str">
            <v>m</v>
          </cell>
        </row>
        <row r="175">
          <cell r="D175" t="str">
            <v>m</v>
          </cell>
        </row>
        <row r="177">
          <cell r="D177" t="str">
            <v>m</v>
          </cell>
        </row>
        <row r="179">
          <cell r="D179" t="str">
            <v>m</v>
          </cell>
        </row>
        <row r="181">
          <cell r="D181" t="str">
            <v>m</v>
          </cell>
        </row>
        <row r="183">
          <cell r="D183" t="str">
            <v>m</v>
          </cell>
        </row>
        <row r="185">
          <cell r="D185" t="str">
            <v>m</v>
          </cell>
        </row>
        <row r="187">
          <cell r="D187" t="str">
            <v>m</v>
          </cell>
        </row>
        <row r="191">
          <cell r="D191" t="str">
            <v>m</v>
          </cell>
        </row>
        <row r="193">
          <cell r="D193" t="str">
            <v>m</v>
          </cell>
        </row>
        <row r="194">
          <cell r="D194" t="str">
            <v xml:space="preserve"> </v>
          </cell>
        </row>
        <row r="197">
          <cell r="D197" t="str">
            <v>m</v>
          </cell>
        </row>
        <row r="199">
          <cell r="D199" t="str">
            <v>m</v>
          </cell>
        </row>
        <row r="201">
          <cell r="D201" t="str">
            <v>m</v>
          </cell>
        </row>
        <row r="205">
          <cell r="D205" t="str">
            <v>un</v>
          </cell>
        </row>
        <row r="207">
          <cell r="D207" t="str">
            <v>un</v>
          </cell>
        </row>
        <row r="209">
          <cell r="D209" t="str">
            <v>un</v>
          </cell>
        </row>
        <row r="211">
          <cell r="D211" t="str">
            <v>un</v>
          </cell>
        </row>
        <row r="213">
          <cell r="D213" t="str">
            <v>un</v>
          </cell>
        </row>
        <row r="219">
          <cell r="D219" t="str">
            <v>un</v>
          </cell>
        </row>
        <row r="221">
          <cell r="D221" t="str">
            <v>un</v>
          </cell>
        </row>
        <row r="223">
          <cell r="D223" t="str">
            <v>un</v>
          </cell>
        </row>
        <row r="225">
          <cell r="D225" t="str">
            <v>un</v>
          </cell>
        </row>
        <row r="227">
          <cell r="D227" t="str">
            <v>un</v>
          </cell>
        </row>
        <row r="229">
          <cell r="D229" t="str">
            <v>un</v>
          </cell>
        </row>
        <row r="233">
          <cell r="D233" t="str">
            <v>un</v>
          </cell>
        </row>
        <row r="235">
          <cell r="D235" t="str">
            <v>un</v>
          </cell>
        </row>
        <row r="237">
          <cell r="D237" t="str">
            <v>un</v>
          </cell>
        </row>
        <row r="239">
          <cell r="D239" t="str">
            <v>un</v>
          </cell>
        </row>
        <row r="243">
          <cell r="D243" t="str">
            <v>un</v>
          </cell>
        </row>
        <row r="245">
          <cell r="D245" t="str">
            <v>un</v>
          </cell>
        </row>
        <row r="249">
          <cell r="D249" t="str">
            <v>un</v>
          </cell>
        </row>
        <row r="251">
          <cell r="D251" t="str">
            <v>un</v>
          </cell>
        </row>
        <row r="255">
          <cell r="D255" t="str">
            <v>un</v>
          </cell>
        </row>
        <row r="257">
          <cell r="D257" t="str">
            <v>un</v>
          </cell>
        </row>
        <row r="259">
          <cell r="D259" t="str">
            <v>un</v>
          </cell>
        </row>
        <row r="261">
          <cell r="D261" t="str">
            <v>un</v>
          </cell>
        </row>
        <row r="263">
          <cell r="D263" t="str">
            <v>un</v>
          </cell>
        </row>
        <row r="265">
          <cell r="D265" t="str">
            <v>un</v>
          </cell>
        </row>
        <row r="269">
          <cell r="D269" t="str">
            <v>un</v>
          </cell>
        </row>
        <row r="271">
          <cell r="D271" t="str">
            <v>un</v>
          </cell>
        </row>
        <row r="273">
          <cell r="D273" t="str">
            <v>un</v>
          </cell>
        </row>
        <row r="275">
          <cell r="D275" t="str">
            <v>un</v>
          </cell>
        </row>
        <row r="277">
          <cell r="D277" t="str">
            <v>un</v>
          </cell>
        </row>
        <row r="279">
          <cell r="D279" t="str">
            <v>un</v>
          </cell>
        </row>
        <row r="283">
          <cell r="D283" t="str">
            <v>un</v>
          </cell>
        </row>
        <row r="285">
          <cell r="D285" t="str">
            <v>un</v>
          </cell>
        </row>
        <row r="287">
          <cell r="D287" t="str">
            <v>un</v>
          </cell>
        </row>
        <row r="289">
          <cell r="D289" t="str">
            <v>un</v>
          </cell>
        </row>
        <row r="291">
          <cell r="D291" t="str">
            <v>un</v>
          </cell>
        </row>
        <row r="293">
          <cell r="D293" t="str">
            <v>un</v>
          </cell>
        </row>
        <row r="297">
          <cell r="D297" t="str">
            <v>un</v>
          </cell>
        </row>
        <row r="299">
          <cell r="D299" t="str">
            <v>un</v>
          </cell>
        </row>
        <row r="301">
          <cell r="D301" t="str">
            <v>un</v>
          </cell>
        </row>
        <row r="303">
          <cell r="D303" t="str">
            <v>un</v>
          </cell>
        </row>
        <row r="305">
          <cell r="D305" t="str">
            <v>un</v>
          </cell>
        </row>
        <row r="307">
          <cell r="D307" t="str">
            <v>un</v>
          </cell>
        </row>
        <row r="309">
          <cell r="D309" t="str">
            <v>un</v>
          </cell>
        </row>
        <row r="311">
          <cell r="D311" t="str">
            <v>un</v>
          </cell>
        </row>
        <row r="313">
          <cell r="D313" t="str">
            <v>un</v>
          </cell>
        </row>
        <row r="317">
          <cell r="D317" t="str">
            <v>un</v>
          </cell>
        </row>
        <row r="319">
          <cell r="D319" t="str">
            <v>un</v>
          </cell>
        </row>
        <row r="321">
          <cell r="D321" t="str">
            <v>un</v>
          </cell>
        </row>
        <row r="323">
          <cell r="D323" t="str">
            <v>un</v>
          </cell>
        </row>
        <row r="325">
          <cell r="D325" t="str">
            <v>un</v>
          </cell>
        </row>
        <row r="327">
          <cell r="D327" t="str">
            <v>un</v>
          </cell>
        </row>
        <row r="331">
          <cell r="D331" t="str">
            <v>un</v>
          </cell>
        </row>
        <row r="333">
          <cell r="D333" t="str">
            <v>un</v>
          </cell>
        </row>
        <row r="335">
          <cell r="D335" t="str">
            <v>un</v>
          </cell>
        </row>
        <row r="337">
          <cell r="D337" t="str">
            <v>un</v>
          </cell>
        </row>
        <row r="339">
          <cell r="D339" t="str">
            <v>un</v>
          </cell>
        </row>
        <row r="341">
          <cell r="D341" t="str">
            <v>un</v>
          </cell>
        </row>
        <row r="343">
          <cell r="D343" t="str">
            <v>un</v>
          </cell>
        </row>
        <row r="345">
          <cell r="D345" t="str">
            <v>un</v>
          </cell>
        </row>
        <row r="349">
          <cell r="D349" t="str">
            <v>un</v>
          </cell>
        </row>
        <row r="351">
          <cell r="D351" t="str">
            <v>un</v>
          </cell>
        </row>
        <row r="353">
          <cell r="D353" t="str">
            <v>un</v>
          </cell>
        </row>
        <row r="355">
          <cell r="D355" t="str">
            <v>un</v>
          </cell>
        </row>
        <row r="357">
          <cell r="D357" t="str">
            <v>un</v>
          </cell>
        </row>
        <row r="359">
          <cell r="D359" t="str">
            <v>un</v>
          </cell>
        </row>
        <row r="361">
          <cell r="D361" t="str">
            <v>un</v>
          </cell>
        </row>
        <row r="363">
          <cell r="D363" t="str">
            <v>un</v>
          </cell>
        </row>
        <row r="367">
          <cell r="D367" t="str">
            <v>un</v>
          </cell>
        </row>
        <row r="369">
          <cell r="D369" t="str">
            <v>un</v>
          </cell>
        </row>
        <row r="371">
          <cell r="D371" t="str">
            <v>un</v>
          </cell>
        </row>
        <row r="373">
          <cell r="D373" t="str">
            <v>un</v>
          </cell>
        </row>
        <row r="377">
          <cell r="D377" t="str">
            <v>un</v>
          </cell>
        </row>
        <row r="379">
          <cell r="D379" t="str">
            <v>un</v>
          </cell>
        </row>
        <row r="381">
          <cell r="D381" t="str">
            <v>un</v>
          </cell>
        </row>
        <row r="383">
          <cell r="D383" t="str">
            <v>un</v>
          </cell>
        </row>
        <row r="388">
          <cell r="D388" t="str">
            <v>un</v>
          </cell>
        </row>
        <row r="390">
          <cell r="D390" t="str">
            <v>un</v>
          </cell>
        </row>
        <row r="392">
          <cell r="D392" t="str">
            <v>un</v>
          </cell>
        </row>
        <row r="396">
          <cell r="D396" t="str">
            <v>un</v>
          </cell>
        </row>
        <row r="398">
          <cell r="D398" t="str">
            <v>un</v>
          </cell>
        </row>
        <row r="400">
          <cell r="D400" t="str">
            <v>un</v>
          </cell>
        </row>
        <row r="402">
          <cell r="D402" t="str">
            <v>un</v>
          </cell>
        </row>
        <row r="406">
          <cell r="D406" t="str">
            <v>un</v>
          </cell>
        </row>
        <row r="408">
          <cell r="D408" t="str">
            <v>un</v>
          </cell>
        </row>
        <row r="410">
          <cell r="D410" t="str">
            <v>un</v>
          </cell>
        </row>
        <row r="412">
          <cell r="D412" t="str">
            <v>un</v>
          </cell>
        </row>
        <row r="414">
          <cell r="D414" t="str">
            <v>un</v>
          </cell>
        </row>
        <row r="416">
          <cell r="D416" t="str">
            <v>un</v>
          </cell>
        </row>
        <row r="420">
          <cell r="D420" t="str">
            <v>un</v>
          </cell>
        </row>
        <row r="422">
          <cell r="D422" t="str">
            <v>un</v>
          </cell>
        </row>
        <row r="424">
          <cell r="D424" t="str">
            <v>un</v>
          </cell>
        </row>
        <row r="426">
          <cell r="D426" t="str">
            <v>un</v>
          </cell>
        </row>
        <row r="428">
          <cell r="D428" t="str">
            <v>un</v>
          </cell>
        </row>
        <row r="432">
          <cell r="D432" t="str">
            <v>un</v>
          </cell>
        </row>
        <row r="434">
          <cell r="D434" t="str">
            <v>un</v>
          </cell>
        </row>
        <row r="436">
          <cell r="D436" t="str">
            <v>un</v>
          </cell>
        </row>
        <row r="438">
          <cell r="D438" t="str">
            <v>un</v>
          </cell>
        </row>
        <row r="440">
          <cell r="D440" t="str">
            <v>un</v>
          </cell>
        </row>
        <row r="444">
          <cell r="D444" t="str">
            <v>un</v>
          </cell>
        </row>
        <row r="446">
          <cell r="D446" t="str">
            <v>un</v>
          </cell>
        </row>
        <row r="448">
          <cell r="D448" t="str">
            <v>un</v>
          </cell>
        </row>
        <row r="450">
          <cell r="D450" t="str">
            <v>un</v>
          </cell>
        </row>
        <row r="452">
          <cell r="D452" t="str">
            <v>un</v>
          </cell>
        </row>
        <row r="456">
          <cell r="D456" t="str">
            <v>un</v>
          </cell>
        </row>
        <row r="458">
          <cell r="D458" t="str">
            <v>un</v>
          </cell>
        </row>
        <row r="460">
          <cell r="D460" t="str">
            <v>un</v>
          </cell>
        </row>
        <row r="462">
          <cell r="D462" t="str">
            <v>un</v>
          </cell>
        </row>
        <row r="464">
          <cell r="D464" t="str">
            <v>un</v>
          </cell>
        </row>
        <row r="466">
          <cell r="D466" t="str">
            <v>un</v>
          </cell>
        </row>
        <row r="468">
          <cell r="D468" t="str">
            <v>un</v>
          </cell>
        </row>
        <row r="470">
          <cell r="D470" t="str">
            <v>un</v>
          </cell>
        </row>
        <row r="472">
          <cell r="D472" t="str">
            <v>un</v>
          </cell>
        </row>
        <row r="473">
          <cell r="D473">
            <v>0</v>
          </cell>
        </row>
        <row r="474">
          <cell r="D474" t="str">
            <v>cm2</v>
          </cell>
        </row>
        <row r="476">
          <cell r="D476" t="str">
            <v>un</v>
          </cell>
        </row>
        <row r="480">
          <cell r="D480" t="str">
            <v>un</v>
          </cell>
        </row>
        <row r="482">
          <cell r="D482" t="str">
            <v>un</v>
          </cell>
        </row>
        <row r="484">
          <cell r="D484" t="str">
            <v>un</v>
          </cell>
        </row>
        <row r="486">
          <cell r="D486" t="str">
            <v>un</v>
          </cell>
        </row>
        <row r="488">
          <cell r="D488" t="str">
            <v>un</v>
          </cell>
        </row>
        <row r="490">
          <cell r="D490" t="str">
            <v>un</v>
          </cell>
        </row>
        <row r="494">
          <cell r="D494" t="str">
            <v>un</v>
          </cell>
        </row>
        <row r="496">
          <cell r="D496" t="str">
            <v>un</v>
          </cell>
        </row>
        <row r="498">
          <cell r="D498" t="str">
            <v>un</v>
          </cell>
        </row>
        <row r="500">
          <cell r="D500" t="str">
            <v>un</v>
          </cell>
        </row>
        <row r="502">
          <cell r="D502" t="str">
            <v>un</v>
          </cell>
        </row>
        <row r="504">
          <cell r="D504" t="str">
            <v>un</v>
          </cell>
        </row>
        <row r="506">
          <cell r="D506" t="str">
            <v>un</v>
          </cell>
        </row>
        <row r="508">
          <cell r="D508" t="str">
            <v>un</v>
          </cell>
        </row>
        <row r="510">
          <cell r="D510" t="str">
            <v>un</v>
          </cell>
        </row>
        <row r="512">
          <cell r="D512" t="str">
            <v>un</v>
          </cell>
        </row>
        <row r="514">
          <cell r="D514" t="str">
            <v>un</v>
          </cell>
        </row>
        <row r="518">
          <cell r="D518" t="str">
            <v xml:space="preserve"> cm</v>
          </cell>
        </row>
        <row r="520">
          <cell r="D520" t="str">
            <v xml:space="preserve"> cm</v>
          </cell>
        </row>
        <row r="522">
          <cell r="D522" t="str">
            <v>cm</v>
          </cell>
        </row>
        <row r="524">
          <cell r="D524" t="str">
            <v>un</v>
          </cell>
        </row>
        <row r="530">
          <cell r="D530" t="str">
            <v>m</v>
          </cell>
        </row>
        <row r="532">
          <cell r="D532" t="str">
            <v>m</v>
          </cell>
        </row>
        <row r="534">
          <cell r="D534" t="str">
            <v>m</v>
          </cell>
        </row>
        <row r="536">
          <cell r="D536" t="str">
            <v>m</v>
          </cell>
        </row>
        <row r="538">
          <cell r="D538" t="str">
            <v>m</v>
          </cell>
        </row>
        <row r="540">
          <cell r="D540" t="str">
            <v>m</v>
          </cell>
        </row>
        <row r="544">
          <cell r="D544" t="str">
            <v>m</v>
          </cell>
        </row>
        <row r="546">
          <cell r="D546" t="str">
            <v>m</v>
          </cell>
        </row>
        <row r="548">
          <cell r="D548" t="str">
            <v>m</v>
          </cell>
        </row>
        <row r="550">
          <cell r="D550" t="str">
            <v>un</v>
          </cell>
        </row>
        <row r="554">
          <cell r="D554" t="str">
            <v>un</v>
          </cell>
        </row>
        <row r="556">
          <cell r="D556" t="str">
            <v>un</v>
          </cell>
        </row>
        <row r="558">
          <cell r="D558" t="str">
            <v>un</v>
          </cell>
        </row>
        <row r="560">
          <cell r="D560" t="str">
            <v>m</v>
          </cell>
        </row>
        <row r="564">
          <cell r="D564" t="str">
            <v>un</v>
          </cell>
        </row>
        <row r="566">
          <cell r="D566" t="str">
            <v>un</v>
          </cell>
        </row>
        <row r="568">
          <cell r="D568" t="str">
            <v>un</v>
          </cell>
        </row>
        <row r="572">
          <cell r="D572" t="str">
            <v>un</v>
          </cell>
        </row>
        <row r="574">
          <cell r="D574" t="str">
            <v>un</v>
          </cell>
        </row>
        <row r="576">
          <cell r="D576" t="str">
            <v>un</v>
          </cell>
        </row>
        <row r="578">
          <cell r="D578" t="str">
            <v>un</v>
          </cell>
        </row>
        <row r="580">
          <cell r="D580" t="str">
            <v>un</v>
          </cell>
        </row>
        <row r="584">
          <cell r="D584" t="str">
            <v>un</v>
          </cell>
        </row>
        <row r="586">
          <cell r="D586" t="str">
            <v>un</v>
          </cell>
        </row>
        <row r="588">
          <cell r="D588" t="str">
            <v>un</v>
          </cell>
        </row>
        <row r="590">
          <cell r="D590" t="str">
            <v>un</v>
          </cell>
        </row>
        <row r="592">
          <cell r="D592" t="str">
            <v>un</v>
          </cell>
        </row>
        <row r="596">
          <cell r="D596" t="str">
            <v>un</v>
          </cell>
        </row>
        <row r="598">
          <cell r="D598" t="str">
            <v>un</v>
          </cell>
        </row>
        <row r="600">
          <cell r="D600" t="str">
            <v>un</v>
          </cell>
        </row>
        <row r="604">
          <cell r="D604" t="str">
            <v>un</v>
          </cell>
        </row>
        <row r="606">
          <cell r="D606" t="str">
            <v>un</v>
          </cell>
        </row>
        <row r="608">
          <cell r="D608" t="str">
            <v>un</v>
          </cell>
        </row>
        <row r="610">
          <cell r="D610" t="str">
            <v>un</v>
          </cell>
        </row>
        <row r="612">
          <cell r="D612" t="str">
            <v>un</v>
          </cell>
        </row>
        <row r="614">
          <cell r="D614" t="str">
            <v>un</v>
          </cell>
        </row>
        <row r="616">
          <cell r="D616" t="str">
            <v>un</v>
          </cell>
        </row>
        <row r="618">
          <cell r="D618" t="str">
            <v>un</v>
          </cell>
        </row>
        <row r="622">
          <cell r="D622" t="str">
            <v>m</v>
          </cell>
        </row>
        <row r="624">
          <cell r="D624" t="str">
            <v>m</v>
          </cell>
        </row>
        <row r="626">
          <cell r="D626" t="str">
            <v>un</v>
          </cell>
        </row>
        <row r="628">
          <cell r="D628" t="str">
            <v>un</v>
          </cell>
        </row>
        <row r="632">
          <cell r="D632" t="str">
            <v>h</v>
          </cell>
        </row>
        <row r="634">
          <cell r="D634" t="str">
            <v>h</v>
          </cell>
        </row>
        <row r="636">
          <cell r="D636" t="str">
            <v>h</v>
          </cell>
        </row>
        <row r="638">
          <cell r="D638" t="str">
            <v>h</v>
          </cell>
        </row>
        <row r="640">
          <cell r="D640" t="str">
            <v>h</v>
          </cell>
        </row>
        <row r="642">
          <cell r="D642" t="str">
            <v>h</v>
          </cell>
        </row>
        <row r="646">
          <cell r="D646" t="str">
            <v>h</v>
          </cell>
        </row>
        <row r="648">
          <cell r="D648" t="str">
            <v>h</v>
          </cell>
        </row>
        <row r="650">
          <cell r="D650" t="str">
            <v>un</v>
          </cell>
        </row>
        <row r="654">
          <cell r="D654" t="str">
            <v>sg</v>
          </cell>
        </row>
      </sheetData>
      <sheetData sheetId="1" refreshError="1"/>
      <sheetData sheetId="2" refreshError="1"/>
      <sheetData sheetId="3" refreshError="1"/>
      <sheetData sheetId="4"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Hoja1"/>
      <sheetName val="AMC"/>
      <sheetName val="Basico"/>
      <sheetName val="Iva"/>
      <sheetName val="Total"/>
      <sheetName val="amc_acta"/>
      <sheetName val="amc_bas"/>
      <sheetName val="amc_iva"/>
      <sheetName val="amc_total"/>
      <sheetName val="amc_anticip"/>
      <sheetName val="aCCIDENTES DE 1995 - 1996.xls"/>
      <sheetName val="items"/>
      <sheetName val="ACTA DE MODIFICACION  (2)"/>
      <sheetName val="CONT_ADI"/>
      <sheetName val="aCCIDENTES%20DE%201995%20-%2019"/>
      <sheetName val="#¡REF"/>
      <sheetName val="Informe"/>
      <sheetName val="Seguim-16"/>
      <sheetName val="otros"/>
      <sheetName val="PRESUPUESTO"/>
      <sheetName val="Informacion"/>
      <sheetName val="INDICMICROEMP"/>
      <sheetName val="\a  aaInformación GRUPO 4\A MIn"/>
    </sheetNames>
    <definedNames>
      <definedName name="absc"/>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era Prueba"/>
      <sheetName val="Cert. Calibración"/>
      <sheetName val="individual"/>
      <sheetName val="No Conforme "/>
      <sheetName val="SEM 26"/>
      <sheetName val="CANTIDADES"/>
    </sheetNames>
    <sheetDataSet>
      <sheetData sheetId="0">
        <row r="11">
          <cell r="EI11">
            <v>407</v>
          </cell>
        </row>
        <row r="12">
          <cell r="EI12">
            <v>408</v>
          </cell>
        </row>
        <row r="13">
          <cell r="EI13">
            <v>409</v>
          </cell>
        </row>
        <row r="14">
          <cell r="EI14">
            <v>410</v>
          </cell>
        </row>
        <row r="15">
          <cell r="EI15">
            <v>411</v>
          </cell>
        </row>
        <row r="16">
          <cell r="EI16">
            <v>412</v>
          </cell>
        </row>
        <row r="17">
          <cell r="EI17">
            <v>413</v>
          </cell>
        </row>
        <row r="18">
          <cell r="EI18">
            <v>414</v>
          </cell>
        </row>
        <row r="19">
          <cell r="EI19">
            <v>415</v>
          </cell>
        </row>
        <row r="20">
          <cell r="EI20">
            <v>416</v>
          </cell>
        </row>
        <row r="21">
          <cell r="EI21">
            <v>417</v>
          </cell>
        </row>
        <row r="22">
          <cell r="EI22">
            <v>418</v>
          </cell>
        </row>
        <row r="23">
          <cell r="EI23">
            <v>419</v>
          </cell>
        </row>
        <row r="24">
          <cell r="EI24">
            <v>420</v>
          </cell>
        </row>
        <row r="25">
          <cell r="EI25">
            <v>421</v>
          </cell>
        </row>
        <row r="26">
          <cell r="EI26">
            <v>422</v>
          </cell>
        </row>
        <row r="27">
          <cell r="EI27">
            <v>423</v>
          </cell>
        </row>
        <row r="28">
          <cell r="EI28">
            <v>424</v>
          </cell>
        </row>
        <row r="29">
          <cell r="EI29">
            <v>425</v>
          </cell>
        </row>
        <row r="30">
          <cell r="EI30">
            <v>426</v>
          </cell>
        </row>
        <row r="31">
          <cell r="EI31">
            <v>427</v>
          </cell>
        </row>
        <row r="32">
          <cell r="EI32">
            <v>428</v>
          </cell>
        </row>
        <row r="33">
          <cell r="EI33">
            <v>429</v>
          </cell>
        </row>
        <row r="34">
          <cell r="EI34">
            <v>430</v>
          </cell>
        </row>
        <row r="35">
          <cell r="EI35">
            <v>431</v>
          </cell>
        </row>
        <row r="36">
          <cell r="EI36">
            <v>432</v>
          </cell>
        </row>
        <row r="37">
          <cell r="EI37">
            <v>433</v>
          </cell>
        </row>
        <row r="38">
          <cell r="EI38">
            <v>434</v>
          </cell>
        </row>
        <row r="39">
          <cell r="EI39">
            <v>435</v>
          </cell>
        </row>
        <row r="40">
          <cell r="EI40">
            <v>436</v>
          </cell>
        </row>
        <row r="41">
          <cell r="EI41">
            <v>437</v>
          </cell>
        </row>
        <row r="42">
          <cell r="EI42">
            <v>438</v>
          </cell>
        </row>
        <row r="43">
          <cell r="EI43">
            <v>439</v>
          </cell>
        </row>
        <row r="44">
          <cell r="EI44">
            <v>440</v>
          </cell>
        </row>
        <row r="45">
          <cell r="EI45">
            <v>441</v>
          </cell>
        </row>
        <row r="46">
          <cell r="EI46">
            <v>442</v>
          </cell>
        </row>
        <row r="47">
          <cell r="EI47">
            <v>443</v>
          </cell>
        </row>
        <row r="48">
          <cell r="EI48">
            <v>444</v>
          </cell>
        </row>
        <row r="49">
          <cell r="EI49">
            <v>445</v>
          </cell>
        </row>
        <row r="50">
          <cell r="EI50">
            <v>446</v>
          </cell>
        </row>
        <row r="51">
          <cell r="EI51">
            <v>447</v>
          </cell>
        </row>
        <row r="52">
          <cell r="EI52">
            <v>448</v>
          </cell>
        </row>
        <row r="53">
          <cell r="EI53">
            <v>449</v>
          </cell>
        </row>
        <row r="54">
          <cell r="EI54">
            <v>450</v>
          </cell>
        </row>
        <row r="55">
          <cell r="EI55">
            <v>451</v>
          </cell>
        </row>
        <row r="56">
          <cell r="EI56">
            <v>452</v>
          </cell>
        </row>
        <row r="57">
          <cell r="EI57">
            <v>453</v>
          </cell>
        </row>
        <row r="58">
          <cell r="EI58">
            <v>454</v>
          </cell>
        </row>
        <row r="59">
          <cell r="EI59">
            <v>455</v>
          </cell>
        </row>
        <row r="60">
          <cell r="EI60">
            <v>456</v>
          </cell>
        </row>
        <row r="61">
          <cell r="EI61">
            <v>457</v>
          </cell>
        </row>
        <row r="62">
          <cell r="EI62">
            <v>458</v>
          </cell>
        </row>
        <row r="63">
          <cell r="EI63">
            <v>459</v>
          </cell>
        </row>
        <row r="64">
          <cell r="EI64">
            <v>460</v>
          </cell>
        </row>
        <row r="65">
          <cell r="EI65">
            <v>461</v>
          </cell>
        </row>
        <row r="66">
          <cell r="EI66">
            <v>462</v>
          </cell>
        </row>
        <row r="67">
          <cell r="EI67">
            <v>463</v>
          </cell>
        </row>
        <row r="68">
          <cell r="EI68">
            <v>464</v>
          </cell>
        </row>
        <row r="69">
          <cell r="EI69">
            <v>465</v>
          </cell>
        </row>
        <row r="70">
          <cell r="EI70">
            <v>466</v>
          </cell>
        </row>
        <row r="71">
          <cell r="EI71">
            <v>467</v>
          </cell>
        </row>
        <row r="72">
          <cell r="EI72">
            <v>468</v>
          </cell>
        </row>
        <row r="73">
          <cell r="EI73">
            <v>469</v>
          </cell>
        </row>
        <row r="74">
          <cell r="EI74">
            <v>470</v>
          </cell>
        </row>
        <row r="75">
          <cell r="EI75">
            <v>471</v>
          </cell>
        </row>
        <row r="76">
          <cell r="EI76">
            <v>472</v>
          </cell>
        </row>
        <row r="77">
          <cell r="EI77">
            <v>473</v>
          </cell>
        </row>
        <row r="78">
          <cell r="EI78">
            <v>474</v>
          </cell>
        </row>
        <row r="79">
          <cell r="EI79">
            <v>475</v>
          </cell>
        </row>
        <row r="80">
          <cell r="EI80">
            <v>476</v>
          </cell>
        </row>
        <row r="81">
          <cell r="EI81">
            <v>477</v>
          </cell>
        </row>
        <row r="82">
          <cell r="EI82">
            <v>478</v>
          </cell>
        </row>
        <row r="83">
          <cell r="EI83">
            <v>479</v>
          </cell>
        </row>
        <row r="84">
          <cell r="EI84">
            <v>480</v>
          </cell>
        </row>
        <row r="85">
          <cell r="EI85">
            <v>481</v>
          </cell>
        </row>
        <row r="86">
          <cell r="EI86">
            <v>482</v>
          </cell>
        </row>
        <row r="87">
          <cell r="EI87">
            <v>483</v>
          </cell>
        </row>
        <row r="88">
          <cell r="EI88">
            <v>484</v>
          </cell>
        </row>
        <row r="89">
          <cell r="EI89">
            <v>485</v>
          </cell>
        </row>
        <row r="90">
          <cell r="EI90">
            <v>486</v>
          </cell>
        </row>
      </sheetData>
      <sheetData sheetId="1"/>
      <sheetData sheetId="2" refreshError="1"/>
      <sheetData sheetId="3"/>
      <sheetData sheetId="4"/>
      <sheetData sheetId="5"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30%"/>
      <sheetName val="MATER Y MO"/>
      <sheetName val="APU"/>
      <sheetName val="COLECTOR_CAPILLA(TURCO)"/>
      <sheetName val="COLECTOR_CHORRITOS(TURCO)"/>
      <sheetName val="COLECTOR_CRESPO(TURCO)"/>
      <sheetName val="COLECTOR MD (TURCO)"/>
      <sheetName val="COLECTOR_NUEVO AMANECER (TURCO)"/>
      <sheetName val="COLECTOR_MIGUEL ANGEL BUILES"/>
      <sheetName val="ARENALES (TURCO)"/>
      <sheetName val="GUANTEROS(TURCO)"/>
      <sheetName val="REPOS_PORTAL(TURCO)"/>
      <sheetName val="REPOS_MD (TURCO)"/>
      <sheetName val="REPOS_CRESPO (TURCO)"/>
      <sheetName val="REDES INTERNA_(TURCO)"/>
      <sheetName val="REDES TRONCAL_(TURCO)"/>
      <sheetName val="RESUMEN PPTO"/>
      <sheetName val="CRONOGRA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Resumen"/>
      <sheetName val="TORTA"/>
      <sheetName val="Resum_Pav"/>
      <sheetName val="INVENT.ALC-CUNETAS 90BLB"/>
      <sheetName val="PUENTES Y PONTONES"/>
      <sheetName val="SEÑAL VERTICAL90BLB"/>
      <sheetName val="SEÑAL HORIZONTAL90BLB"/>
      <sheetName val="Tabla"/>
      <sheetName val="PRECIOS"/>
      <sheetName val="CONT_ADI"/>
    </sheetNames>
    <sheetDataSet>
      <sheetData sheetId="0"/>
      <sheetData sheetId="1"/>
      <sheetData sheetId="2"/>
      <sheetData sheetId="3"/>
      <sheetData sheetId="4"/>
      <sheetData sheetId="5"/>
      <sheetData sheetId="6"/>
      <sheetData sheetId="7"/>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
      <sheetName val="BASE"/>
      <sheetName val="BASE CTOS"/>
      <sheetName val="PRELIM"/>
      <sheetName val="TUBERIA"/>
      <sheetName val="EXCAVA"/>
      <sheetName val="RESUMEN OBRAS "/>
      <sheetName val="1. Caja de Control y Aforo"/>
      <sheetName val="1. APU CAJA CONTROL"/>
      <sheetName val="2. Desarenador"/>
      <sheetName val="2. APU DESARENADOR"/>
      <sheetName val="3. Conducción"/>
      <sheetName val="3. APU CONDUCCIÓN"/>
      <sheetName val="4. Tanques Existentes"/>
      <sheetName val="4. APU Tanques Existentes"/>
      <sheetName val="5. Red Distribución"/>
      <sheetName val="5. APU Red Distribución"/>
      <sheetName val="6.  Opt. PTAP existente"/>
      <sheetName val="6. APU OPT PTAP"/>
      <sheetName val="RES MATERERIALES ACUEDUCTO"/>
      <sheetName val="BASE_CTOS"/>
      <sheetName val="RESUMEN_OBRAS_"/>
      <sheetName val="1__Caja_de_Control_y_Aforo"/>
      <sheetName val="1__APU_CAJA_CONTROL"/>
      <sheetName val="2__Desarenador"/>
      <sheetName val="2__APU_DESARENADOR"/>
      <sheetName val="3__Conducción"/>
      <sheetName val="3__APU_CONDUCCIÓN"/>
      <sheetName val="4__Tanques_Existentes"/>
      <sheetName val="4__APU_Tanques_Existentes"/>
      <sheetName val="5__Red_Distribución"/>
      <sheetName val="5__APU_Red_Distribución"/>
      <sheetName val="6___Opt__PTAP_existente"/>
      <sheetName val="6__APU_OPT_PTAP"/>
      <sheetName val="RES_MATERERIALES_ACUEDUCTO"/>
      <sheetName val="BASE_CTOS2"/>
      <sheetName val="RESUMEN_OBRAS_2"/>
      <sheetName val="1__Caja_de_Control_y_Aforo2"/>
      <sheetName val="1__APU_CAJA_CONTROL2"/>
      <sheetName val="2__Desarenador2"/>
      <sheetName val="2__APU_DESARENADOR2"/>
      <sheetName val="3__Conducción2"/>
      <sheetName val="3__APU_CONDUCCIÓN2"/>
      <sheetName val="4__Tanques_Existentes2"/>
      <sheetName val="4__APU_Tanques_Existentes2"/>
      <sheetName val="5__Red_Distribución2"/>
      <sheetName val="5__APU_Red_Distribución2"/>
      <sheetName val="6___Opt__PTAP_existente2"/>
      <sheetName val="6__APU_OPT_PTAP2"/>
      <sheetName val="RES_MATERERIALES_ACUEDUCTO2"/>
      <sheetName val="BASE_CTOS1"/>
      <sheetName val="RESUMEN_OBRAS_1"/>
      <sheetName val="1__Caja_de_Control_y_Aforo1"/>
      <sheetName val="1__APU_CAJA_CONTROL1"/>
      <sheetName val="2__Desarenador1"/>
      <sheetName val="2__APU_DESARENADOR1"/>
      <sheetName val="3__Conducción1"/>
      <sheetName val="3__APU_CONDUCCIÓN1"/>
      <sheetName val="4__Tanques_Existentes1"/>
      <sheetName val="4__APU_Tanques_Existentes1"/>
      <sheetName val="5__Red_Distribución1"/>
      <sheetName val="5__APU_Red_Distribución1"/>
      <sheetName val="6___Opt__PTAP_existente1"/>
      <sheetName val="6__APU_OPT_PTAP1"/>
      <sheetName val="RES_MATERERIALES_ACUEDUCTO1"/>
    </sheetNames>
    <sheetDataSet>
      <sheetData sheetId="0">
        <row r="136">
          <cell r="D136">
            <v>18202.719999999998</v>
          </cell>
        </row>
      </sheetData>
      <sheetData sheetId="1" refreshError="1">
        <row r="136">
          <cell r="D136">
            <v>18202.719999999998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VÍA-CRIT.TECNICO"/>
      <sheetName val="CALIFICACIÓN"/>
      <sheetName val="DAÑOS 8002"/>
      <sheetName val="DAÑOS 4313 "/>
      <sheetName val="DAÑOS 7805"/>
      <sheetName val="DAÑOS 80MG01"/>
      <sheetName val="INVENT.ALC-CUNETAS 8002"/>
      <sheetName val="INV.ALC-CUNET 4313 - 7805"/>
      <sheetName val="INVENT.ALC-CUNET 80MG01"/>
      <sheetName val="SEÑAL VERTICAL 8002"/>
      <sheetName val="SEÑAL VERTICAL 4313"/>
      <sheetName val="SEÑAL VERTICAL 80MG01"/>
      <sheetName val="SEÑAL HORIZONTAL 8002"/>
      <sheetName val="SEÑAL HORIZONTAL 4313"/>
      <sheetName val="SEÑAL HORIZONTAL 80MG01"/>
      <sheetName val="Estado Resume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VÍA-CRIT.TECNICO"/>
      <sheetName val="CALIFICACIÓN"/>
      <sheetName val="DAÑOS 8002"/>
      <sheetName val="DAÑOS 4313 "/>
      <sheetName val="DAÑOS 7805"/>
      <sheetName val="DAÑOS 80MG01"/>
      <sheetName val="INVENT.ALC-CUNETAS 8002"/>
      <sheetName val="INV.ALC-CUNET 4313 - 7805"/>
      <sheetName val="INVENT.ALC-CUNET 80MG01"/>
      <sheetName val="SEÑAL VERTICAL 8002"/>
      <sheetName val="SEÑAL VERTICAL 4313"/>
      <sheetName val="SEÑAL VERTICAL 80MG01"/>
      <sheetName val="SEÑAL HORIZONTAL 8002"/>
      <sheetName val="SEÑAL HORIZONTAL 4313"/>
      <sheetName val="SEÑAL HORIZONTAL 80MG01"/>
      <sheetName val="Estado Resume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O"/>
      <sheetName val="LP-ELE2"/>
      <sheetName val="APU-ELE2"/>
      <sheetName val="P-AEL"/>
      <sheetName val="A"/>
      <sheetName val="1"/>
      <sheetName val="2"/>
      <sheetName val="3"/>
      <sheetName val="4"/>
      <sheetName val="5"/>
      <sheetName val="6"/>
      <sheetName val="7"/>
      <sheetName val="8"/>
      <sheetName val="9"/>
      <sheetName val="10"/>
      <sheetName val="11"/>
      <sheetName val="12"/>
      <sheetName val="13"/>
      <sheetName val="14"/>
      <sheetName val="15"/>
      <sheetName val="16"/>
    </sheetNames>
    <sheetDataSet>
      <sheetData sheetId="0">
        <row r="3">
          <cell r="B3" t="str">
            <v>Amarre de cable ACSR en aislador de pin.</v>
          </cell>
        </row>
        <row r="4">
          <cell r="B4" t="str">
            <v>Aplicación de soldadura exotermica</v>
          </cell>
        </row>
        <row r="5">
          <cell r="B5" t="str">
            <v>Conexionado de baja para medida de energia indirecta</v>
          </cell>
        </row>
        <row r="6">
          <cell r="B6" t="str">
            <v>Construccion a todo costo de camara primaria 1m x 1m x1,50 m</v>
          </cell>
        </row>
        <row r="7">
          <cell r="B7" t="str">
            <v>Ensamble de celda de medida en tres elementos para 33 KV</v>
          </cell>
        </row>
        <row r="8">
          <cell r="B8" t="str">
            <v>Ensamble de celda de transformador de 630 KVA</v>
          </cell>
        </row>
        <row r="9">
          <cell r="B9" t="str">
            <v>Excabacion en tierra</v>
          </cell>
        </row>
        <row r="10">
          <cell r="B10" t="str">
            <v>Instalacion (conexión de señales y potencia) de celda de medida en tres elementos para 33 kv</v>
          </cell>
        </row>
        <row r="11">
          <cell r="B11" t="str">
            <v>Instalacion aislador de pin para 15 KV con espigo</v>
          </cell>
        </row>
        <row r="12">
          <cell r="B12" t="str">
            <v>Instalacion aislador de pin para 34.5 KV con espigo</v>
          </cell>
        </row>
        <row r="13">
          <cell r="B13" t="str">
            <v>Instalacion aislador polimerico para 15 KV</v>
          </cell>
        </row>
        <row r="14">
          <cell r="B14" t="str">
            <v>Instalacion aislador polimerico para 34.5 KV</v>
          </cell>
        </row>
        <row r="15">
          <cell r="B15" t="str">
            <v>Instalacion angulo galvanizado pie amigo de de 2 1/2" x 2 1/2" x 3/16" x 1.5m</v>
          </cell>
        </row>
        <row r="16">
          <cell r="B16" t="str">
            <v>Instalacion caja primaria o cortacircuito completo 100 A, 15 KV.</v>
          </cell>
        </row>
        <row r="17">
          <cell r="B17" t="str">
            <v>Instalacion caja primaria o cortacircuito completo 100 A, 38 KV, 20 KA, con camara rompearco.</v>
          </cell>
        </row>
        <row r="18">
          <cell r="B18" t="str">
            <v>Instalacion cruceta galvanizada de 3" x 3" x 1/4" x 2.5m</v>
          </cell>
        </row>
        <row r="19">
          <cell r="B19" t="str">
            <v>Instalacion cruceta galvanizada de 3" x 3" x 1/4" x 3.2m</v>
          </cell>
        </row>
        <row r="20">
          <cell r="B20" t="str">
            <v>Instalacion cruceta galvanizada de 3" x 3" x 1/4" x 4m</v>
          </cell>
        </row>
        <row r="21">
          <cell r="B21" t="str">
            <v>Instalacion de accesorio de blindobarra</v>
          </cell>
        </row>
        <row r="22">
          <cell r="B22" t="str">
            <v>Instalacion de accesorio para alambron de aluminio</v>
          </cell>
        </row>
        <row r="23">
          <cell r="B23" t="str">
            <v xml:space="preserve">Instalacion de bayoneta </v>
          </cell>
        </row>
        <row r="24">
          <cell r="B24" t="str">
            <v>Instalacion de borna terminal de barril largo para cable 1/0 a 4/0</v>
          </cell>
        </row>
        <row r="25">
          <cell r="B25" t="str">
            <v>Instalacion de borna terminal de barril largo para cable 250 a 500</v>
          </cell>
        </row>
        <row r="26">
          <cell r="B26" t="str">
            <v>Instalacion de borna terminal de barril largo para cable desde #2 a 8</v>
          </cell>
        </row>
        <row r="27">
          <cell r="B27" t="str">
            <v>Instalacion de borna terminal para cable 8 a 2 AWG</v>
          </cell>
        </row>
        <row r="28">
          <cell r="B28" t="str">
            <v>Instalacion de bota termoencogible</v>
          </cell>
        </row>
        <row r="29">
          <cell r="B29" t="str">
            <v>Instalacion de conector DBH</v>
          </cell>
        </row>
        <row r="30">
          <cell r="B30" t="str">
            <v xml:space="preserve">Instalacion de cable Nº 4 AWG de puesta a tierra para descargador en poste </v>
          </cell>
        </row>
        <row r="31">
          <cell r="B31" t="str">
            <v xml:space="preserve">Instalacion de celda con seccionador en SF6 para 36 KV 400  A </v>
          </cell>
        </row>
        <row r="32">
          <cell r="B32" t="str">
            <v>Instalacion de descargador de sobretension 15 KV en poste</v>
          </cell>
        </row>
        <row r="33">
          <cell r="B33" t="str">
            <v>Instalacion de descargador de sobretension 30 KV en poste</v>
          </cell>
        </row>
        <row r="34">
          <cell r="B34" t="str">
            <v>Instalacion de fusible HH hasta 60 A</v>
          </cell>
        </row>
        <row r="35">
          <cell r="B35" t="str">
            <v>Instalacion de medidor de energia en caja sobre poste</v>
          </cell>
        </row>
        <row r="36">
          <cell r="B36" t="str">
            <v>Instalacion de pieamigo para cruceta de 2.5 m</v>
          </cell>
        </row>
        <row r="37">
          <cell r="B37" t="str">
            <v>Instalacion de poste de 12 m</v>
          </cell>
        </row>
        <row r="38">
          <cell r="B38" t="str">
            <v>Instalacion de poste de 16 m</v>
          </cell>
        </row>
        <row r="39">
          <cell r="B39" t="str">
            <v>Instalacion de punta franklin de 1 metro x 5/8</v>
          </cell>
        </row>
        <row r="40">
          <cell r="B40" t="str">
            <v>Instalacion de terminal premoldeado 35 KV para cable 1/0</v>
          </cell>
        </row>
        <row r="41">
          <cell r="B41" t="str">
            <v>Instalacion de tramo de blindobarra</v>
          </cell>
        </row>
        <row r="42">
          <cell r="B42" t="str">
            <v>Instalacion de transformador de 225 KVA en estructura en H</v>
          </cell>
        </row>
        <row r="43">
          <cell r="B43" t="str">
            <v>Instalacion de transformador de medida en estructura en H</v>
          </cell>
        </row>
        <row r="44">
          <cell r="B44" t="str">
            <v>Instalacion de transformador trifasico seco de 630 KVA 33 KV/230 V</v>
          </cell>
        </row>
        <row r="45">
          <cell r="B45" t="str">
            <v>Instalacion de tuberia EMT de 3/4" sobre muro</v>
          </cell>
        </row>
        <row r="46">
          <cell r="B46" t="str">
            <v>Instalacion de tuberia IMC de 3/4 en poste</v>
          </cell>
        </row>
        <row r="47">
          <cell r="B47" t="str">
            <v>Instalacion de tuberia IMC de 4" en poste</v>
          </cell>
        </row>
        <row r="48">
          <cell r="B48" t="str">
            <v>Instalacion de tuberia IMC de 6" en poste</v>
          </cell>
        </row>
        <row r="49">
          <cell r="B49" t="str">
            <v>Instalacion de tuberia PVC de 2"</v>
          </cell>
        </row>
        <row r="50">
          <cell r="B50" t="str">
            <v>Instalacion de tuberia PVC de 4"</v>
          </cell>
        </row>
        <row r="51">
          <cell r="B51" t="str">
            <v>Instalacion de varilla de cobre de 5/8 x 2.4 metros vertical en terreno.</v>
          </cell>
        </row>
        <row r="52">
          <cell r="B52" t="str">
            <v>Instalacion de viento en poste de 12 a 14m</v>
          </cell>
        </row>
        <row r="53">
          <cell r="B53" t="str">
            <v>Instalacion trafo de 150 KVA baja-baja</v>
          </cell>
        </row>
        <row r="54">
          <cell r="B54" t="str">
            <v>Obra civil para la Instalacion de 2 ductos de 4" para red subterranea de media tension (con materiales)</v>
          </cell>
        </row>
        <row r="55">
          <cell r="B55" t="str">
            <v>Sujecion cable XLPE con abrazadera</v>
          </cell>
        </row>
        <row r="56">
          <cell r="B56" t="str">
            <v>Sujecion de cable hasta Nª 2/0 con grapa de retencion.</v>
          </cell>
        </row>
        <row r="57">
          <cell r="B57" t="str">
            <v>Sujecion de cable XLPE a cruceta con abrazadera</v>
          </cell>
        </row>
        <row r="58">
          <cell r="B58" t="str">
            <v>Tendida de cable de cobre desnudo 4 AWG</v>
          </cell>
        </row>
        <row r="59">
          <cell r="B59" t="str">
            <v>Tendida de cable de cobre desnudo 2 AWG</v>
          </cell>
        </row>
        <row r="60">
          <cell r="B60" t="str">
            <v>Tendida de cable XLPE al 133%</v>
          </cell>
        </row>
        <row r="61">
          <cell r="B61" t="str">
            <v>Tendido de alambron de aluminio de 8 mm por techo</v>
          </cell>
        </row>
        <row r="62">
          <cell r="B62" t="str">
            <v>Tendido de cable 10 AWG</v>
          </cell>
        </row>
        <row r="63">
          <cell r="B63" t="str">
            <v>Tendido de cable 2/0 en malla a tierra</v>
          </cell>
        </row>
        <row r="64">
          <cell r="B64" t="str">
            <v>Tendido de cable ACSR hasta calibre 2/0 aereo.</v>
          </cell>
        </row>
        <row r="65">
          <cell r="B65" t="str">
            <v>Tendido de cable de cobre 10 AWG THHN/THWN</v>
          </cell>
        </row>
        <row r="66">
          <cell r="B66" t="str">
            <v>Tendido de cable de cobre 2 AWG THHN/THWN</v>
          </cell>
        </row>
        <row r="67">
          <cell r="B67" t="str">
            <v>Tendido de cable de cobre 2/0 AWG THHN/THWN por bandeja</v>
          </cell>
        </row>
        <row r="68">
          <cell r="B68" t="str">
            <v>Tendido de cable de cobre 250 KCMIL THHN/THWN por bandeja</v>
          </cell>
        </row>
        <row r="69">
          <cell r="B69" t="str">
            <v>Tendido de cable de cobre 4 AWG THHN/THWN</v>
          </cell>
        </row>
        <row r="70">
          <cell r="B70" t="str">
            <v>Tendido de cable de cobre 4/0 AWG THHN/THWN por bandeja</v>
          </cell>
        </row>
        <row r="71">
          <cell r="B71" t="str">
            <v>Tendido de cable de cobre 500 KCMIL THHN/THWN por bandeja</v>
          </cell>
        </row>
        <row r="72">
          <cell r="B72" t="str">
            <v>Tendido de cable de cobre 6 AWG THHN/THWN</v>
          </cell>
        </row>
        <row r="73">
          <cell r="B73" t="str">
            <v>Tendido de cable de cobre 8 AWG THHN/THWN</v>
          </cell>
        </row>
        <row r="74">
          <cell r="B74" t="str">
            <v>Tendido de cable de fuerza multipolar 4 x 2 AWG por bandeja</v>
          </cell>
        </row>
        <row r="75">
          <cell r="B75" t="str">
            <v>Tendido de cable de fuerza multipolar 4 x 4 AWG por bandeja</v>
          </cell>
        </row>
        <row r="76">
          <cell r="B76" t="str">
            <v>Tendido de cable de fuerza multipolar 4 x 6 AWG por bandeja</v>
          </cell>
        </row>
        <row r="77">
          <cell r="B77" t="str">
            <v>Tendido de cable de guarda de 3/8 aereo.</v>
          </cell>
        </row>
        <row r="78">
          <cell r="B78" t="str">
            <v>Tendido de cable de cobre 1/0 AWG THHN/THWN por tubo</v>
          </cell>
        </row>
        <row r="79">
          <cell r="B79" t="str">
            <v>Tendido de cable de cobre 300 MCM THHN/THWN por tubo</v>
          </cell>
        </row>
      </sheetData>
      <sheetData sheetId="1"/>
      <sheetData sheetId="2" refreshError="1"/>
      <sheetData sheetId="3"/>
      <sheetData sheetId="4" refreshError="1"/>
      <sheetData sheetId="5">
        <row r="1">
          <cell r="B1" t="str">
            <v>Suministro e instalacion poste de concreto 750 KG de tension de ruptura en la punta, incluye excabacion, isada y aplomada.</v>
          </cell>
        </row>
      </sheetData>
      <sheetData sheetId="6">
        <row r="1">
          <cell r="B1" t="str">
            <v xml:space="preserve">Suministro e instalacion de vestida de estructura de arranque, incluye 2 crucetas de 2.5 m, pieamigos, tres aisladores polimericos para 15 KV, bayoneta, accesorios y herrajes necesarios </v>
          </cell>
        </row>
      </sheetData>
      <sheetData sheetId="7">
        <row r="1">
          <cell r="B1" t="str">
            <v xml:space="preserve">Suministro e instalacion de vestida de estructura de retencion (estructura A1), incluye 2 crucetas de 2.5 m, pieamigos, bayoneta, seis aisladores polimericos para 15 KV, accesorios y herrajes necesarios </v>
          </cell>
        </row>
      </sheetData>
      <sheetData sheetId="8">
        <row r="1">
          <cell r="B1" t="str">
            <v>Suministro e instalacion de seccion primaria en el arranque de la linea, incluye cortacircuitos completos, cruceta de 2,5 m, accesorios y herrajes necesarios</v>
          </cell>
        </row>
      </sheetData>
      <sheetData sheetId="9">
        <row r="1">
          <cell r="B1" t="str">
            <v>Suministro e instalacion de vestida de estructura de retencion (estructura A2), incluye 4 crucetas de 2,4 m, 6 aisladores polimericos para 15 KV, pie amigos, bayoneta, accesorios y herrajes necesarios</v>
          </cell>
        </row>
      </sheetData>
      <sheetData sheetId="10">
        <row r="1">
          <cell r="B1" t="str">
            <v>Suministro e instalacion de vestida de estructura de suspensión (estructura A3), incluye 2 crucetas de 2.5 m, tres aisladores de pin, pieamigos, accesorios y herrajes necesarios.</v>
          </cell>
        </row>
      </sheetData>
      <sheetData sheetId="11">
        <row r="1">
          <cell r="B1" t="str">
            <v>Suministro e instalacion de vestida de estructura de retencion en H (estructura A2), incluye 2 crucetas de 3 m, 3 aisladores polimericos para 15 KV, accesorios y herrajes necesarios</v>
          </cell>
        </row>
      </sheetData>
      <sheetData sheetId="12">
        <row r="1">
          <cell r="B1" t="str">
            <v>Suministro e instalacion de templete para poste de 12 m en nivel de tension de 13.2 KV</v>
          </cell>
        </row>
      </sheetData>
      <sheetData sheetId="13">
        <row r="1">
          <cell r="B1" t="str">
            <v>Suministro e instalacion de seccion primaria en la llegada de la linea, incluye 2 crucetas de 3 m, 3 pararrayos, tres cortacircuitos completos, accesorios y herrajes necesarios</v>
          </cell>
        </row>
      </sheetData>
      <sheetData sheetId="14">
        <row r="1">
          <cell r="B1" t="str">
            <v>Suministro e instalacion de red aerea primaria en cable 3x2 AWG ACSR+ cable de guarda 2 AWG ACSR.</v>
          </cell>
        </row>
      </sheetData>
      <sheetData sheetId="15">
        <row r="1">
          <cell r="B1" t="str">
            <v>Suministro e instalacion de medida en dos elementos en nivel de 13.2 KV, incluye 2 crucetas de 3 m, 2 transformadores de corriente, 2 transformadores de potencial, bloque de pruebas, medidor de energia, caja para medidor de energia para instalacion en poste, cableado, tuberia, accesorios y herrajes necesarios.</v>
          </cell>
        </row>
      </sheetData>
      <sheetData sheetId="16">
        <row r="1">
          <cell r="B1" t="str">
            <v>Suministro e instalacion de transformador de potencia de 225 KVA, 13.2 KV / 220 V, en estructura tipo H.</v>
          </cell>
        </row>
      </sheetData>
      <sheetData sheetId="17">
        <row r="1">
          <cell r="B1" t="str">
            <v>Suministro e instalacion de bajante en tuberia IMC de 4" para conduccion de acometida secundaria desde transformador hasta tablero de transferencia.</v>
          </cell>
        </row>
      </sheetData>
      <sheetData sheetId="18">
        <row r="1">
          <cell r="B1" t="str">
            <v>Suministro e instalacion de bajante de puesta a tierra en poste</v>
          </cell>
        </row>
      </sheetData>
      <sheetData sheetId="19">
        <row r="1">
          <cell r="B1" t="str">
            <v>Suministro e instalacion de acometida secundaria en cable de cobre 6x 300 MCM + 1/0 AWG.</v>
          </cell>
        </row>
      </sheetData>
      <sheetData sheetId="20">
        <row r="1">
          <cell r="B1" t="str">
            <v>Suministro e instalacion de malla de puesta a tierra.</v>
          </cell>
        </row>
      </sheetData>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INA"/>
      <sheetName val="GASTOS FIJOS"/>
      <sheetName val="ACTIVOS FIJOS"/>
      <sheetName val="PRODUCTOS"/>
      <sheetName val="FICHA"/>
      <sheetName val="3.Tableros"/>
      <sheetName val="8.Salidas Eléctricas"/>
      <sheetName val="1.Canalizaciones"/>
      <sheetName val="6.Bandejas Port."/>
    </sheetNames>
    <sheetDataSet>
      <sheetData sheetId="0">
        <row r="4">
          <cell r="A4" t="str">
            <v>GERENTE</v>
          </cell>
        </row>
        <row r="5">
          <cell r="A5" t="str">
            <v>DIERECTOR COMERCIAL</v>
          </cell>
        </row>
        <row r="6">
          <cell r="A6" t="str">
            <v>DIERECTOR PROYECTOS</v>
          </cell>
        </row>
        <row r="7">
          <cell r="A7" t="str">
            <v>TECNICO</v>
          </cell>
        </row>
        <row r="8">
          <cell r="A8" t="str">
            <v>Oficial</v>
          </cell>
        </row>
        <row r="24">
          <cell r="A24" t="str">
            <v>OFICIAL</v>
          </cell>
        </row>
        <row r="25">
          <cell r="A25" t="str">
            <v>AYUDANTE ENTENDIDO</v>
          </cell>
        </row>
        <row r="26">
          <cell r="A26" t="str">
            <v>AYUDANTE</v>
          </cell>
        </row>
        <row r="27">
          <cell r="A27" t="str">
            <v>TECNICO DATOS</v>
          </cell>
        </row>
      </sheetData>
      <sheetData sheetId="1">
        <row r="91">
          <cell r="A91" t="str">
            <v>ALQUILER DE EQUIPOS</v>
          </cell>
        </row>
        <row r="92">
          <cell r="A92" t="str">
            <v>ALQUILER DE HERRAMIENTAS</v>
          </cell>
        </row>
        <row r="93">
          <cell r="A93" t="str">
            <v>SUBCONTRATO DISEÑO</v>
          </cell>
        </row>
        <row r="94">
          <cell r="A94" t="str">
            <v>TRANSPORTE</v>
          </cell>
        </row>
      </sheetData>
      <sheetData sheetId="2"/>
      <sheetData sheetId="3">
        <row r="3">
          <cell r="B3" t="str">
            <v>Diseños redes e iluminación</v>
          </cell>
        </row>
        <row r="4">
          <cell r="B4" t="str">
            <v>Diseño SPT</v>
          </cell>
        </row>
        <row r="5">
          <cell r="B5" t="str">
            <v>Apantallamientos y Puestas a tierra</v>
          </cell>
        </row>
        <row r="6">
          <cell r="B6" t="str">
            <v>Salidas eléctricas</v>
          </cell>
        </row>
        <row r="7">
          <cell r="B7" t="str">
            <v>Salidas de voz y datos</v>
          </cell>
        </row>
        <row r="8">
          <cell r="B8" t="str">
            <v>Acometidas</v>
          </cell>
        </row>
        <row r="9">
          <cell r="B9" t="str">
            <v>Tableros y gabinetes</v>
          </cell>
        </row>
        <row r="10">
          <cell r="B10" t="str">
            <v>Salidas de iluminación</v>
          </cell>
        </row>
        <row r="11">
          <cell r="B11" t="str">
            <v>Ductos y canaletas</v>
          </cell>
        </row>
      </sheetData>
      <sheetData sheetId="4"/>
      <sheetData sheetId="5"/>
      <sheetData sheetId="6"/>
      <sheetData sheetId="7"/>
      <sheetData sheetId="8"/>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
      <sheetName val="General Summary"/>
      <sheetName val="On P&amp;C Man"/>
      <sheetName val="Off P&amp;C Man"/>
      <sheetName val="Ingenieria"/>
      <sheetName val="Civil"/>
      <sheetName val="Mechanical"/>
      <sheetName val="Tuberia"/>
      <sheetName val="EPC"/>
      <sheetName val="SEG"/>
    </sheetNames>
    <sheetDataSet>
      <sheetData sheetId="0" refreshError="1"/>
      <sheetData sheetId="1" refreshError="1"/>
      <sheetData sheetId="2"/>
      <sheetData sheetId="3"/>
      <sheetData sheetId="4"/>
      <sheetData sheetId="5"/>
      <sheetData sheetId="6">
        <row r="159">
          <cell r="I159">
            <v>80261.337953555878</v>
          </cell>
          <cell r="L159">
            <v>201171.3</v>
          </cell>
        </row>
      </sheetData>
      <sheetData sheetId="7">
        <row r="88">
          <cell r="I88">
            <v>113134.88571428573</v>
          </cell>
          <cell r="L88">
            <v>160616.79730273812</v>
          </cell>
          <cell r="O88">
            <v>240046.26136984187</v>
          </cell>
        </row>
      </sheetData>
      <sheetData sheetId="8"/>
      <sheetData sheetId="9"/>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de Obra Extra"/>
    </sheetNames>
    <sheetDataSet>
      <sheetData sheetId="0"/>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Materiales"/>
      <sheetName val="análisis precios básicos"/>
      <sheetName val="CostosUnitarios"/>
      <sheetName val="ResúmenCostosUnitarios"/>
      <sheetName val="análisis mano de obra"/>
      <sheetName val="análisis prestaciones"/>
      <sheetName val="REFUERZO"/>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ión"/>
      <sheetName val="Plani"/>
      <sheetName val="Equip"/>
      <sheetName val="Consum"/>
      <sheetName val="GG"/>
      <sheetName val="Macros"/>
    </sheetNames>
    <sheetDataSet>
      <sheetData sheetId="0"/>
      <sheetData sheetId="1"/>
      <sheetData sheetId="2"/>
      <sheetData sheetId="3"/>
      <sheetData sheetId="4"/>
      <sheetData sheetId="5"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ENAMI (2)"/>
      <sheetName val="Cantidades (2)"/>
      <sheetName val="FM - Fac. Multi"/>
      <sheetName val="Prop. Economica"/>
      <sheetName val="ALIENAMI"/>
      <sheetName val="Cantidades"/>
      <sheetName val="PRESUP NORCASIA"/>
      <sheetName val="PRESUP NORCASIA (E1)"/>
      <sheetName val="APU BASICO NORCASIA"/>
      <sheetName val="AUI ALIVIADERO"/>
      <sheetName val="CRONOGRAMA ALCANT DESVIO"/>
      <sheetName val="PRECIOS BASICOS "/>
      <sheetName val="CRONOGRAMA ALCANT CARRERA 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5">
          <cell r="D15">
            <v>3.5</v>
          </cell>
        </row>
      </sheetData>
      <sheetData sheetId="10" refreshError="1"/>
      <sheetData sheetId="11" refreshError="1"/>
      <sheetData sheetId="12"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MENSIONES"/>
      <sheetName val="CANALETA9"/>
      <sheetName val="CANALETA (6&quot;)"/>
      <sheetName val="CAUDALES PARSHALL"/>
      <sheetName val="GRÁFICO PARSHALL"/>
      <sheetName val="VISCOSIDAD"/>
      <sheetName val="BASE"/>
      <sheetName val="Informe de Obra Extra"/>
      <sheetName val="CANALETA_(6&quot;)"/>
      <sheetName val="CAUDALES_PARSHALL"/>
      <sheetName val="GRÁFICO_PARSHALL"/>
      <sheetName val="Cálculo"/>
      <sheetName val="LISTA CÓDIGOS"/>
      <sheetName val="BASE APU"/>
      <sheetName val="MANO DE OBRA"/>
      <sheetName val="INSUMOS"/>
      <sheetName val="EQUIPOS"/>
      <sheetName val="MATERIALES"/>
      <sheetName val="ESTRUCTURAS"/>
      <sheetName val="TRANSPORTE"/>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
      <sheetName val="Mano obra"/>
      <sheetName val="AIU"/>
      <sheetName val="BASE"/>
      <sheetName val="BASE CTOS"/>
      <sheetName val="RESUMEN MATERIALES"/>
      <sheetName val="FORMULARIO No.3_Ppto_Briceño"/>
      <sheetName val="4.1.2_Opt boc Trinidad"/>
      <sheetName val="4.1.3_Const boc Tirana"/>
      <sheetName val="4.1.4_Opt desarenador"/>
      <sheetName val="4.1.5_Opt aducción"/>
      <sheetName val="4.1.1_APU"/>
      <sheetName val="4.1.6_Const tanque 250m³"/>
      <sheetName val="4.1.7_Opt redes dist"/>
      <sheetName val="4.2.1_COLECTOR-TIRANA"/>
      <sheetName val="4.2.3_COLECTOR-COSUMBI 1"/>
      <sheetName val="4.2.5_COLECTOR-COSUMBI 2"/>
      <sheetName val="4.2.7_REDES SECUND Distrito 2"/>
      <sheetName val="Hoja7"/>
    </sheetNames>
    <sheetDataSet>
      <sheetData sheetId="0">
        <row r="18">
          <cell r="D18">
            <v>566700</v>
          </cell>
        </row>
      </sheetData>
      <sheetData sheetId="1" refreshError="1"/>
      <sheetData sheetId="2" refreshError="1"/>
      <sheetData sheetId="3">
        <row r="4">
          <cell r="C4">
            <v>0.311</v>
          </cell>
        </row>
        <row r="99">
          <cell r="D99">
            <v>5500</v>
          </cell>
        </row>
        <row r="112">
          <cell r="D112">
            <v>14779.75</v>
          </cell>
        </row>
        <row r="113">
          <cell r="D113">
            <v>32215.52</v>
          </cell>
        </row>
        <row r="122">
          <cell r="D122">
            <v>12700</v>
          </cell>
        </row>
        <row r="123">
          <cell r="D123">
            <v>26950</v>
          </cell>
        </row>
        <row r="124">
          <cell r="D124">
            <v>48860</v>
          </cell>
        </row>
        <row r="224">
          <cell r="D224">
            <v>119415.67567999999</v>
          </cell>
        </row>
      </sheetData>
      <sheetData sheetId="4" refreshError="1"/>
      <sheetData sheetId="5" refreshError="1"/>
      <sheetData sheetId="6"/>
      <sheetData sheetId="7">
        <row r="12">
          <cell r="C12" t="str">
            <v>Estructura de Control y aforo</v>
          </cell>
        </row>
      </sheetData>
      <sheetData sheetId="8">
        <row r="12">
          <cell r="A12">
            <v>104</v>
          </cell>
        </row>
      </sheetData>
      <sheetData sheetId="9">
        <row r="12">
          <cell r="A12">
            <v>201</v>
          </cell>
        </row>
      </sheetData>
      <sheetData sheetId="10">
        <row r="12">
          <cell r="A12">
            <v>104</v>
          </cell>
        </row>
      </sheetData>
      <sheetData sheetId="11" refreshError="1"/>
      <sheetData sheetId="12">
        <row r="12">
          <cell r="C12" t="str">
            <v>Construcción nuevo tanque</v>
          </cell>
        </row>
      </sheetData>
      <sheetData sheetId="13">
        <row r="12">
          <cell r="A12">
            <v>104</v>
          </cell>
        </row>
      </sheetData>
      <sheetData sheetId="14">
        <row r="12">
          <cell r="B12" t="str">
            <v>1</v>
          </cell>
        </row>
      </sheetData>
      <sheetData sheetId="15">
        <row r="12">
          <cell r="B12" t="str">
            <v>1</v>
          </cell>
        </row>
      </sheetData>
      <sheetData sheetId="16">
        <row r="12">
          <cell r="B12" t="str">
            <v>1</v>
          </cell>
        </row>
      </sheetData>
      <sheetData sheetId="17">
        <row r="12">
          <cell r="A12">
            <v>301</v>
          </cell>
        </row>
      </sheetData>
      <sheetData sheetId="18"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Cantidades"/>
      <sheetName val="A.P.U"/>
      <sheetName val="Hoja1"/>
      <sheetName val="Insumos"/>
      <sheetName val="Analisis Mano de Obra"/>
      <sheetName val="Analisis Factor Prestacional"/>
      <sheetName val="AIU"/>
      <sheetName val="Programación"/>
      <sheetName val="Analisis AIU"/>
    </sheetNames>
    <sheetDataSet>
      <sheetData sheetId="0"/>
      <sheetData sheetId="1"/>
      <sheetData sheetId="2">
        <row r="10">
          <cell r="B10" t="str">
            <v>P-1</v>
          </cell>
          <cell r="C10" t="str">
            <v>PRELIMINARES</v>
          </cell>
        </row>
        <row r="11">
          <cell r="B11" t="str">
            <v>P-1.47</v>
          </cell>
          <cell r="C11" t="str">
            <v>BODEGA PARA CAMPAMENTO (INCLUYE ADECUACIONES)</v>
          </cell>
          <cell r="D11" t="str">
            <v>m2-mes</v>
          </cell>
        </row>
        <row r="12">
          <cell r="B12" t="str">
            <v>P-1.50</v>
          </cell>
          <cell r="C12" t="str">
            <v>INSTALACION PROVISIONAL DE ACUEDUCTO</v>
          </cell>
          <cell r="D12" t="str">
            <v>und</v>
          </cell>
        </row>
        <row r="13">
          <cell r="B13" t="str">
            <v>P-1.51</v>
          </cell>
          <cell r="C13" t="str">
            <v>INSTALACION PROVISIONAL DE ENERGIA</v>
          </cell>
          <cell r="D13" t="str">
            <v>und</v>
          </cell>
        </row>
        <row r="14">
          <cell r="B14" t="str">
            <v>P-1.1</v>
          </cell>
          <cell r="C14" t="str">
            <v>LOCALIZACION Y REPLANTEO EDIFICIO</v>
          </cell>
          <cell r="D14" t="str">
            <v>m2</v>
          </cell>
        </row>
        <row r="15">
          <cell r="B15" t="str">
            <v>P-1.54</v>
          </cell>
          <cell r="C15" t="str">
            <v>SUMINISTRO, TRANSPORTE E INSTALACION SEÑAL PREVENTIVA, REGLAMENTARIA E INFORMATIVA</v>
          </cell>
          <cell r="D15" t="str">
            <v>und</v>
          </cell>
        </row>
        <row r="16">
          <cell r="B16" t="str">
            <v>P-1.52</v>
          </cell>
          <cell r="C16" t="str">
            <v>SUMINISTRO, TRANSPORTE E INSTALACION VALLA INFORMATIVA GENERAL DEL PROYECTO</v>
          </cell>
          <cell r="D16" t="str">
            <v>m2</v>
          </cell>
        </row>
        <row r="17">
          <cell r="B17" t="str">
            <v>P-1.44</v>
          </cell>
          <cell r="C17" t="str">
            <v xml:space="preserve">DESCAPOTE MANUAL e=0.20 m. </v>
          </cell>
          <cell r="D17" t="str">
            <v>m2</v>
          </cell>
        </row>
        <row r="18">
          <cell r="B18" t="str">
            <v>DE-29.7</v>
          </cell>
          <cell r="C18" t="str">
            <v>DEMOLICIÓN DE ANDENES Y SARDINELES EN CONCRETO HIDRÁULICO</v>
          </cell>
          <cell r="D18" t="str">
            <v>m3</v>
          </cell>
        </row>
        <row r="19">
          <cell r="B19" t="str">
            <v>P-1.74</v>
          </cell>
          <cell r="C19" t="str">
            <v>EVACUACION ESCOMBROS Y SOBRANTES EN VEHICULO AUTOMOTOR MEDIDO EN BANCO</v>
          </cell>
          <cell r="D19" t="str">
            <v>m3</v>
          </cell>
        </row>
        <row r="20">
          <cell r="B20" t="str">
            <v>P-1.49</v>
          </cell>
          <cell r="C20" t="str">
            <v>SUMINISTRO, TRANSPORTE E INSTALACIÓN CERRAMIENTO EN YUTE H= 2 M</v>
          </cell>
          <cell r="D20" t="str">
            <v>ml</v>
          </cell>
        </row>
        <row r="21">
          <cell r="B21" t="str">
            <v>P-1.61</v>
          </cell>
          <cell r="C21" t="str">
            <v xml:space="preserve">SUMINISTRO, TRANSPORTE E INSTALACION CORDÓN PARA CONTROL DE AGUAS LLUVIAS                                 </v>
          </cell>
          <cell r="D21" t="str">
            <v>ml</v>
          </cell>
        </row>
        <row r="22">
          <cell r="B22" t="str">
            <v>P-1.42</v>
          </cell>
          <cell r="C22" t="str">
            <v>LOCALIZACION Y REPLANTEO REDES INCLUYE PLANO RECORD</v>
          </cell>
          <cell r="D22" t="str">
            <v>Día</v>
          </cell>
        </row>
        <row r="23">
          <cell r="C23" t="str">
            <v>Total  PRELIMINARES</v>
          </cell>
        </row>
        <row r="24">
          <cell r="B24" t="str">
            <v>MT-2</v>
          </cell>
          <cell r="C24" t="str">
            <v>MOVIMIENTO DE TIERRAS</v>
          </cell>
        </row>
        <row r="25">
          <cell r="B25" t="str">
            <v>MT-2.1</v>
          </cell>
          <cell r="C25" t="str">
            <v xml:space="preserve">EXCAVACIÓN EN ZANJA - MATERIAL COMÚN - 0.0 A 2.0 M                                                     </v>
          </cell>
          <cell r="D25" t="str">
            <v>m3</v>
          </cell>
        </row>
        <row r="26">
          <cell r="B26" t="str">
            <v>MT-2.39</v>
          </cell>
          <cell r="C26" t="str">
            <v xml:space="preserve">EXCAVACION MECANICA EN MATERIAL COMUN </v>
          </cell>
          <cell r="D26" t="str">
            <v>m3</v>
          </cell>
        </row>
        <row r="27">
          <cell r="B27" t="str">
            <v>MT-2.67</v>
          </cell>
          <cell r="C27" t="str">
            <v>EXCAVACION PARA CAISSONS EN TIERRA 0-4 m CONDICIONES HUMEDAS</v>
          </cell>
          <cell r="D27" t="str">
            <v>m3</v>
          </cell>
        </row>
        <row r="28">
          <cell r="B28" t="str">
            <v>MT-2.68</v>
          </cell>
          <cell r="C28" t="str">
            <v>EXCAVACION PARA CAISSONS EN TIERRA 4-8 m CONDICIONES HUMEDAS</v>
          </cell>
          <cell r="D28" t="str">
            <v>m3</v>
          </cell>
        </row>
        <row r="29">
          <cell r="B29" t="str">
            <v>MT-2.71</v>
          </cell>
          <cell r="C29" t="str">
            <v>EXCAVACION PARA CAISSONS EN TIERRA 8-12m CONDICIONES HUMEDAS</v>
          </cell>
          <cell r="D29" t="str">
            <v>m3</v>
          </cell>
        </row>
        <row r="30">
          <cell r="B30" t="str">
            <v>MT-2.72</v>
          </cell>
          <cell r="C30" t="str">
            <v>EXCAVACION PARA CAISSONS EN TIERRA 12-16 MTS , CONDICIONES HUMEDAS</v>
          </cell>
          <cell r="D30" t="str">
            <v>m3</v>
          </cell>
        </row>
        <row r="31">
          <cell r="B31" t="str">
            <v>MT-2.10</v>
          </cell>
          <cell r="C31" t="str">
            <v>EXCAVACIÓN PARA ESTRUCTURAS - MATERIAL COMÚN - 0.0 A 2.0 M</v>
          </cell>
          <cell r="D31" t="str">
            <v>m3</v>
          </cell>
        </row>
        <row r="32">
          <cell r="B32" t="str">
            <v>MT-2.30</v>
          </cell>
          <cell r="C32" t="str">
            <v>EXCAVACION PARA PILOTES D=40 cm</v>
          </cell>
          <cell r="D32" t="str">
            <v>m3</v>
          </cell>
        </row>
        <row r="33">
          <cell r="B33" t="str">
            <v>MT-2.53</v>
          </cell>
          <cell r="C33" t="str">
            <v xml:space="preserve">SUMINISTRO, TRANSPORTE E INSTALACIÓN RELLENO COMPACTADO CON MATERIAL DE PRESTAMO </v>
          </cell>
          <cell r="D33" t="str">
            <v>m3</v>
          </cell>
        </row>
        <row r="34">
          <cell r="B34" t="str">
            <v>MT-2.52</v>
          </cell>
          <cell r="C34" t="str">
            <v>FILTRO EN PIEDRA</v>
          </cell>
          <cell r="D34" t="str">
            <v>m3</v>
          </cell>
        </row>
        <row r="35">
          <cell r="B35" t="str">
            <v>MT-2.55</v>
          </cell>
          <cell r="C35" t="str">
            <v>RETIRO DE MATERIAL SOBRANTE EN VOLQUETA, CARGUE MECANICO</v>
          </cell>
          <cell r="D35" t="str">
            <v>m3</v>
          </cell>
        </row>
        <row r="36">
          <cell r="C36" t="str">
            <v>Total  MOVIMIENTO DE TIERRAS</v>
          </cell>
        </row>
        <row r="37">
          <cell r="B37" t="str">
            <v>C-2</v>
          </cell>
          <cell r="C37" t="str">
            <v>CIMIENTOS</v>
          </cell>
        </row>
        <row r="38">
          <cell r="B38" t="str">
            <v>C-2.3</v>
          </cell>
          <cell r="C38" t="str">
            <v>SUMINISTRO, TRANSPORTE E INSTALACION SOLADO DE LIMPIEZA 2.000 PSI  E = 5 cm</v>
          </cell>
          <cell r="D38" t="str">
            <v>m2</v>
          </cell>
        </row>
        <row r="39">
          <cell r="B39" t="str">
            <v>C-2.15</v>
          </cell>
          <cell r="C39" t="str">
            <v>SUMINISTRO, TRANSPORTE E INSTALACION CAISSONS 3000 PSI</v>
          </cell>
          <cell r="D39" t="str">
            <v>m3</v>
          </cell>
        </row>
        <row r="40">
          <cell r="B40" t="str">
            <v>C-2.21</v>
          </cell>
          <cell r="C40" t="str">
            <v>SUMINISTRO, TRANSPORTE E INSTALACION SOBRE CIMIENTO h=0,20  m REVOQUE IMPERMEABILIZADO 2 CARAS</v>
          </cell>
          <cell r="D40" t="str">
            <v>m2</v>
          </cell>
        </row>
        <row r="41">
          <cell r="B41" t="str">
            <v>C-2.5</v>
          </cell>
          <cell r="C41" t="str">
            <v xml:space="preserve">SUMINISTRO, TRANSPORTE E INSTALACION VIGA CIMENTACION CONCRETO 3000 PSI  </v>
          </cell>
          <cell r="D41" t="str">
            <v>m3</v>
          </cell>
        </row>
        <row r="42">
          <cell r="B42" t="str">
            <v>C-2.8</v>
          </cell>
          <cell r="C42" t="str">
            <v>SUMINISTRO, TRANSPORTE E INSTALACION ZARPA PARA MURO DE CONTENCION CONCRETO 3000 PSI</v>
          </cell>
          <cell r="D42" t="str">
            <v>m3</v>
          </cell>
        </row>
        <row r="43">
          <cell r="B43" t="str">
            <v>C-2.23</v>
          </cell>
          <cell r="C43" t="str">
            <v>SUMINISTRO, TRANSPORTE E INSTALACION CAPITEL DE CAISSON EN CONCRETO 3000 PSI</v>
          </cell>
          <cell r="D43" t="str">
            <v>m3</v>
          </cell>
        </row>
        <row r="44">
          <cell r="B44" t="str">
            <v>C-2.24</v>
          </cell>
          <cell r="C44" t="str">
            <v>SUMINISTRO, TRANSPORTE E INSTALACION DE ANILLO DE PROTECCIÓN PARA CAISSON CONCRETO CAISSONS 3000 PSI</v>
          </cell>
          <cell r="D44" t="str">
            <v>m3</v>
          </cell>
        </row>
        <row r="45">
          <cell r="C45" t="str">
            <v>Total  CIMIENTOS</v>
          </cell>
        </row>
        <row r="46">
          <cell r="B46" t="str">
            <v>S-3</v>
          </cell>
          <cell r="C46" t="str">
            <v>DESAGUES E INSTALACIONES SANITARIAS</v>
          </cell>
        </row>
        <row r="47">
          <cell r="B47" t="str">
            <v>S-3.12</v>
          </cell>
          <cell r="C47" t="str">
            <v>SUMINISTRO, TRANSPORTE E INSTALACION BAJANTE AGUAS LLUVIAS  PVC   6"   (INCLUYE CODO, UNION Y ACCESORIOS DE FIJACION)</v>
          </cell>
          <cell r="D47" t="str">
            <v>ml</v>
          </cell>
        </row>
        <row r="48">
          <cell r="B48" t="str">
            <v>S-3.9</v>
          </cell>
          <cell r="C48" t="str">
            <v>SUMINISTRO, TRANSPORTE E INSTALACION BAJANTE AGUAS NEGRAS  PVC   6"   (INCLUYE CODO, UNION Y ACCESORIOS DE FIJACION)</v>
          </cell>
          <cell r="D48" t="str">
            <v>ml</v>
          </cell>
        </row>
        <row r="49">
          <cell r="B49" t="str">
            <v>S-3.8</v>
          </cell>
          <cell r="C49" t="str">
            <v>SUMINISTRO, TRANSPORTE E INSTALACION BAJANTE AGUAS NEGRAS  PVC   4"   (INCLUYE CODO, UNION Y ACCESORIOS DE FIJACION)</v>
          </cell>
          <cell r="D49" t="str">
            <v>ml</v>
          </cell>
        </row>
        <row r="50">
          <cell r="B50" t="str">
            <v>S-3.4</v>
          </cell>
          <cell r="C50" t="str">
            <v>SUMINISTRO, TRANSPORTE E INSTALACION CAJA DE INSPECCION  0.80*0.80*1 m.  (Incluye, ladrillo común, marco en angulo 2 1/2 x 2 1/2 * 3/16" y tapa reforzada en platina de 3 * 3/16" con parrilla en varilla 3/8 cada 10 cm.).</v>
          </cell>
          <cell r="D50" t="str">
            <v>und</v>
          </cell>
        </row>
        <row r="51">
          <cell r="B51" t="str">
            <v>S-3.2</v>
          </cell>
          <cell r="C51" t="str">
            <v>SUMINISTRO, TRANSPORTE E INSTALACION CAJA DE INSPECCION 0.40*0.40*0.40 m.(INCLUYE, LADRILLO COMÚN, MARCO EN ANGULO 1 1/2 X 1 1/2 * 1/8" Y TAPA REFORZADA EN PLATINA DE 2 * 1/8" CON PARRILLA EN VARILLA 3/8 CADA 10 CM.)</v>
          </cell>
          <cell r="D51" t="str">
            <v>und</v>
          </cell>
        </row>
        <row r="52">
          <cell r="B52" t="str">
            <v>S-3.65</v>
          </cell>
          <cell r="C52" t="str">
            <v>SUMINISTRO, TRANSPORTE E INSTALACION CARCAMO  A=0.20 m.  H=0.20 m. CON REJILLA EN FUNDICION DE HIERRO (Incluye rejilla fundición de hierro gris ref. CAR -30x50 cm.)</v>
          </cell>
          <cell r="D52" t="str">
            <v>ml</v>
          </cell>
        </row>
        <row r="53">
          <cell r="B53" t="str">
            <v>S-3.63</v>
          </cell>
          <cell r="C53" t="str">
            <v>SUMINISTRO, TRANSPORTE E INSTALACION CARCAMO  A=0.30 m.  H=0.20 m. CON REJILLA PREFABRICADA (Incluye rejilla prefabricada concreto)</v>
          </cell>
          <cell r="D53" t="str">
            <v>ml</v>
          </cell>
        </row>
        <row r="54">
          <cell r="B54" t="str">
            <v>S-3.13</v>
          </cell>
          <cell r="C54" t="str">
            <v>SUMINISTRO, TRANSPORTE E INSTALACION PUNTO DESAGUE PVC   2" Aparatos sanitarios y desagues  (INCLUYE CODO, YEE Y ACCESORIOS)</v>
          </cell>
          <cell r="D54" t="str">
            <v>und</v>
          </cell>
        </row>
        <row r="55">
          <cell r="B55" t="str">
            <v>S-3.15</v>
          </cell>
          <cell r="C55" t="str">
            <v>SUMINISTRO, TRANSPORTE E INSTALACION PUNTO DESAGUE PVC   4" Aparatos sanitarios (INCLUYE CODO, YEE Y ACCESORIOS)</v>
          </cell>
          <cell r="D55" t="str">
            <v>und</v>
          </cell>
        </row>
        <row r="56">
          <cell r="B56" t="str">
            <v>S-3.18</v>
          </cell>
          <cell r="C56" t="str">
            <v>SUMINISTRO, TRANSPORTE E INSTALACION PUNTO REVENTILACION PVC   2" (Incluye accesorios de  conexión unión y yee ).</v>
          </cell>
          <cell r="D56" t="str">
            <v>und</v>
          </cell>
        </row>
        <row r="57">
          <cell r="B57" t="str">
            <v>S-3.66</v>
          </cell>
          <cell r="C57" t="str">
            <v xml:space="preserve">SUMINISTRO, TRANSPORTE E INSTALACION REJILLA  Aluminio  3" x 2"  con Sosco Tradicional  - Ref. T-3"x2"  </v>
          </cell>
          <cell r="D57" t="str">
            <v>und</v>
          </cell>
        </row>
        <row r="58">
          <cell r="B58" t="str">
            <v>S-3.22</v>
          </cell>
          <cell r="C58" t="str">
            <v>SUMINISTRO, TRANSPORTE E INSTALACION TUBERIA PVC-S 1 1/2" (VENTILACION Y AGUAS LLUVIAS, INCLUYE ACCESORIOS)</v>
          </cell>
          <cell r="D58" t="str">
            <v>ml</v>
          </cell>
        </row>
        <row r="59">
          <cell r="B59" t="str">
            <v>S-3.31</v>
          </cell>
          <cell r="C59" t="str">
            <v>SUMINISTRO, TRANSPORTE E INSTALACION TUBERIA PVC-S 2" (RED SANITARIA DESCOLGADA, INCLUYE ACCESORIOS)</v>
          </cell>
          <cell r="D59" t="str">
            <v>ml</v>
          </cell>
        </row>
        <row r="60">
          <cell r="B60" t="str">
            <v>S-3.23</v>
          </cell>
          <cell r="C60" t="str">
            <v>SUMINISTRO, TRANSPORTE E INSTALACION TUBERIA PVC-S 2" (VENTILACION Y AGUAS LLUVIAS, INCLUYE ACCESORIOS)</v>
          </cell>
          <cell r="D60" t="str">
            <v>ml</v>
          </cell>
        </row>
        <row r="61">
          <cell r="B61" t="str">
            <v>S-3.33</v>
          </cell>
          <cell r="C61" t="str">
            <v>SUMINISTRO, TRANSPORTE E INSTALACION TUBERIA PVC-S 4" (RED SANITARIA DESCOLGADA, INCLUYE ACCESORIOS)</v>
          </cell>
          <cell r="D61" t="str">
            <v>ml</v>
          </cell>
        </row>
        <row r="62">
          <cell r="B62" t="str">
            <v>S-3.34</v>
          </cell>
          <cell r="C62" t="str">
            <v>SUMINISTRO, TRANSPORTE E INSTALACION TUBERIA PVC-S 6" (RED SANITARIA DESCOLGADA, INCLUYE ACCESORIOS)</v>
          </cell>
          <cell r="D62" t="str">
            <v>ml</v>
          </cell>
        </row>
        <row r="63">
          <cell r="C63" t="str">
            <v xml:space="preserve">Total  DESAGUES E INSTALACIONES SANITARIAS </v>
          </cell>
        </row>
        <row r="64">
          <cell r="B64" t="str">
            <v>PB-4</v>
          </cell>
          <cell r="C64" t="str">
            <v>PISOS-BASES-RELLENOS</v>
          </cell>
        </row>
        <row r="65">
          <cell r="B65" t="str">
            <v>PB-4.3</v>
          </cell>
          <cell r="C65" t="str">
            <v>SUMINISTRO, TRANSPORTE E INSTALACION POLIETILENO CAL. 6 (Impermeabilización piso)</v>
          </cell>
          <cell r="D65" t="str">
            <v>m2</v>
          </cell>
        </row>
        <row r="66">
          <cell r="B66" t="str">
            <v>PB-4.2</v>
          </cell>
          <cell r="C66" t="str">
            <v>SUMINISTRO, TRANSPORTE E INSTALACION RELLENO CON BASE GRANULAR B-400 COMPACTADO AL 100% DEL PROCTOR</v>
          </cell>
          <cell r="D66" t="str">
            <v>m3</v>
          </cell>
        </row>
        <row r="67">
          <cell r="B67" t="str">
            <v>PB-4.13</v>
          </cell>
          <cell r="C67" t="str">
            <v>SUMINISTRO, TRANSPORTE E INSTALACION AFIRMADO COMPACTADO PARA ESTRUCTURAS</v>
          </cell>
          <cell r="D67" t="str">
            <v>m3</v>
          </cell>
        </row>
        <row r="68">
          <cell r="C68" t="str">
            <v>Total  PISOS - BASES - RELLENOS</v>
          </cell>
        </row>
        <row r="69">
          <cell r="B69" t="str">
            <v>EC-5</v>
          </cell>
          <cell r="C69" t="str">
            <v>ESTRUCTURAS EN CONCRETO, METALICAS Y DE MADERA</v>
          </cell>
        </row>
        <row r="70">
          <cell r="B70" t="str">
            <v>EC-5.1</v>
          </cell>
          <cell r="C70" t="str">
            <v>ACERO 60.000 PSI (Incluye alambre negro y figuración )</v>
          </cell>
          <cell r="D70" t="str">
            <v>kg</v>
          </cell>
        </row>
        <row r="71">
          <cell r="B71" t="str">
            <v>EC-5.77</v>
          </cell>
          <cell r="C71" t="str">
            <v>SUMINISTRO, TRANSPORTE E INSTALACION ACERO 60.000 psi para Templetes o tirantillos  y cortavientos ( Incluye soldadura, anticorrosivo y esmalte )</v>
          </cell>
          <cell r="D71" t="str">
            <v>kg</v>
          </cell>
        </row>
        <row r="72">
          <cell r="B72" t="str">
            <v>EC-5.47</v>
          </cell>
          <cell r="C72" t="str">
            <v>SUMINISTRO, TRANSPORTE E INSTALACION ALBARDILLAS PROTECCION MUROS  EN CONCRETO DE 3000 PSI</v>
          </cell>
          <cell r="D72" t="str">
            <v>ml</v>
          </cell>
        </row>
        <row r="73">
          <cell r="B73" t="str">
            <v>EC-5.62</v>
          </cell>
          <cell r="C73" t="str">
            <v xml:space="preserve">SUMINISTRO, TRANSPORTE E INSTALACION COLUMNAS CONCRETO 4000 PSI  A LA VISTA </v>
          </cell>
          <cell r="D73" t="str">
            <v>m3</v>
          </cell>
        </row>
        <row r="74">
          <cell r="B74" t="str">
            <v>EC-5.38</v>
          </cell>
          <cell r="C74" t="str">
            <v>SUMINISTRO, TRANSPORTE E INSTALACION COLUMNETA CONFINAMIENTO CONCRETO 3000 PSI  0.20 x 0.12 m.</v>
          </cell>
          <cell r="D74" t="str">
            <v>ml</v>
          </cell>
        </row>
        <row r="75">
          <cell r="B75" t="str">
            <v>EC-5.73</v>
          </cell>
          <cell r="C75" t="str">
            <v>SUMINISTRO, TRANSPORTE E INSTALACION ESTRUCTURA Perfil Lámina Delgada PHR ASTM A500 Grado 50. Calibre según diseño (Incluye vigas, cerchas, correas, anticorrosivo y esmalte)</v>
          </cell>
          <cell r="D75" t="str">
            <v>kg</v>
          </cell>
        </row>
        <row r="76">
          <cell r="B76" t="str">
            <v>EC-5.56</v>
          </cell>
          <cell r="C76" t="str">
            <v>SUMINISTRO, TRANSPORTE E INSTALACION JUNTA DE DILATACION PARA PLACA CONTRAPISO (Inlcuye sellante)</v>
          </cell>
          <cell r="D76" t="str">
            <v>ml</v>
          </cell>
        </row>
        <row r="77">
          <cell r="B77" t="str">
            <v>EC-5.17</v>
          </cell>
          <cell r="C77" t="str">
            <v xml:space="preserve">SUMINISTRO, TRANSPORTE E INSTALACION LOSA DE ENTREPISO ALIGERADA CON CASETON DE GUADUA h= 0.35 m. Torta superior 5cm. e inferior de 3 cm. Concreto 4000 PSI.   </v>
          </cell>
          <cell r="D77" t="str">
            <v>m2</v>
          </cell>
        </row>
        <row r="78">
          <cell r="B78" t="str">
            <v>EC-5.7</v>
          </cell>
          <cell r="C78" t="str">
            <v>SUMINISTRO, TRANSPORTE E INSTALACION MALLA ELECTROSOLDADA M-159 Q-4 Φ 5.5mm c/.15m en ambos sentidos (Incluye alambre negro, colocación y traslapo).</v>
          </cell>
          <cell r="D78" t="str">
            <v>kg</v>
          </cell>
        </row>
        <row r="79">
          <cell r="B79" t="str">
            <v>EC-5.48</v>
          </cell>
          <cell r="C79" t="str">
            <v>SUMINISTRO, TRANSPORTE E INSTALACION MESON EN CONCRETO 3000 psi a=0.60 m e=0.08 m.</v>
          </cell>
          <cell r="D79" t="str">
            <v>ml</v>
          </cell>
        </row>
        <row r="80">
          <cell r="B80" t="str">
            <v>EC-5.75</v>
          </cell>
          <cell r="C80" t="str">
            <v>SUMINISTRO, TRANSPORTE E INSTALACION PERFILES IPE A-36  ( Incluye soldadura, anticorrosivo y esmalte + proteccion antifuego e instalacion)</v>
          </cell>
          <cell r="D80" t="str">
            <v>kg</v>
          </cell>
        </row>
        <row r="81">
          <cell r="B81" t="str">
            <v>EC-5.13</v>
          </cell>
          <cell r="C81" t="str">
            <v xml:space="preserve">SUMINISTRO, TRANSPORTE E INSTALACION PLACA CONTRAPISO CONCRETO 3000 PSI  </v>
          </cell>
          <cell r="D81" t="str">
            <v>m3</v>
          </cell>
        </row>
        <row r="82">
          <cell r="B82" t="str">
            <v>EC-5.33</v>
          </cell>
          <cell r="C82" t="str">
            <v xml:space="preserve">SUMINISTRO, TRANSPORTE E INSTALACION PLACA FOSO ASCENSOR CONCRETO 3000 PSI </v>
          </cell>
          <cell r="D82" t="str">
            <v>m3</v>
          </cell>
        </row>
        <row r="83">
          <cell r="B83" t="str">
            <v>EC-5.78</v>
          </cell>
          <cell r="C83" t="str">
            <v>SUMINISTRO, TRANSPORTE E INSTALACION PLATINAS Y ANGULOS DE UNION ACERO A-36  ( Incluye soldadura, anticorrosivo y esmalte + proteccion antifuego e instalacion)</v>
          </cell>
          <cell r="D83" t="str">
            <v>kg</v>
          </cell>
        </row>
        <row r="84">
          <cell r="B84" t="str">
            <v>EC-5.57</v>
          </cell>
          <cell r="C84" t="str">
            <v>SUMINISTRO, TRANSPORTE E INSTALACION POCETA EN CONCRETO 3000 psi  Dimensión: 1.12 * 0.70 * 0.15 m.</v>
          </cell>
          <cell r="D84" t="str">
            <v>und</v>
          </cell>
        </row>
        <row r="85">
          <cell r="B85" t="str">
            <v>EC-5.63</v>
          </cell>
          <cell r="C85" t="str">
            <v>SUMINISTRO, TRANSPORTE E INSTALACION VIGA AEREA CONCRETO 4000 PSI  A LA VISTA .</v>
          </cell>
          <cell r="D85" t="str">
            <v>m3</v>
          </cell>
        </row>
        <row r="86">
          <cell r="B86" t="str">
            <v>EC-5.36</v>
          </cell>
          <cell r="C86" t="str">
            <v>SUMINISTRO, TRANSPORTE E INSTALACION VIGUETA CONFINAMIENTO CONCRETO 3000 PSI 0.20 x 0.12 m.</v>
          </cell>
          <cell r="D86" t="str">
            <v>ml</v>
          </cell>
        </row>
        <row r="87">
          <cell r="B87" t="str">
            <v>EC-5.80</v>
          </cell>
          <cell r="C87" t="str">
            <v>SUMINISTRO, TRANSPORTE E INSTALACION CINTA SIKA PVC V - 22 para Juntas</v>
          </cell>
          <cell r="D87" t="str">
            <v>ml</v>
          </cell>
        </row>
        <row r="88">
          <cell r="B88" t="str">
            <v>ADI-32.10</v>
          </cell>
          <cell r="C88" t="str">
            <v>SUMINISTRO, TRANSPORTE E INSTALACION VIGA CANALES CONCRETO 3000 PSI 0,35M3/ML</v>
          </cell>
          <cell r="D88" t="str">
            <v>ml</v>
          </cell>
        </row>
        <row r="89">
          <cell r="C89" t="str">
            <v>Total  ESTRUCTURAS EN CONCRETO Y METALICAS</v>
          </cell>
        </row>
        <row r="90">
          <cell r="B90" t="str">
            <v>M-6</v>
          </cell>
          <cell r="C90" t="str">
            <v>MAMPOSTERIA</v>
          </cell>
        </row>
        <row r="91">
          <cell r="B91" t="str">
            <v>M-6.18</v>
          </cell>
          <cell r="C91" t="str">
            <v>SUMINISTRO, TRANSPORTE E INSTALACION DINTEL EN DRYWALL TRES TAPAS (perfileria cal. 26)  Incluye tres (3) manos de pintura</v>
          </cell>
          <cell r="D91" t="str">
            <v>ml</v>
          </cell>
        </row>
        <row r="92">
          <cell r="B92" t="str">
            <v>M-6.3</v>
          </cell>
          <cell r="C92" t="str">
            <v>SUMINISTRO, TRANSPORTE E INSTALACION MURO EN BLOQUE Nº5  Arcilla 33*23*11.5 cm.</v>
          </cell>
          <cell r="D92" t="str">
            <v>m2</v>
          </cell>
        </row>
        <row r="93">
          <cell r="B93" t="str">
            <v>M-6.15</v>
          </cell>
          <cell r="C93" t="str">
            <v>SUMINISTRO, TRANSPORTE E INSTALACION MURO EN DRYWALL DOS CARAS (Perfileria Cal. 26)  Incluye tres (3) manos de pintura</v>
          </cell>
          <cell r="D93" t="str">
            <v>m2</v>
          </cell>
        </row>
        <row r="94">
          <cell r="B94" t="str">
            <v>M-6.19</v>
          </cell>
          <cell r="C94" t="str">
            <v>SUMINISTRO, TRANSPORTE E INSTALACION MURO SUPERBOARD 8 mm. DOS CARAS ( Perfileria Cal. 26 cada 60 cm.)  Incluye tres (3) manos de pintura</v>
          </cell>
          <cell r="D94" t="str">
            <v>m2</v>
          </cell>
        </row>
        <row r="95">
          <cell r="B95" t="str">
            <v>M-6.21</v>
          </cell>
          <cell r="C95" t="str">
            <v>SUMINISTRO, TRANSPORTE E INSTALACION RECUBRIMIENTO BAJANTES AGUAS LLUVIAS EN MURO SUPERBOARD 8 mm. ( Perfileria cal. 26 cada 60 cm.)  Incluye tres (3) manos de pintura</v>
          </cell>
          <cell r="D95" t="str">
            <v>ml</v>
          </cell>
        </row>
        <row r="96">
          <cell r="C96" t="str">
            <v>Total  MAMPOSTERIA</v>
          </cell>
        </row>
        <row r="97">
          <cell r="B97" t="str">
            <v>H-7</v>
          </cell>
          <cell r="C97" t="str">
            <v>INSTALACIONES HIDRAULICAS</v>
          </cell>
        </row>
        <row r="98">
          <cell r="B98" t="str">
            <v>H-7.79</v>
          </cell>
          <cell r="C98" t="str">
            <v>SUMINISTRO, TRANSPORTE E INSTALACION ACOMETIDA  AGUA PRESION  PVC 2 ".  Incluye accesorios.</v>
          </cell>
          <cell r="D98" t="str">
            <v>ml</v>
          </cell>
        </row>
        <row r="99">
          <cell r="B99" t="str">
            <v>H-7.13</v>
          </cell>
          <cell r="C99" t="str">
            <v>SUMINISTRO, TRANSPORTE E INSTALACION CHEQUE Roscado Red White 2"  (Incluye Universal).</v>
          </cell>
          <cell r="D99" t="str">
            <v>und</v>
          </cell>
        </row>
        <row r="100">
          <cell r="B100" t="str">
            <v>H-7.77</v>
          </cell>
          <cell r="C100" t="str">
            <v xml:space="preserve">SUMINISTRO, TRANSPORTE E INSTALACION MEDIDORES AGUA  1 1/2"  (Incluye caja de 60*60*14) </v>
          </cell>
          <cell r="D100" t="str">
            <v>und</v>
          </cell>
        </row>
        <row r="101">
          <cell r="B101" t="str">
            <v>H-7.19</v>
          </cell>
          <cell r="C101" t="str">
            <v>SUMINISTRO, TRANSPORTE E INSTALACION PUNTO  AGUA FRIA  1" PVC-P ( Incluye accesorios de instalación )</v>
          </cell>
          <cell r="D101" t="str">
            <v>und</v>
          </cell>
        </row>
        <row r="102">
          <cell r="B102" t="str">
            <v>H-7.33</v>
          </cell>
          <cell r="C102" t="str">
            <v>SUMINISTRO, TRANSPORTE E INSTALACION TUBERIA PVC-P  RDE 21  1 1/4"  Agua Fria  (Red de suministro Descolgada) Incluye instalación y accesorios.</v>
          </cell>
          <cell r="D102" t="str">
            <v>ml</v>
          </cell>
        </row>
        <row r="103">
          <cell r="B103" t="str">
            <v>H-7.35</v>
          </cell>
          <cell r="C103" t="str">
            <v>SUMINISTRO, TRANSPORTE E INSTALACION TUBERIA PVC-P  RDE 21  2" Agua Fria  (Red de suministro Descolgada) Incluye instalación y accesorios.</v>
          </cell>
          <cell r="D103" t="str">
            <v>ml</v>
          </cell>
        </row>
        <row r="104">
          <cell r="B104" t="str">
            <v>H-7.85</v>
          </cell>
          <cell r="C104" t="str">
            <v>SUMINISTRO, TRANSPORTE E INSTALACION VALVULA BETA COMPUERTA ELASTICA 2" ( Hierro ductil ASTM A-536 Clase 65-48-18 ). Incluye bridas y llave de operar.</v>
          </cell>
          <cell r="D104" t="str">
            <v>und</v>
          </cell>
        </row>
        <row r="105">
          <cell r="B105" t="str">
            <v>H-7.107</v>
          </cell>
          <cell r="C105" t="str">
            <v>SUMINISTRO, TRANSPORTE E INSTALACION CAJAS REGISTROS 15*15 ( Incluye marco y tapa Ladrillo Tolete )</v>
          </cell>
          <cell r="D105" t="str">
            <v>und</v>
          </cell>
        </row>
        <row r="106">
          <cell r="C106" t="str">
            <v>Total  INSTALACIONES HIDRAULICAS</v>
          </cell>
        </row>
        <row r="107">
          <cell r="B107" t="str">
            <v>IE-8B</v>
          </cell>
          <cell r="C107" t="str">
            <v>INSTALACIONES ELECTRICAS - REDES INTERNAS</v>
          </cell>
        </row>
        <row r="108">
          <cell r="B108" t="str">
            <v>IE-8B.8</v>
          </cell>
          <cell r="C108" t="str">
            <v>SUMINISTRO, TRANSPORTE E INSTALACION ACOMETIDA 3F4H Cu THHN/THWN EN CABLE 3X8AWG + 8AWG (N). NO INCLUYE CONDULINADO.</v>
          </cell>
          <cell r="D108" t="str">
            <v>ml</v>
          </cell>
        </row>
        <row r="109">
          <cell r="B109" t="str">
            <v>IE-8B.44</v>
          </cell>
          <cell r="C109" t="str">
            <v xml:space="preserve">SUMINISTRO E INSTALACION DE TUBERIA CONDUIT EMT 3/4". </v>
          </cell>
          <cell r="D109" t="str">
            <v>ml</v>
          </cell>
        </row>
        <row r="110">
          <cell r="B110" t="str">
            <v>IE-8B.51</v>
          </cell>
          <cell r="C110" t="str">
            <v xml:space="preserve">SUMINISTRO E INSTALACION DE TUBERIA CONDUIT IMC ó RIDGID 1". </v>
          </cell>
          <cell r="D110" t="str">
            <v>ml</v>
          </cell>
        </row>
        <row r="111">
          <cell r="B111" t="str">
            <v>IE-8B.102</v>
          </cell>
          <cell r="C111" t="str">
            <v>SUMINISTRO E INSTALACION DE TABLERO DE 18 CIRCUITOS 3F5H, CON PUERTA Y ESPACIO PARA TOTALIZADOR, BARRAJE PARA 200A BARRA NEUTRO Y BARRA TIERRA  Calidad Legrand, Siemens, SqareD o superior de marca reconocida y homologada por el CIDET</v>
          </cell>
          <cell r="D111" t="str">
            <v>und</v>
          </cell>
        </row>
        <row r="112">
          <cell r="B112" t="str">
            <v>IE-8B.112</v>
          </cell>
          <cell r="C112" t="str">
            <v>SUMINISTRO E INSTALACION DE TABLERO DE 8 CIRCUITOS 2F4H, CON PUERTA. BARRAJE PARA 200A BARRA NEUTRO Y BARRA TIERRA  Calidad Legrand, Siemens, SqareD o superior de marca reconocida y homologada por el CIDET</v>
          </cell>
          <cell r="D112" t="str">
            <v>und</v>
          </cell>
        </row>
        <row r="113">
          <cell r="B113" t="str">
            <v>IE-8B.173</v>
          </cell>
          <cell r="C113" t="str">
            <v xml:space="preserve">SUMINISTRO, TRANSPORTE E INSTALACION SALIDA ILUMINACION EN TUBERIA CONDUIT EMT 3/4", ALAMBRE No 12 AWG </v>
          </cell>
          <cell r="D113" t="str">
            <v>und</v>
          </cell>
        </row>
        <row r="114">
          <cell r="B114" t="str">
            <v>IE-8B.179</v>
          </cell>
          <cell r="C114" t="str">
            <v xml:space="preserve">SUMINISTRO, TRANSPORTE E INSTALACION SALIDA TOMACORRIENTE GFCI DOBLE EN TUBERIA CONDUIT EMT 3/4", ALAMBRE No 12 AWG </v>
          </cell>
          <cell r="D114" t="str">
            <v>und</v>
          </cell>
        </row>
        <row r="115">
          <cell r="B115" t="str">
            <v>IE-8B.194</v>
          </cell>
          <cell r="C115" t="str">
            <v>SUMINISTRO, TRANSPORTE E INSTALACION SALIDA TOMACORRIENTE 3F5H EN TUBERIA CONDUIT EMT 3/4", ALAMBRE No 10 AWG. SIN APARATO</v>
          </cell>
          <cell r="D115" t="str">
            <v>und</v>
          </cell>
        </row>
        <row r="116">
          <cell r="B116" t="str">
            <v>IE-8B.197</v>
          </cell>
          <cell r="C116" t="str">
            <v xml:space="preserve">SUMINISTRO, TRANSPORTE E INSTALACION SALIDA INTERRUPTOR SENCILLO EN TUBERIA CONDUIT EMT 3/4", ALAMBRE No 12 AWG. </v>
          </cell>
          <cell r="D116" t="str">
            <v>und</v>
          </cell>
        </row>
        <row r="117">
          <cell r="B117" t="str">
            <v>IE-8B.203</v>
          </cell>
          <cell r="C117" t="str">
            <v xml:space="preserve">SUMINISTRO, TRANSPORTE E INSTALACION SALIDA INTERRUPTOR DOBLE EN TUBERIA CONDUIT EMT 3/4", ALAMBRE No 12 AWG. </v>
          </cell>
          <cell r="D117" t="str">
            <v>und</v>
          </cell>
        </row>
        <row r="118">
          <cell r="B118" t="str">
            <v>IE-8B.200</v>
          </cell>
          <cell r="C118" t="str">
            <v xml:space="preserve">SUMINISTRO, TRANSPORTE E INSTALACION SALIDA INTERRUPTOR SENCILLO CONMUTABLE EN TUBERIA CONDUIT EMT 3/4", ALAMBRE No 12 AWG. </v>
          </cell>
          <cell r="D118" t="str">
            <v>und</v>
          </cell>
        </row>
        <row r="119">
          <cell r="B119" t="str">
            <v>IE-8B.206</v>
          </cell>
          <cell r="C119" t="str">
            <v xml:space="preserve">SUMINISTRO, TRANSPORTE E INSTALACION SALIDA INTERRUPTOR DOBLE CONMUTABLE EN TUBERIA CONDUIT EMT 3/4", ALAMBRE No 12 AWG. </v>
          </cell>
          <cell r="D119" t="str">
            <v>und</v>
          </cell>
        </row>
        <row r="120">
          <cell r="B120" t="str">
            <v>IE-8B.247</v>
          </cell>
          <cell r="C120" t="str">
            <v xml:space="preserve">SUMINISTRO, TRANSPORTE E INSTALACION SUMINISTRO E INSTALACIÓN DE LUMINARIA DE EMPOTRAR TIPO BALA PANEL LED REDONDO, 14W BLANCO OPAL. 1200lm . INCLUYE DRIVER SC
</v>
          </cell>
          <cell r="D120" t="str">
            <v>und</v>
          </cell>
        </row>
        <row r="121">
          <cell r="B121" t="str">
            <v>IE-8B.249</v>
          </cell>
          <cell r="C121" t="str">
            <v xml:space="preserve">SUMINISTRO E INSTALACION DE CAJA METALICA INCRUSTAR TIPO LEGRAND CP-15X15 CON PUERTA Y CHAPA  </v>
          </cell>
          <cell r="D121" t="str">
            <v>und</v>
          </cell>
        </row>
        <row r="122">
          <cell r="B122" t="str">
            <v>IE-8B.257-A</v>
          </cell>
          <cell r="C122" t="str">
            <v>SUMINISTRO, TRANSPORTE E INSTALACION PLAFON LOZA BLANCO.</v>
          </cell>
          <cell r="D122" t="str">
            <v>und</v>
          </cell>
        </row>
        <row r="123">
          <cell r="B123" t="str">
            <v>IE-8B.258</v>
          </cell>
          <cell r="C123" t="str">
            <v>SUMINISTRO, TRANSPORTE E INSTALACION APLIQUE EXTERIOR TIPO DUBLIN PHILIPS. BOMBILLO AHORRADOR 26W E27.</v>
          </cell>
          <cell r="D123" t="str">
            <v>und</v>
          </cell>
        </row>
        <row r="124">
          <cell r="B124" t="str">
            <v>IE-8B.264</v>
          </cell>
          <cell r="C124" t="str">
            <v xml:space="preserve">CERTIFICACIÓN RETIE DE LA INSTALACIÓN </v>
          </cell>
          <cell r="D124" t="str">
            <v>m2</v>
          </cell>
        </row>
        <row r="125">
          <cell r="C125" t="str">
            <v xml:space="preserve">TOTAL INSTALACIONES ELECTRICAS </v>
          </cell>
        </row>
        <row r="126">
          <cell r="C126" t="str">
            <v>REVOQUES</v>
          </cell>
        </row>
        <row r="127">
          <cell r="B127" t="str">
            <v>PR-9.1</v>
          </cell>
          <cell r="C127" t="str">
            <v>SUMINISTRO,TRANSPORTE E INSTALACION REVOQUE LISO MUROS   1:3  INTERIOR  ( INCLUYE FILOS Y DILATACIONES )</v>
          </cell>
          <cell r="D127" t="str">
            <v>m2</v>
          </cell>
        </row>
        <row r="128">
          <cell r="B128" t="str">
            <v>PR-9.5</v>
          </cell>
          <cell r="C128" t="str">
            <v>SUMINISTRO,TRANSPORTE E INSTALACION REVOQUE LISO MUROS 1:3  IMPERMEABILIZADO (INCLUYE FILOS Y DILATACIONES)</v>
          </cell>
          <cell r="D128" t="str">
            <v>m2</v>
          </cell>
        </row>
        <row r="129">
          <cell r="B129" t="str">
            <v>PR-9.15</v>
          </cell>
          <cell r="C129" t="str">
            <v>SUMINISTRO,TRANSPORTE E INSTALACION REVOQUE LISO MUROS 1:3  EXTERIOR CON DILATACIONES 5 CM. CADA 62.5 CM. (INCLUYE FILOS Y DILATACIONES HASTA ALTURA 3 M.)</v>
          </cell>
          <cell r="D129" t="str">
            <v>m2</v>
          </cell>
        </row>
        <row r="130">
          <cell r="C130" t="str">
            <v>TOTAL REVOQUES</v>
          </cell>
        </row>
        <row r="131">
          <cell r="B131" t="str">
            <v>CB-10</v>
          </cell>
          <cell r="C131" t="str">
            <v>CUBIERTAS</v>
          </cell>
        </row>
        <row r="132">
          <cell r="B132" t="str">
            <v>CB-10.23</v>
          </cell>
          <cell r="C132" t="str">
            <v>SUMINISTRO, TRANSPORTE E INSTALACION FLANCHE EN LAMINA GALVANIZADA Cal .20 d/ 1.00 m. (Suministro e instalación con wash primer + esmalte + anclaje a muro + silicona)</v>
          </cell>
          <cell r="D132" t="str">
            <v>ml</v>
          </cell>
        </row>
        <row r="133">
          <cell r="B133" t="str">
            <v>CB-10.10</v>
          </cell>
          <cell r="C133" t="str">
            <v>SUMINISTRO, TRANSPORTE E INSTALACION TEJA CINDURIB a=0.88 m. o similar según diseño. (Incluye instalación, ganchos de fijación y el suministro de todos los accesorios requeridos para el correcto montaje.)</v>
          </cell>
          <cell r="D133" t="str">
            <v>m2</v>
          </cell>
        </row>
        <row r="134">
          <cell r="B134" t="str">
            <v>ADI-32.37</v>
          </cell>
          <cell r="C134" t="str">
            <v>SUMINISTRO, TRANSPORTE E INSTALACION CUBIERTA POLICARBONATO ALVEOLAR 6MM</v>
          </cell>
          <cell r="D134" t="str">
            <v>m2</v>
          </cell>
        </row>
        <row r="135">
          <cell r="C135" t="str">
            <v>Total  CUBIERTAS</v>
          </cell>
        </row>
        <row r="136">
          <cell r="B136" t="str">
            <v>CR-11</v>
          </cell>
          <cell r="C136" t="str">
            <v>CIELO RASOS</v>
          </cell>
        </row>
        <row r="137">
          <cell r="B137" t="str">
            <v>CR-11.3</v>
          </cell>
          <cell r="C137" t="str">
            <v>SUMINISTRO, TRANSPORTE E INSTALACION CIELO RASO 8 mm. SUPERBOARD SUSPENDIDO JUNTA PERDIDA (Perfileria Cal. 24) Incluye masillado total  y tres (3) manos de pintura.</v>
          </cell>
          <cell r="D137" t="str">
            <v>m2</v>
          </cell>
        </row>
        <row r="138">
          <cell r="C138" t="str">
            <v xml:space="preserve">Total  CIELOS RASOS </v>
          </cell>
        </row>
        <row r="139">
          <cell r="B139" t="str">
            <v>PA-12</v>
          </cell>
          <cell r="C139" t="str">
            <v>PISOS - ACABADOS</v>
          </cell>
        </row>
        <row r="140">
          <cell r="B140" t="str">
            <v>PA-12.1</v>
          </cell>
          <cell r="C140" t="str">
            <v>SUMINISTRO, TRANSPORTE E INSTALACION  ALISTADO PISOS Mortero 1:4  e= 0.03 mts</v>
          </cell>
          <cell r="D140" t="str">
            <v>m2</v>
          </cell>
        </row>
        <row r="141">
          <cell r="B141" t="str">
            <v>PA-12.2</v>
          </cell>
          <cell r="C141" t="str">
            <v>SUMINISTRO, TRANSPORTE E INSTALACION  ALISTADO PISOS Mortero 1:4  Impermeabilizado e= 0.03 mts</v>
          </cell>
          <cell r="D141" t="str">
            <v>m2</v>
          </cell>
        </row>
        <row r="142">
          <cell r="B142" t="str">
            <v>PA-12.4</v>
          </cell>
          <cell r="C142" t="str">
            <v>SUMINISTRO, TRANSPORTE E INSTALACION  ALISTADO PISOS Mortero 1:4  Impermeabilizado e= 0.04 mts</v>
          </cell>
          <cell r="D142" t="str">
            <v>m2</v>
          </cell>
        </row>
        <row r="143">
          <cell r="B143" t="str">
            <v>PA-12.52</v>
          </cell>
          <cell r="C143" t="str">
            <v xml:space="preserve">SUMINISTRO, TRANSPORTE E INSTALACION BOCAPUERTA Gravilla lavada Nº2  (Incluye dilatación en bronce) </v>
          </cell>
          <cell r="D143" t="str">
            <v>ml</v>
          </cell>
        </row>
        <row r="144">
          <cell r="B144" t="str">
            <v>PA-12.5</v>
          </cell>
          <cell r="C144" t="str">
            <v>SUMINISTRO, TRANSPORTE E INSTALACION ENDURECEDOR Color. Losa en concreto (Tipo rocktop de toxement o similar.)acabado con allanadora mecanica</v>
          </cell>
          <cell r="D144" t="str">
            <v>m2</v>
          </cell>
        </row>
        <row r="145">
          <cell r="B145" t="str">
            <v>PA-12.31</v>
          </cell>
          <cell r="C145" t="str">
            <v>SUMINISTRO, TRANSPORTE E INSTALACION GUARDAESCOBA Ceramica Tipo Antique h = 10 cm. Tipo Alfa o Similar. Color Beige o Blanco según diseño (Incluye boquilla.)</v>
          </cell>
          <cell r="D145" t="str">
            <v>ml</v>
          </cell>
        </row>
        <row r="146">
          <cell r="B146" t="str">
            <v>PA-12.19</v>
          </cell>
          <cell r="C146" t="str">
            <v>SUMINISTRO, TRANSPORTE E INSTALACION PORCELANATTO BRILLANTE Lisboa  50 x 50 cm. Tipo Alfa o Similar. Color Beige con betas (Incluye boquilla.)</v>
          </cell>
          <cell r="D146" t="str">
            <v>m2</v>
          </cell>
        </row>
        <row r="147">
          <cell r="C147" t="str">
            <v>Total  PISOS - ACABADOS</v>
          </cell>
        </row>
        <row r="148">
          <cell r="B148" t="str">
            <v>E-13</v>
          </cell>
          <cell r="C148" t="str">
            <v>ENCHAPES Y ACCESORIOS</v>
          </cell>
        </row>
        <row r="149">
          <cell r="B149" t="str">
            <v>E-13.48</v>
          </cell>
          <cell r="C149" t="str">
            <v>SUMINISTRO, TRANSPORTE E INSTALACION BARRA DE SEGURIDAD DE PARED A PISO EN ACERO INOXIDABLE SATINADO CON TORNILLOS ESCONDIDOS PARA INSTALAR DERECHA A IZQUIERDA MARCA A &amp;A REF. 8-AA-506</v>
          </cell>
          <cell r="D149" t="str">
            <v>und</v>
          </cell>
        </row>
        <row r="150">
          <cell r="B150" t="str">
            <v>E-13.49</v>
          </cell>
          <cell r="C150" t="str">
            <v>SUMINISTRO, TRANSPORTE E INSTALACION BARRA DE SEGURIDAD EN ACERO INOXIDABLE SATINADO CON TORNILLOS ESCONDIDOS PARA INSTALAR EN SANITARIO SIN TANQUE MARCA A&amp;A REF 8-AA-808</v>
          </cell>
          <cell r="D150" t="str">
            <v>und</v>
          </cell>
        </row>
        <row r="151">
          <cell r="B151" t="str">
            <v>E-13.54</v>
          </cell>
          <cell r="C151" t="str">
            <v>SUMINISTRO, TRANSPORTE E INSTALACION CERAMICA PARED  EGEO BLANCO 30x60 Tipo cm. Tipo Corona o Similar. Color Blanco  (Incluye boquilla.)</v>
          </cell>
          <cell r="D151" t="str">
            <v>m2</v>
          </cell>
        </row>
        <row r="152">
          <cell r="B152" t="str">
            <v>E-13.43</v>
          </cell>
          <cell r="C152" t="str">
            <v>SUMINISTRO, TRANSPORTE E INSTALACION DISPENSADOR PARA JABON LIQUIDO MARCA A&amp;A CUERPO EN ACERO INOXIDABLE CAPACIDAD 1.2 LITROS. REF 8-AA-600</v>
          </cell>
          <cell r="D152" t="str">
            <v>und</v>
          </cell>
        </row>
        <row r="153">
          <cell r="B153" t="str">
            <v>E-13.31</v>
          </cell>
          <cell r="C153" t="str">
            <v>SUMINISTRO, TRANSPORTE E INSTALACION INCRUSTACIONES Porcelana - GANCHOS ESPACIO Ref. 04270100-1 Tipo Corona o Similar.</v>
          </cell>
          <cell r="D153" t="str">
            <v>und</v>
          </cell>
        </row>
        <row r="154">
          <cell r="B154" t="str">
            <v>E-13.34</v>
          </cell>
          <cell r="C154" t="str">
            <v>SUMINISTRO, TRANSPORTE E INSTALACION INCRUSTACIONES Porcelana - JABONERA DUCHA ESPACIO Ref. 04210100-1 Tipo Corona o Similar.</v>
          </cell>
          <cell r="D154" t="str">
            <v>und</v>
          </cell>
        </row>
        <row r="155">
          <cell r="B155" t="str">
            <v>E-13.24</v>
          </cell>
          <cell r="C155" t="str">
            <v>SUMINISTRO, TRANSPORTE E INSTALACION INCRUSTACIONES Porcelana - JABONERA LAVAMANOS ELITE Ref. 06130100-1 Tipo Corona o Similar.</v>
          </cell>
          <cell r="D155" t="str">
            <v>und</v>
          </cell>
        </row>
        <row r="156">
          <cell r="B156" t="str">
            <v>E-13.23</v>
          </cell>
          <cell r="C156" t="str">
            <v>SUMINISTRO, TRANSPORTE E INSTALACION INCRUSTACIONES Porcelana - PAPELERA Ref. -1 Tipo Corona o Similar.</v>
          </cell>
          <cell r="D156" t="str">
            <v>und</v>
          </cell>
        </row>
        <row r="157">
          <cell r="B157" t="str">
            <v>E-13.10</v>
          </cell>
          <cell r="C157" t="str">
            <v>SUMINISTRO, TRANSPORTE E INSTALACION MESON EN MARMOL CAFE PINTO Ancho:0.60 m.  Instalado sobre MUEBLE BAÑO  pulido y brillado).</v>
          </cell>
          <cell r="D157" t="str">
            <v>ml</v>
          </cell>
        </row>
        <row r="158">
          <cell r="B158" t="str">
            <v>E-13.19</v>
          </cell>
          <cell r="C158" t="str">
            <v>SUMINISTRO, TRANSPORTE E INSTALACION PIRLAN DUCHA MAMPOSTERIA h=22 x 10 cm. Enchapado Ceramica Stone (Incluye ceramica, win y alfacolor)</v>
          </cell>
          <cell r="D158" t="str">
            <v>ml</v>
          </cell>
        </row>
        <row r="159">
          <cell r="B159" t="str">
            <v>PA-12.19-1</v>
          </cell>
          <cell r="C159" t="str">
            <v>SUMINISTRO, TRANSPORTE E INSTALACION CERAMICA SPADA CREMA   60 x 60 cm. Tipo ceramica italia o Similar.(Incluye boquilla.)</v>
          </cell>
          <cell r="D159" t="str">
            <v>m2</v>
          </cell>
        </row>
        <row r="160">
          <cell r="C160" t="str">
            <v>Total  ENCHAPES Y ACCESORIOS</v>
          </cell>
        </row>
        <row r="161">
          <cell r="B161" t="str">
            <v>V-14</v>
          </cell>
          <cell r="C161" t="str">
            <v>VIDRIOS Y ESPEJOS</v>
          </cell>
        </row>
        <row r="162">
          <cell r="B162" t="str">
            <v>V-14.1</v>
          </cell>
          <cell r="C162" t="str">
            <v>SUMINISTRO, TRANSPORTE E INSTALACION  ESPEJO  4 MM. FLOTADO BISELADO Y SIN MARCO. (INCLUYE LOS ELEMENTOS DE FIJACIÓN AL MURO).</v>
          </cell>
          <cell r="D162" t="str">
            <v>m2</v>
          </cell>
        </row>
        <row r="164">
          <cell r="B164" t="str">
            <v>AS-15</v>
          </cell>
          <cell r="C164" t="str">
            <v>APARATOS SANITARIOS</v>
          </cell>
        </row>
        <row r="165">
          <cell r="B165" t="str">
            <v>AS-15.24</v>
          </cell>
          <cell r="C165" t="str">
            <v>SUMINISTRO, TRANSPORTE E INSTALACION DUCHA antivandálica con regadera tubular ref: 754000001 corona o similar</v>
          </cell>
          <cell r="D165" t="str">
            <v>und</v>
          </cell>
        </row>
        <row r="166">
          <cell r="B166" t="str">
            <v>AS-15.21</v>
          </cell>
          <cell r="C166" t="str">
            <v>SUMINISTRO, TRANSPORTE E INSTALACION GRIFERÍA LAVAMANOS antivandálico con piso expuesto Ref:701310001 Corona o similar</v>
          </cell>
          <cell r="D166" t="str">
            <v>und</v>
          </cell>
        </row>
        <row r="167">
          <cell r="B167" t="str">
            <v>AS-15.20</v>
          </cell>
          <cell r="C167" t="str">
            <v>SUMINISTRO, TRANSPORTE E INSTALACION LAVAMANOS SPACE Tipo push color blanco Corona  o Similar. (Incluye desagüe automatico, sifón botella, grapas 2 und, acople).</v>
          </cell>
          <cell r="D167" t="str">
            <v>und</v>
          </cell>
        </row>
        <row r="168">
          <cell r="B168" t="str">
            <v>AS-15.11</v>
          </cell>
          <cell r="C168" t="str">
            <v>SUMINISTRO, TRANSPORTE E INSTALACION ORINAL MEDIANO DE COLGAR con descarga y sifón en porcelana Color Blanco Linea Polo importado  Ref. 27 AA 590101 Tipo Accesorios &amp; Acabados o Similar con válvula antivándalica.</v>
          </cell>
          <cell r="D168" t="str">
            <v>und</v>
          </cell>
        </row>
        <row r="169">
          <cell r="B169" t="str">
            <v>AS-15.9</v>
          </cell>
          <cell r="C169" t="str">
            <v>SUMINISTRO, TRANSPORTE E INSTALACION SANITARIO PARA DISCAPACITADO ELONGADO Color Blanco linea Adriática Tipo Corona o Similar  de conexión por encima Ref. 21 AA 1318 con válvula antivandálica de descarga con palanca para MINUSVALIDO + escudo antivandálico</v>
          </cell>
          <cell r="D169" t="str">
            <v>und</v>
          </cell>
        </row>
        <row r="170">
          <cell r="B170" t="str">
            <v>AS-15.6</v>
          </cell>
          <cell r="C170" t="str">
            <v>SUMINISTRO, TRANSPORTE E INSTALACION SANITARIO Tipo Institucional Bajo Consumo 1.6 litros por descarga, color blanco para conexión por detrás, MANCESA Y/O SIMILAR REF 21-AA-41 (Incluye asiento sanitario comodor Blanco, Marca Grival+ VALVULA Y BOTON ANTIVA</v>
          </cell>
          <cell r="D170" t="str">
            <v>und</v>
          </cell>
        </row>
        <row r="171">
          <cell r="C171" t="str">
            <v>Total  APARATOS SANITARIOS</v>
          </cell>
        </row>
        <row r="172">
          <cell r="B172" t="str">
            <v>MA-16</v>
          </cell>
          <cell r="C172" t="str">
            <v>CARPINTERIA EN MADERA</v>
          </cell>
        </row>
        <row r="173">
          <cell r="B173" t="str">
            <v>MA-16.14</v>
          </cell>
          <cell r="C173" t="str">
            <v>SUMINISTRO, TRANSPORTE E INSTALACION MARCO EN MADECOR SENCILLO - KIT DE MARKO MADECOR TIPO PIZANO O SIMILAR. (2 LARGUEROS DE 2,40 M Y UN CABEZAL DE 1,20 M.) ANCHO MURO: 10 A 18 CM.  ACABADO: SEGÚN PINTA SELECCIONADA DE CARTA COLORES MADECOR</v>
          </cell>
          <cell r="D173" t="str">
            <v>und</v>
          </cell>
        </row>
        <row r="174">
          <cell r="B174" t="str">
            <v>MA-16.8</v>
          </cell>
          <cell r="C174" t="str">
            <v>SUMINISTRO, TRANSPORTE E INSTALACION PUERTA ENTAMBORADA EN MADEFONDO - TIPO PIZANO ARQUITECÓNICA O SIMILAR. ANCHO: 0,76 A 1,10 M. ALTO: 1,80 A 2,40 M. HOJA LISA CON 4 RANURAS HORIZONTALES PINTADAS Y CON MARQUETE EN CANTO DECORATIVO. ACABADO: SEGÚN PINTA S</v>
          </cell>
          <cell r="D174" t="str">
            <v>und</v>
          </cell>
        </row>
        <row r="175">
          <cell r="B175" t="str">
            <v>MA-16.5</v>
          </cell>
          <cell r="C175" t="str">
            <v>SUMINISTRO, TRANSPORTE E INSTALACION PUERTA ENTAMBORADA EN MADEFONDO - TIPO PIZANO ARQUITECTÓNICA O SIMILAR. ANCHO: 0,51 A 0,75 M. ALTO: 1,80 A 2,40 M. HOJA LISA CON MARQUETE EN CANTO DECORATIVO. ACABADO: SEGÚN PINTA SELECCIONADA DE CARTA COLORES MADECOR.</v>
          </cell>
          <cell r="D175" t="str">
            <v>und</v>
          </cell>
        </row>
        <row r="176">
          <cell r="B176" t="str">
            <v>ADI-34-A</v>
          </cell>
          <cell r="C176" t="str">
            <v>SUMINISTRO, TRANSPORTE E INSTALACIÓN FACHADA EN MADERA DE TECA, SEGÚN DISEÑO PRESENTADO, LA MADERA SERÁ INSTALADA DE CANTO Y EN FORMA VERTICAL.</v>
          </cell>
          <cell r="D176" t="str">
            <v>glb</v>
          </cell>
        </row>
        <row r="177">
          <cell r="C177" t="str">
            <v>Total  CARPINTERIA EN MADERA</v>
          </cell>
        </row>
        <row r="178">
          <cell r="B178" t="str">
            <v>ME-17</v>
          </cell>
          <cell r="C178" t="str">
            <v>CARPINTERIA METALICA</v>
          </cell>
        </row>
        <row r="179">
          <cell r="B179" t="str">
            <v>ME-17.25</v>
          </cell>
          <cell r="C179" t="str">
            <v>SUMINISTRO, TRANSPORTE E INSTALACION BARANDA PARA BALCONES  T PASAMANOS EN TUBERIA AGUAS NEGRAS EN 2",  3  VARILLA REDONDA DE 5/8,   LAMINA  PARA POSTES SEGUN DETALLE CALIBRE 1/4"X 2" CON ANTICORROSIVO Y  PINTURA ELECTROSTATICA  COLOR SEGÚN DISEÑO</v>
          </cell>
          <cell r="D179" t="str">
            <v>ml</v>
          </cell>
        </row>
        <row r="180">
          <cell r="B180" t="str">
            <v>ME-17.88</v>
          </cell>
          <cell r="C180" t="str">
            <v>SUMINISTRO, TRANSPORTE E INSTALACION CABINAS ORINALES 1.20*0,45 ACERO INOXIDABLE CAL. 20. SEGÚN DETALLE. INCLUYE SUMINISTRO E INSTALACIÓN, SEGÚN DETALLE.</v>
          </cell>
          <cell r="D180" t="str">
            <v>und</v>
          </cell>
        </row>
        <row r="181">
          <cell r="B181" t="str">
            <v>ME-17.59</v>
          </cell>
          <cell r="C181" t="str">
            <v>SUMINISTRO, TRANSPORTE E INSTALACION CABINAS SANITARIAS SISTEMA CANTILIVER EN LÁMINA GALVANIZADA CAL. 18 ENTAMBORADA. TIPO GRIJALBA O SIMILAR. INCLUYE PINTURA ELECTROSTATICA COLOR GRIS PLATA, SUMINISTRO, INSTALACIÓN, MARCO, CHAPETAS, PASADOR DE CIERRE Y P</v>
          </cell>
          <cell r="D181" t="str">
            <v>m2</v>
          </cell>
        </row>
        <row r="182">
          <cell r="B182" t="str">
            <v>ME-17.69</v>
          </cell>
          <cell r="C182" t="str">
            <v>SUMINISTRO, TRANSPORTE E INSTALACION ESCALERA DE GATO EN TUBERIA AGUA NEGRA 3/4" TIPO COLMENA EN "C" DE 6 PASOS. SUMINISTRO E INSTALACIÒN A TODO COSTO.</v>
          </cell>
          <cell r="D182" t="str">
            <v>und</v>
          </cell>
        </row>
        <row r="183">
          <cell r="B183" t="str">
            <v>ME-17.16</v>
          </cell>
          <cell r="C183" t="str">
            <v>SUMINISTRO, TRANSPORTE E INSTALACION MARCO METALICO PUERTAS E= 12 CM SENCILLO EN LÁMINA COLD ROLLED CAL. 18 PARA PUERTA CON ANCHO 0.76 A 1.10 M. Y ALTURA 2.11 A 2.40 M. ACABADO CON ANTICORROSIVO Y ESMALTE. INCLUYE EL SUMINISTRO DE TODOS LOS ACCESORIOS REQ</v>
          </cell>
          <cell r="D183" t="str">
            <v>und</v>
          </cell>
        </row>
        <row r="184">
          <cell r="B184" t="str">
            <v>ME-17.61</v>
          </cell>
          <cell r="C184" t="str">
            <v>SUMINISTRO, TRANSPORTE E INSTALACION PUERTA CABINAS SANITARIAS SISTEMA CANTILIVER EN ACERO INOXIDABLE CAL. 18.  SEGÚN DETALLE. INCLUYE SUMINISTRO, INSTALACIÓN, PASADOR DE CIERRE.</v>
          </cell>
          <cell r="D184" t="str">
            <v>m2</v>
          </cell>
        </row>
        <row r="185">
          <cell r="B185" t="str">
            <v>ME-17.40</v>
          </cell>
          <cell r="C185" t="str">
            <v xml:space="preserve">SUMINISTRO, TRANSPORTE E INSTALACION PUERTA DOBLE VIDRIO TEMPLADO 10 MM CON ZOCALO EN ALUMINIO CON BISAGRAS DE PISO NEUMATICAS, CON CERRADURAS Y MANIJAS. INCLUYE EL SUMINISTRO DE TODOS LOS ACCESORIOS REQUERIDOS PARA EL CORRECTO MONTAJE. SEGUN DETALLE. </v>
          </cell>
          <cell r="D185" t="str">
            <v>m2</v>
          </cell>
        </row>
        <row r="186">
          <cell r="B186" t="str">
            <v>ME-17.51</v>
          </cell>
          <cell r="C186" t="str">
            <v>SUMINISTRO, TRANSPORTE E INSTALACION PUERTA METALICA LÁMINA COLD ROLLED CAL. 18 TIPO REJILLA CON MARCO SENCILLO ( INCLUYE ANTICORROSIVO + PINTURA ELECTROSTATICA + MARCO COLD ROLLED CAL. 18 CARGADOS EN CONCRETO). INCLUYE EL SUMINISTRO DE TODOS LOS ACCESORI</v>
          </cell>
          <cell r="D186" t="str">
            <v>m2</v>
          </cell>
        </row>
        <row r="187">
          <cell r="B187" t="str">
            <v>ME-17.58</v>
          </cell>
          <cell r="C187" t="str">
            <v>SUMINISTRO, TRANSPORTE E INSTALACION PUERTA METALICA VAIVEN LÁMINA COLD ROLLED CAL.18 PIVOTE (INCLUYE PINTURA ELECTROSTATICA, ANTICORROSIVO Y MARCO COLD ROLLED CAL. 18 CARGADO EN CONCRETO) INCLUYE EL SUMINISTRO DE TODOS LOS ACCESORIOS REQUERIDOS PARA EL C</v>
          </cell>
          <cell r="D187" t="str">
            <v>m2</v>
          </cell>
        </row>
        <row r="188">
          <cell r="B188" t="str">
            <v>ME-17.70-A</v>
          </cell>
          <cell r="C188" t="str">
            <v>SUMINISTRO, TRANSPORTE E INSTALACION PUERTA EN ALUMINIO.</v>
          </cell>
          <cell r="D188" t="str">
            <v>m2</v>
          </cell>
        </row>
        <row r="189">
          <cell r="B189" t="str">
            <v>ME-17.27</v>
          </cell>
          <cell r="C189" t="str">
            <v xml:space="preserve">SUMINISTRO, TRANSPORTE E INSTALACION VENTANA CORREDIZA FIJA EN ALUMINIO  ANODIZADO VIDRIO 4 MM (INCLUYE MARCO EN PERFILERIA  PB 3831 O SIMILAR Y VIDRIO CRISTAL DE 4 MM. ). INCLUYE EL SUMINISTRO DE TODOS LOS ACCESORIOS REQUERIDOS PARA EL CORRECTO MONTAJE, </v>
          </cell>
          <cell r="D189" t="str">
            <v>m2</v>
          </cell>
        </row>
        <row r="190">
          <cell r="B190" t="str">
            <v>ME-17.84</v>
          </cell>
          <cell r="C190" t="str">
            <v>SUMINISTRO, TRANSPORTE E INSTALACION VENTANERIA APOYADA EN PERFILERIA DE ALUMINIO ANODIZADO MATE COLOR BLANCO, VIDRIO TEMPLADO DE 8MM INCOLORO CON UNIONES A TOPE +REJILLA SUPERIOR</v>
          </cell>
          <cell r="D190" t="str">
            <v>m2</v>
          </cell>
        </row>
        <row r="191">
          <cell r="B191" t="str">
            <v>ME-17.89</v>
          </cell>
          <cell r="C191" t="str">
            <v>SUMINISTRO, TRANSPORTE E INSTALACION BARANDA EN TUBERIA GALVANIZADA 2 HILOS DE 2", ENTRE 0,9 Y 1MTS, PARALES VERTICALES CADA 2 MTS, RELLENA DE CONCRETO, INCLUYE WASH PRIMER, PINTURA, ANCLAJES Y RETIRO DE SOBRANTES.</v>
          </cell>
          <cell r="D191" t="str">
            <v>ml</v>
          </cell>
        </row>
        <row r="192">
          <cell r="C192" t="str">
            <v xml:space="preserve">TOTAL CARPINTERIA METALICA </v>
          </cell>
        </row>
        <row r="193">
          <cell r="B193" t="str">
            <v>CE-18</v>
          </cell>
          <cell r="C193" t="str">
            <v>CERRAJERIA</v>
          </cell>
        </row>
        <row r="194">
          <cell r="B194" t="str">
            <v>CE-18.9</v>
          </cell>
          <cell r="C194" t="str">
            <v xml:space="preserve">SUMINISTRO, TRANSPORTE E INSTALACION BARRA ANTIPANICO HORIZONTAL SOLO SALIDA - TIPO AZBE O SIMILAR REF. B0950. CON MANILLA Y CILINDRO EXTERIOR PARA BARRA ANTIPANICO HORIZONTAL - TIPO AZBE REF. 9510M.O SIMILAR   </v>
          </cell>
          <cell r="D194" t="str">
            <v>und</v>
          </cell>
        </row>
        <row r="195">
          <cell r="B195" t="str">
            <v>CE-18.2</v>
          </cell>
          <cell r="C195" t="str">
            <v xml:space="preserve">SUMINISTRO, TRANSPORTE E INSTALACION CERRADURA BELL WOOD POMO MADERA - ALCOBA U OFICINA  REF. A50WS TIPO SCHALAGE O SIMILAR.. ACABADO SEGÚN DISEÑO. </v>
          </cell>
          <cell r="D195" t="str">
            <v>und</v>
          </cell>
        </row>
        <row r="196">
          <cell r="B196" t="str">
            <v>CE-18.1</v>
          </cell>
          <cell r="C196" t="str">
            <v xml:space="preserve">SUMINISTRO, TRANSPORTE E INSTALACION CERRADURA BELL WOOD POMO MADERA - BAÑO  REF. A40S TIPO SCHALAGE O SIMILAR. ACABADO SEGÚN DISEÑO.  </v>
          </cell>
          <cell r="D196" t="str">
            <v>und</v>
          </cell>
        </row>
        <row r="197">
          <cell r="B197" t="str">
            <v>CE-18.7</v>
          </cell>
          <cell r="C197" t="str">
            <v xml:space="preserve">SUMINISTRO, TRANSPORTE E INSTALACION CERRADURA CERROJO DOBLE LLAVE - REF. B362PX TIPO SCHALAGE O SIMILAR. ACABADO SEGÚN DISEÑO.  </v>
          </cell>
          <cell r="D197" t="str">
            <v>und</v>
          </cell>
        </row>
        <row r="198">
          <cell r="B198" t="str">
            <v>CE-18.10</v>
          </cell>
          <cell r="C198" t="str">
            <v xml:space="preserve">SUMINISTRO, TRANSPORTE E INSTALACION CERRADURA ENTRADA PRINCIPAL - REF. H387 . TIPO SCHLAGE O SIMILAR. ACABADO SEGÚN DISEÑO.   </v>
          </cell>
          <cell r="D198" t="str">
            <v>und</v>
          </cell>
        </row>
        <row r="199">
          <cell r="C199" t="str">
            <v>Total  CERRAJERÍA</v>
          </cell>
        </row>
        <row r="200">
          <cell r="B200" t="str">
            <v>PI-19</v>
          </cell>
          <cell r="C200" t="str">
            <v>PINTURA</v>
          </cell>
        </row>
        <row r="201">
          <cell r="B201" t="str">
            <v>PI-19.1</v>
          </cell>
          <cell r="C201" t="str">
            <v>SUMINISTRO, TRANSPORTE E INSTALACION ESTUCO Y VINILO 3 MANOS SOBRE MURO INTERIOR (INCLUYE ESTUCO, 1 MANO EN PINTURA TIPO 2  Y DOS MANOS EN PINTURA TIPO 1, FILOS Y DILATACIONES). COLOR SEGÚN DISEÑO POR M2</v>
          </cell>
          <cell r="D201" t="str">
            <v>m2</v>
          </cell>
        </row>
        <row r="202">
          <cell r="C202" t="str">
            <v>Total  PINTURA</v>
          </cell>
        </row>
        <row r="203">
          <cell r="B203" t="str">
            <v>EE-20</v>
          </cell>
          <cell r="C203" t="str">
            <v>EQUIPOS ESPECIALES</v>
          </cell>
        </row>
        <row r="204">
          <cell r="B204" t="str">
            <v>EE-20.1</v>
          </cell>
          <cell r="C204" t="str">
            <v>SUMINISTRO, TRANSPORTE E INSTALACIÓN DE ASCENSOR TIPO PASAJEROS, PARA 8 PERSONAS O 630 KILOGRAMOS, 3 PARADAS MAQUINA LATERAL 1.10 * 1.40 * 2.43; RECORRIDO 7.53m, A TODO COSTO</v>
          </cell>
          <cell r="D204" t="str">
            <v>und</v>
          </cell>
        </row>
        <row r="205">
          <cell r="C205" t="str">
            <v xml:space="preserve">Total  EQUIPOS ESPECIALES </v>
          </cell>
        </row>
        <row r="206">
          <cell r="B206" t="str">
            <v>OE-21</v>
          </cell>
          <cell r="C206" t="str">
            <v>OBRAS EXTERIORES</v>
          </cell>
        </row>
        <row r="207">
          <cell r="B207" t="str">
            <v>OE-21.3</v>
          </cell>
          <cell r="C207" t="str">
            <v>SUMINISTRO, TRANSPORTE E INSTALACION ANDEN CONCRETO 3000 PSI  REFORZADO  E= 0.10M.  ACABADO: ADOQUIN DE 24 X 6 X 8 CM. Y PIEZA ESPECIAL EN L DE 26 X 6 CM. + ESCOBIADO.</v>
          </cell>
          <cell r="D207" t="str">
            <v>m2</v>
          </cell>
        </row>
        <row r="208">
          <cell r="B208" t="str">
            <v>OE-21.34</v>
          </cell>
          <cell r="C208" t="str">
            <v>SUMINISTRO, TRANSPORTE E INSTALACION ESCALAS CONCRETO 3000 PSI E= 0.10M.  SOBRE TIERRA ACABADO ESCOBIADO</v>
          </cell>
          <cell r="D208" t="str">
            <v>m2</v>
          </cell>
        </row>
        <row r="209">
          <cell r="B209" t="str">
            <v>OE-21.38</v>
          </cell>
          <cell r="C209" t="str">
            <v>CORTE MECANIZADO DE ANDEN EN CONCRETO 0.03 M</v>
          </cell>
          <cell r="D209" t="str">
            <v>ml</v>
          </cell>
        </row>
        <row r="210">
          <cell r="B210" t="str">
            <v>ADI-33.122</v>
          </cell>
          <cell r="C210" t="str">
            <v>SUMINISTRO, TRANSPORTE E INSTALACION ANDEN Y RAMPA PEATONAL CONCRETO PRODUCIDO EN OBRA 3000 PSI ACABADO:  ESCOBIADO</v>
          </cell>
          <cell r="D210" t="str">
            <v>m3</v>
          </cell>
        </row>
        <row r="211">
          <cell r="B211" t="str">
            <v>ADI-32.17</v>
          </cell>
          <cell r="C211" t="str">
            <v>SUMINISTRO, TRANSPORTE E INSTALACION SARDINEL ANCHO = 20 CM H = ENTRE  15 Y 20 CM  EN CONCRETO 3000 PSI, CHAFLANADO</v>
          </cell>
          <cell r="D211" t="str">
            <v>ml</v>
          </cell>
        </row>
        <row r="212">
          <cell r="C212" t="str">
            <v>Total  OBRAS EXTERIORES</v>
          </cell>
        </row>
        <row r="213">
          <cell r="B213" t="str">
            <v>AG-22</v>
          </cell>
          <cell r="C213" t="str">
            <v>ASEO GENERAL Y LIMPIEZA</v>
          </cell>
        </row>
        <row r="214">
          <cell r="B214" t="str">
            <v>AG-22.1</v>
          </cell>
          <cell r="C214" t="str">
            <v>ASEO GENERAL</v>
          </cell>
          <cell r="D214" t="str">
            <v>m2</v>
          </cell>
        </row>
        <row r="215">
          <cell r="C215" t="str">
            <v>Total  ASEO GENERAL Y LIMPIEZA</v>
          </cell>
        </row>
        <row r="216">
          <cell r="B216" t="str">
            <v>AL-24</v>
          </cell>
          <cell r="C216" t="str">
            <v>ALCALTARILLADO</v>
          </cell>
        </row>
        <row r="217">
          <cell r="B217" t="str">
            <v>AL-24.2</v>
          </cell>
          <cell r="C217" t="str">
            <v xml:space="preserve">SUMINISTRO, TRANSPORTE E INSTALACION TUBERÍA PVC CORRUGADA 160 M.M. (6") PARA ALCANTARILLADO                                        </v>
          </cell>
          <cell r="D217" t="str">
            <v>ml</v>
          </cell>
        </row>
        <row r="218">
          <cell r="B218" t="str">
            <v>AL-24.100</v>
          </cell>
          <cell r="C218" t="str">
            <v xml:space="preserve">SUMINISTRO, TRANSPORTE E INSTALACION CAJA DE INSPECCIÓN TIPO II (0,80X0,80 M) EN CONCRETO CLASE II                                                                                                                      </v>
          </cell>
          <cell r="D218" t="str">
            <v>ml</v>
          </cell>
        </row>
        <row r="219">
          <cell r="B219" t="str">
            <v>AL-24.106</v>
          </cell>
          <cell r="C219" t="str">
            <v xml:space="preserve">SUMINISTRO, TRANSPORTE E INSTALACION TAPA P/CAJA DE INSPECCIÓN TIPO II (0,9X0,9X0,1 M) CONCRETO CLASE II                                       </v>
          </cell>
          <cell r="D219" t="str">
            <v>und</v>
          </cell>
        </row>
        <row r="220">
          <cell r="B220" t="str">
            <v>AL-24.120</v>
          </cell>
          <cell r="C220" t="str">
            <v xml:space="preserve">SUMINISTRO, TRANSPORTE E INSTALACION EMPALME A CÁMARAS DE INSPECCIÓN CONCRETO CLASE II                                       </v>
          </cell>
          <cell r="D220" t="str">
            <v>und</v>
          </cell>
        </row>
        <row r="221">
          <cell r="C221" t="str">
            <v>Total  ALCANTARILLADO</v>
          </cell>
        </row>
        <row r="222">
          <cell r="B222" t="str">
            <v>ET-27</v>
          </cell>
          <cell r="C222" t="str">
            <v>ESTABILIDAD DE TALUDES</v>
          </cell>
        </row>
        <row r="223">
          <cell r="B223" t="str">
            <v>ET-27.1</v>
          </cell>
          <cell r="C223" t="str">
            <v>SUMINISTRO, TRANSPORTE E INSTALACION MUROS Y PANTALLAS DE CONTENCION CONCRETO REFORZADO de 3000 PSI  .</v>
          </cell>
          <cell r="D223" t="str">
            <v>m3</v>
          </cell>
        </row>
        <row r="224">
          <cell r="B224" t="str">
            <v>ADI-33.126</v>
          </cell>
          <cell r="C224" t="str">
            <v>SUMINISTRO, TRANSPORTE E INSTALACION PERFORACION PARA ANCLAJE EN TIERRA CON EQUIPO MANUAL LONGITUD &lt; DE 10 METROS, Tuberia 2"-4"</v>
          </cell>
          <cell r="D224" t="str">
            <v>ml</v>
          </cell>
        </row>
        <row r="225">
          <cell r="B225" t="str">
            <v>ET-27.6</v>
          </cell>
          <cell r="C225" t="str">
            <v>SUMINISTRO, TRANSPORTE E INSTALACION INYECCION MORTERO 1:2 PARA ANCLAJE PANTALLA PASIVA</v>
          </cell>
          <cell r="D225" t="str">
            <v>ml</v>
          </cell>
        </row>
        <row r="226">
          <cell r="B226" t="str">
            <v>C-2.19-A</v>
          </cell>
          <cell r="C226" t="str">
            <v>SUMINISTRO, TRANSPORTE E INSTALACION PILOTES EN CONCRETO 4500 PSI D= 0.40 m</v>
          </cell>
          <cell r="D226" t="str">
            <v>m3</v>
          </cell>
        </row>
        <row r="227">
          <cell r="B227" t="str">
            <v>ET-27.19</v>
          </cell>
          <cell r="C227" t="str">
            <v>SUMINISTRO, TRANSPORTE E INSTALACION TUBERIA Ø 3" ALL PERFORADA PARA DRENES</v>
          </cell>
          <cell r="D227" t="str">
            <v>ml</v>
          </cell>
        </row>
        <row r="228">
          <cell r="B228" t="str">
            <v>ET-27.22</v>
          </cell>
          <cell r="C228" t="str">
            <v>SUMINISTRO, TRANSPORTE E INSTALACION PERFORACION PARA DREN HORIZONTAL EN TIERRA CON EQUIPO MECANICO</v>
          </cell>
          <cell r="D228" t="str">
            <v>ml</v>
          </cell>
        </row>
        <row r="229">
          <cell r="B229" t="str">
            <v>ADI-33.98</v>
          </cell>
          <cell r="C229" t="str">
            <v>SUMINISTRO, TRANSPORTE E INSTALACION FILTRO DRENAJE (0.30 x 1,7 m) Tubo Drenaje Corrugado de 4" con filtro. Incluye relleno piedra filtro, Geotextil NT 3000</v>
          </cell>
          <cell r="D229" t="str">
            <v>ml</v>
          </cell>
        </row>
        <row r="230">
          <cell r="C230" t="str">
            <v>Total  ESTABILIDAD DE TALUDES</v>
          </cell>
        </row>
      </sheetData>
      <sheetData sheetId="3"/>
      <sheetData sheetId="4"/>
      <sheetData sheetId="5"/>
      <sheetData sheetId="6"/>
      <sheetData sheetId="7"/>
      <sheetData sheetId="8"/>
      <sheetData sheetId="9"/>
      <sheetData sheetId="10"/>
      <sheetData sheetId="1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ummary"/>
      <sheetName val="Project Management"/>
      <sheetName val="Project Construction"/>
      <sheetName val="Engineering"/>
      <sheetName val="Tuberia"/>
      <sheetName val="Mecanica"/>
      <sheetName val="CIVIL"/>
      <sheetName val="EPC Alt A"/>
      <sheetName val="SEG Alt A"/>
    </sheetNames>
    <sheetDataSet>
      <sheetData sheetId="0"/>
      <sheetData sheetId="1">
        <row r="11">
          <cell r="D11">
            <v>1</v>
          </cell>
          <cell r="E11" t="str">
            <v>MODULO DE PERSONAL</v>
          </cell>
        </row>
        <row r="13">
          <cell r="D13">
            <v>1.1000000000000001</v>
          </cell>
          <cell r="E13" t="str">
            <v>Obra</v>
          </cell>
        </row>
        <row r="15">
          <cell r="D15" t="str">
            <v>1.1.1</v>
          </cell>
          <cell r="E15" t="str">
            <v>Personal Extranjero</v>
          </cell>
          <cell r="G15" t="str">
            <v>Costo Mes US$</v>
          </cell>
          <cell r="H15" t="str">
            <v>Sal. Basico $COL</v>
          </cell>
          <cell r="I15" t="str">
            <v>Meses H</v>
          </cell>
        </row>
        <row r="17">
          <cell r="F17">
            <v>0</v>
          </cell>
          <cell r="G17">
            <v>0</v>
          </cell>
          <cell r="H17">
            <v>0</v>
          </cell>
          <cell r="I17">
            <v>0</v>
          </cell>
          <cell r="AA17">
            <v>0</v>
          </cell>
          <cell r="AD17">
            <v>0</v>
          </cell>
        </row>
        <row r="18">
          <cell r="F18">
            <v>0</v>
          </cell>
          <cell r="G18">
            <v>0</v>
          </cell>
          <cell r="H18">
            <v>0</v>
          </cell>
          <cell r="I18">
            <v>0</v>
          </cell>
          <cell r="AA18">
            <v>0</v>
          </cell>
          <cell r="AD18">
            <v>0</v>
          </cell>
        </row>
        <row r="19">
          <cell r="F19">
            <v>0</v>
          </cell>
          <cell r="G19">
            <v>0</v>
          </cell>
          <cell r="H19">
            <v>0</v>
          </cell>
          <cell r="I19">
            <v>0</v>
          </cell>
          <cell r="AA19">
            <v>0</v>
          </cell>
          <cell r="AD19">
            <v>0</v>
          </cell>
        </row>
        <row r="20">
          <cell r="F20">
            <v>0</v>
          </cell>
          <cell r="G20">
            <v>0</v>
          </cell>
          <cell r="H20">
            <v>0</v>
          </cell>
          <cell r="I20">
            <v>0</v>
          </cell>
          <cell r="AA20">
            <v>0</v>
          </cell>
          <cell r="AD20">
            <v>0</v>
          </cell>
        </row>
        <row r="21">
          <cell r="F21">
            <v>0</v>
          </cell>
          <cell r="G21">
            <v>0</v>
          </cell>
          <cell r="H21">
            <v>0</v>
          </cell>
          <cell r="I21">
            <v>0</v>
          </cell>
          <cell r="AA21">
            <v>0</v>
          </cell>
          <cell r="AD21">
            <v>0</v>
          </cell>
        </row>
        <row r="22">
          <cell r="F22">
            <v>0</v>
          </cell>
          <cell r="G22">
            <v>0</v>
          </cell>
          <cell r="H22">
            <v>0</v>
          </cell>
          <cell r="I22">
            <v>0</v>
          </cell>
          <cell r="AA22">
            <v>0</v>
          </cell>
          <cell r="AD22">
            <v>0</v>
          </cell>
        </row>
        <row r="23">
          <cell r="F23">
            <v>0</v>
          </cell>
          <cell r="G23">
            <v>0</v>
          </cell>
          <cell r="H23">
            <v>0</v>
          </cell>
          <cell r="I23">
            <v>0</v>
          </cell>
          <cell r="AA23">
            <v>0</v>
          </cell>
          <cell r="AD23">
            <v>0</v>
          </cell>
        </row>
        <row r="24">
          <cell r="F24">
            <v>0</v>
          </cell>
          <cell r="G24">
            <v>0</v>
          </cell>
          <cell r="H24">
            <v>0</v>
          </cell>
          <cell r="I24">
            <v>0</v>
          </cell>
          <cell r="AA24">
            <v>0</v>
          </cell>
          <cell r="AD24">
            <v>0</v>
          </cell>
        </row>
        <row r="25">
          <cell r="F25">
            <v>0</v>
          </cell>
          <cell r="G25">
            <v>0</v>
          </cell>
          <cell r="H25">
            <v>0</v>
          </cell>
          <cell r="I25">
            <v>0</v>
          </cell>
          <cell r="AA25">
            <v>0</v>
          </cell>
          <cell r="AD25">
            <v>0</v>
          </cell>
        </row>
        <row r="26">
          <cell r="F26">
            <v>0</v>
          </cell>
          <cell r="G26">
            <v>0</v>
          </cell>
          <cell r="H26">
            <v>0</v>
          </cell>
          <cell r="I26">
            <v>0</v>
          </cell>
          <cell r="AA26">
            <v>0</v>
          </cell>
          <cell r="AD26">
            <v>0</v>
          </cell>
        </row>
        <row r="27">
          <cell r="F27">
            <v>0</v>
          </cell>
          <cell r="G27">
            <v>0</v>
          </cell>
          <cell r="H27">
            <v>0</v>
          </cell>
          <cell r="I27">
            <v>0</v>
          </cell>
          <cell r="AA27">
            <v>0</v>
          </cell>
          <cell r="AD27">
            <v>0</v>
          </cell>
        </row>
        <row r="28">
          <cell r="F28">
            <v>0</v>
          </cell>
          <cell r="G28">
            <v>0</v>
          </cell>
          <cell r="H28">
            <v>0</v>
          </cell>
          <cell r="I28">
            <v>0</v>
          </cell>
          <cell r="AA28">
            <v>0</v>
          </cell>
          <cell r="AD28">
            <v>0</v>
          </cell>
        </row>
        <row r="29">
          <cell r="F29">
            <v>0</v>
          </cell>
          <cell r="G29">
            <v>0</v>
          </cell>
          <cell r="H29">
            <v>0</v>
          </cell>
          <cell r="I29">
            <v>0</v>
          </cell>
          <cell r="AA29">
            <v>0</v>
          </cell>
          <cell r="AD29">
            <v>0</v>
          </cell>
        </row>
        <row r="30">
          <cell r="F30">
            <v>0</v>
          </cell>
          <cell r="G30">
            <v>0</v>
          </cell>
          <cell r="H30">
            <v>0</v>
          </cell>
          <cell r="I30">
            <v>0</v>
          </cell>
          <cell r="AA30">
            <v>0</v>
          </cell>
          <cell r="AD30">
            <v>0</v>
          </cell>
        </row>
        <row r="31">
          <cell r="F31">
            <v>0</v>
          </cell>
          <cell r="G31">
            <v>0</v>
          </cell>
          <cell r="H31">
            <v>0</v>
          </cell>
          <cell r="I31">
            <v>0</v>
          </cell>
          <cell r="AA31">
            <v>0</v>
          </cell>
          <cell r="AD31">
            <v>0</v>
          </cell>
        </row>
        <row r="32">
          <cell r="F32">
            <v>0</v>
          </cell>
          <cell r="G32">
            <v>0</v>
          </cell>
          <cell r="H32">
            <v>0</v>
          </cell>
          <cell r="I32">
            <v>0</v>
          </cell>
          <cell r="AA32">
            <v>0</v>
          </cell>
          <cell r="AD32">
            <v>0</v>
          </cell>
        </row>
        <row r="33">
          <cell r="F33">
            <v>0</v>
          </cell>
          <cell r="G33">
            <v>0</v>
          </cell>
          <cell r="H33">
            <v>0</v>
          </cell>
          <cell r="I33">
            <v>0</v>
          </cell>
          <cell r="AA33">
            <v>0</v>
          </cell>
          <cell r="AD33">
            <v>0</v>
          </cell>
        </row>
        <row r="34">
          <cell r="F34">
            <v>0</v>
          </cell>
          <cell r="G34">
            <v>0</v>
          </cell>
          <cell r="H34">
            <v>0</v>
          </cell>
          <cell r="I34">
            <v>0</v>
          </cell>
          <cell r="AA34">
            <v>0</v>
          </cell>
          <cell r="AD34">
            <v>0</v>
          </cell>
        </row>
        <row r="35">
          <cell r="F35">
            <v>0</v>
          </cell>
          <cell r="G35">
            <v>0</v>
          </cell>
          <cell r="H35">
            <v>0</v>
          </cell>
          <cell r="I35">
            <v>0</v>
          </cell>
          <cell r="AA35">
            <v>0</v>
          </cell>
          <cell r="AD35">
            <v>0</v>
          </cell>
        </row>
        <row r="36">
          <cell r="F36">
            <v>0</v>
          </cell>
          <cell r="G36">
            <v>0</v>
          </cell>
          <cell r="H36">
            <v>0</v>
          </cell>
          <cell r="I36">
            <v>0</v>
          </cell>
          <cell r="AA36">
            <v>0</v>
          </cell>
        </row>
        <row r="38">
          <cell r="D38" t="str">
            <v>Histograma de Personal Extranjero Previsto</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row>
        <row r="40">
          <cell r="D40" t="str">
            <v>Total Costo</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D40">
            <v>0</v>
          </cell>
        </row>
        <row r="42">
          <cell r="D42" t="str">
            <v>1.1.2</v>
          </cell>
          <cell r="E42" t="str">
            <v>Personal Mensual Local</v>
          </cell>
          <cell r="G42" t="str">
            <v>Costo Mes US$</v>
          </cell>
          <cell r="H42" t="str">
            <v>Sal. Basico $COL</v>
          </cell>
          <cell r="I42" t="str">
            <v>Meses H</v>
          </cell>
        </row>
        <row r="44">
          <cell r="F44">
            <v>0</v>
          </cell>
          <cell r="G44">
            <v>0</v>
          </cell>
          <cell r="H44">
            <v>0</v>
          </cell>
          <cell r="I44">
            <v>0</v>
          </cell>
          <cell r="AA44">
            <v>0</v>
          </cell>
          <cell r="AC44">
            <v>0</v>
          </cell>
        </row>
        <row r="45">
          <cell r="F45">
            <v>0</v>
          </cell>
          <cell r="G45">
            <v>0</v>
          </cell>
          <cell r="H45">
            <v>0</v>
          </cell>
          <cell r="I45">
            <v>0</v>
          </cell>
          <cell r="AA45">
            <v>0</v>
          </cell>
          <cell r="AC45">
            <v>0</v>
          </cell>
        </row>
        <row r="46">
          <cell r="F46">
            <v>0</v>
          </cell>
          <cell r="G46">
            <v>0</v>
          </cell>
          <cell r="H46">
            <v>0</v>
          </cell>
          <cell r="I46">
            <v>0</v>
          </cell>
          <cell r="AA46">
            <v>0</v>
          </cell>
          <cell r="AC46">
            <v>0</v>
          </cell>
        </row>
        <row r="47">
          <cell r="F47">
            <v>0</v>
          </cell>
          <cell r="G47">
            <v>0</v>
          </cell>
          <cell r="H47">
            <v>0</v>
          </cell>
          <cell r="I47">
            <v>0</v>
          </cell>
          <cell r="AA47">
            <v>0</v>
          </cell>
          <cell r="AC47">
            <v>0</v>
          </cell>
        </row>
        <row r="48">
          <cell r="F48">
            <v>0</v>
          </cell>
          <cell r="G48">
            <v>0</v>
          </cell>
          <cell r="H48">
            <v>0</v>
          </cell>
          <cell r="I48">
            <v>0</v>
          </cell>
          <cell r="AA48">
            <v>0</v>
          </cell>
          <cell r="AC48">
            <v>0</v>
          </cell>
        </row>
        <row r="49">
          <cell r="F49">
            <v>0</v>
          </cell>
          <cell r="G49">
            <v>0</v>
          </cell>
          <cell r="H49">
            <v>0</v>
          </cell>
          <cell r="I49">
            <v>0</v>
          </cell>
          <cell r="AA49">
            <v>0</v>
          </cell>
          <cell r="AC49">
            <v>0</v>
          </cell>
        </row>
        <row r="50">
          <cell r="F50">
            <v>0</v>
          </cell>
          <cell r="G50">
            <v>0</v>
          </cell>
          <cell r="H50">
            <v>0</v>
          </cell>
          <cell r="I50">
            <v>0</v>
          </cell>
          <cell r="AA50">
            <v>0</v>
          </cell>
          <cell r="AC50">
            <v>0</v>
          </cell>
        </row>
        <row r="51">
          <cell r="F51">
            <v>0</v>
          </cell>
          <cell r="G51">
            <v>0</v>
          </cell>
          <cell r="H51">
            <v>0</v>
          </cell>
          <cell r="I51">
            <v>0</v>
          </cell>
          <cell r="AA51">
            <v>0</v>
          </cell>
          <cell r="AC51">
            <v>0</v>
          </cell>
        </row>
        <row r="52">
          <cell r="F52">
            <v>0</v>
          </cell>
          <cell r="G52">
            <v>0</v>
          </cell>
          <cell r="H52">
            <v>0</v>
          </cell>
          <cell r="I52">
            <v>0</v>
          </cell>
          <cell r="AA52">
            <v>0</v>
          </cell>
          <cell r="AC52">
            <v>0</v>
          </cell>
        </row>
        <row r="53">
          <cell r="F53">
            <v>0</v>
          </cell>
          <cell r="G53">
            <v>0</v>
          </cell>
          <cell r="H53">
            <v>0</v>
          </cell>
          <cell r="I53">
            <v>0</v>
          </cell>
          <cell r="AA53">
            <v>0</v>
          </cell>
          <cell r="AC53">
            <v>0</v>
          </cell>
        </row>
        <row r="54">
          <cell r="F54">
            <v>0</v>
          </cell>
          <cell r="G54">
            <v>0</v>
          </cell>
          <cell r="H54">
            <v>0</v>
          </cell>
          <cell r="I54">
            <v>0</v>
          </cell>
          <cell r="AA54">
            <v>0</v>
          </cell>
          <cell r="AC54">
            <v>0</v>
          </cell>
        </row>
        <row r="55">
          <cell r="F55">
            <v>0</v>
          </cell>
          <cell r="G55">
            <v>0</v>
          </cell>
          <cell r="H55">
            <v>0</v>
          </cell>
          <cell r="I55">
            <v>0</v>
          </cell>
          <cell r="AA55">
            <v>0</v>
          </cell>
        </row>
        <row r="57">
          <cell r="D57" t="str">
            <v>Histograma de Personal Mensual Local Previsto</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row>
        <row r="59">
          <cell r="D59" t="str">
            <v>Total Costo</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C59">
            <v>0</v>
          </cell>
        </row>
        <row r="61">
          <cell r="D61" t="str">
            <v>1.1.3</v>
          </cell>
          <cell r="E61" t="str">
            <v>Personal Planilla Local</v>
          </cell>
          <cell r="G61" t="str">
            <v>Costo HH</v>
          </cell>
          <cell r="H61" t="str">
            <v>Total HH</v>
          </cell>
          <cell r="I61" t="str">
            <v>Meses H</v>
          </cell>
          <cell r="J61" t="str">
            <v>HH Trabajo Mes</v>
          </cell>
          <cell r="N61" t="str">
            <v>HH Nominales Mes</v>
          </cell>
        </row>
        <row r="63">
          <cell r="F63">
            <v>0</v>
          </cell>
          <cell r="G63">
            <v>0</v>
          </cell>
          <cell r="H63">
            <v>0</v>
          </cell>
          <cell r="I63">
            <v>0</v>
          </cell>
          <cell r="AA63">
            <v>0</v>
          </cell>
        </row>
        <row r="64">
          <cell r="F64">
            <v>0</v>
          </cell>
          <cell r="G64">
            <v>0</v>
          </cell>
          <cell r="H64">
            <v>0</v>
          </cell>
          <cell r="I64">
            <v>0</v>
          </cell>
          <cell r="AA64">
            <v>0</v>
          </cell>
        </row>
        <row r="65">
          <cell r="F65">
            <v>0</v>
          </cell>
          <cell r="G65">
            <v>0</v>
          </cell>
          <cell r="H65">
            <v>0</v>
          </cell>
          <cell r="I65">
            <v>0</v>
          </cell>
          <cell r="AA65">
            <v>0</v>
          </cell>
        </row>
        <row r="66">
          <cell r="F66">
            <v>0</v>
          </cell>
          <cell r="G66">
            <v>0</v>
          </cell>
          <cell r="H66">
            <v>0</v>
          </cell>
          <cell r="I66">
            <v>0</v>
          </cell>
          <cell r="AA66">
            <v>0</v>
          </cell>
        </row>
        <row r="67">
          <cell r="F67">
            <v>0</v>
          </cell>
          <cell r="G67">
            <v>0</v>
          </cell>
          <cell r="H67">
            <v>0</v>
          </cell>
          <cell r="I67">
            <v>0</v>
          </cell>
          <cell r="AA67">
            <v>0</v>
          </cell>
        </row>
        <row r="69">
          <cell r="D69" t="str">
            <v>Histograma de Personal de Planilla  Previsto</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1">
          <cell r="D71" t="str">
            <v>Histograma Total  de HH</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row>
        <row r="73">
          <cell r="D73" t="str">
            <v>Total Costo Personal de Planilla</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row>
        <row r="75">
          <cell r="D75" t="str">
            <v>1.1.4</v>
          </cell>
          <cell r="E75" t="str">
            <v>Suministro de Personal</v>
          </cell>
          <cell r="G75" t="str">
            <v>Costo Mes US$</v>
          </cell>
          <cell r="H75" t="str">
            <v>Sal. Basico $COL</v>
          </cell>
          <cell r="I75" t="str">
            <v>Meses H</v>
          </cell>
        </row>
        <row r="77">
          <cell r="F77">
            <v>0</v>
          </cell>
          <cell r="G77">
            <v>0</v>
          </cell>
          <cell r="H77">
            <v>0</v>
          </cell>
          <cell r="I77">
            <v>0</v>
          </cell>
          <cell r="AA77">
            <v>0</v>
          </cell>
        </row>
        <row r="78">
          <cell r="F78">
            <v>0</v>
          </cell>
          <cell r="G78">
            <v>0</v>
          </cell>
          <cell r="H78">
            <v>0</v>
          </cell>
          <cell r="I78">
            <v>0</v>
          </cell>
          <cell r="AA78">
            <v>0</v>
          </cell>
        </row>
        <row r="79">
          <cell r="F79">
            <v>0</v>
          </cell>
          <cell r="G79">
            <v>0</v>
          </cell>
          <cell r="H79">
            <v>0</v>
          </cell>
          <cell r="I79">
            <v>0</v>
          </cell>
          <cell r="AA79">
            <v>0</v>
          </cell>
        </row>
        <row r="80">
          <cell r="F80">
            <v>0</v>
          </cell>
          <cell r="G80">
            <v>0</v>
          </cell>
          <cell r="H80">
            <v>0</v>
          </cell>
          <cell r="I80">
            <v>0</v>
          </cell>
          <cell r="AA80">
            <v>0</v>
          </cell>
        </row>
        <row r="81">
          <cell r="F81">
            <v>0</v>
          </cell>
          <cell r="G81">
            <v>0</v>
          </cell>
          <cell r="H81">
            <v>0</v>
          </cell>
          <cell r="I81">
            <v>0</v>
          </cell>
          <cell r="AA81">
            <v>0</v>
          </cell>
        </row>
        <row r="83">
          <cell r="D83" t="str">
            <v>Histograma Previsto</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row>
        <row r="85">
          <cell r="D85" t="str">
            <v>Total Costo</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row>
        <row r="87">
          <cell r="D87">
            <v>1.2</v>
          </cell>
          <cell r="E87" t="str">
            <v>Sede</v>
          </cell>
        </row>
        <row r="89">
          <cell r="D89" t="str">
            <v>1.2.1</v>
          </cell>
          <cell r="E89" t="str">
            <v>Personal Mensual</v>
          </cell>
          <cell r="G89" t="str">
            <v>Costo Mes US$</v>
          </cell>
          <cell r="H89" t="str">
            <v>Sal. Basico $COL</v>
          </cell>
          <cell r="I89" t="str">
            <v>Meses H</v>
          </cell>
        </row>
        <row r="91">
          <cell r="E91">
            <v>12101005</v>
          </cell>
          <cell r="F91" t="str">
            <v>PROJECT CONTROL</v>
          </cell>
          <cell r="G91">
            <v>5041.3793103448279</v>
          </cell>
          <cell r="H91">
            <v>4300000</v>
          </cell>
          <cell r="I91">
            <v>2.25</v>
          </cell>
          <cell r="J91">
            <v>0.25</v>
          </cell>
          <cell r="K91">
            <v>0.25</v>
          </cell>
          <cell r="L91">
            <v>0.25</v>
          </cell>
          <cell r="M91">
            <v>0.25</v>
          </cell>
          <cell r="N91">
            <v>0.25</v>
          </cell>
          <cell r="O91">
            <v>0.25</v>
          </cell>
          <cell r="P91">
            <v>0.25</v>
          </cell>
          <cell r="Q91">
            <v>0.25</v>
          </cell>
          <cell r="R91">
            <v>0.25</v>
          </cell>
          <cell r="AA91">
            <v>11343.103448275862</v>
          </cell>
          <cell r="AD91">
            <v>11343.103448275862</v>
          </cell>
        </row>
        <row r="92">
          <cell r="E92">
            <v>12101007</v>
          </cell>
          <cell r="F92" t="str">
            <v xml:space="preserve">QUALITY CONTROL </v>
          </cell>
          <cell r="G92">
            <v>2641.0344827586205</v>
          </cell>
          <cell r="H92">
            <v>2070000</v>
          </cell>
          <cell r="I92">
            <v>2.25</v>
          </cell>
          <cell r="J92">
            <v>0.25</v>
          </cell>
          <cell r="K92">
            <v>0.25</v>
          </cell>
          <cell r="L92">
            <v>0.25</v>
          </cell>
          <cell r="M92">
            <v>0.25</v>
          </cell>
          <cell r="N92">
            <v>0.25</v>
          </cell>
          <cell r="O92">
            <v>0.25</v>
          </cell>
          <cell r="P92">
            <v>0.25</v>
          </cell>
          <cell r="Q92">
            <v>0.25</v>
          </cell>
          <cell r="R92">
            <v>0.25</v>
          </cell>
          <cell r="AA92">
            <v>5942.3275862068958</v>
          </cell>
          <cell r="AD92">
            <v>5942.3275862068958</v>
          </cell>
        </row>
        <row r="93">
          <cell r="F93">
            <v>0</v>
          </cell>
          <cell r="G93">
            <v>0</v>
          </cell>
          <cell r="H93">
            <v>0</v>
          </cell>
          <cell r="I93">
            <v>0</v>
          </cell>
          <cell r="AA93">
            <v>0</v>
          </cell>
          <cell r="AD93">
            <v>0</v>
          </cell>
        </row>
        <row r="94">
          <cell r="F94">
            <v>0</v>
          </cell>
          <cell r="G94">
            <v>0</v>
          </cell>
          <cell r="H94">
            <v>0</v>
          </cell>
          <cell r="I94">
            <v>0</v>
          </cell>
          <cell r="AA94">
            <v>0</v>
          </cell>
          <cell r="AD94">
            <v>0</v>
          </cell>
        </row>
        <row r="95">
          <cell r="F95">
            <v>0</v>
          </cell>
          <cell r="G95">
            <v>0</v>
          </cell>
          <cell r="H95">
            <v>0</v>
          </cell>
          <cell r="I95">
            <v>0</v>
          </cell>
          <cell r="AA95">
            <v>0</v>
          </cell>
          <cell r="AD95">
            <v>0</v>
          </cell>
        </row>
        <row r="96">
          <cell r="F96">
            <v>0</v>
          </cell>
          <cell r="G96">
            <v>0</v>
          </cell>
          <cell r="H96">
            <v>0</v>
          </cell>
          <cell r="I96">
            <v>0</v>
          </cell>
          <cell r="AA96">
            <v>0</v>
          </cell>
          <cell r="AD96">
            <v>0</v>
          </cell>
        </row>
        <row r="97">
          <cell r="E97" t="str">
            <v>Personal en Obra (Gerencia)</v>
          </cell>
          <cell r="I97">
            <v>0</v>
          </cell>
        </row>
        <row r="98">
          <cell r="E98">
            <v>11101001</v>
          </cell>
          <cell r="F98" t="str">
            <v>PROJECT MANAGER</v>
          </cell>
          <cell r="G98">
            <v>4386.2068965517237</v>
          </cell>
          <cell r="H98">
            <v>8000000</v>
          </cell>
          <cell r="I98">
            <v>2.25</v>
          </cell>
          <cell r="J98">
            <v>0.25</v>
          </cell>
          <cell r="K98">
            <v>0.25</v>
          </cell>
          <cell r="L98">
            <v>0.25</v>
          </cell>
          <cell r="M98">
            <v>0.25</v>
          </cell>
          <cell r="N98">
            <v>0.25</v>
          </cell>
          <cell r="O98">
            <v>0.25</v>
          </cell>
          <cell r="P98">
            <v>0.25</v>
          </cell>
          <cell r="Q98">
            <v>0.25</v>
          </cell>
          <cell r="R98">
            <v>0.25</v>
          </cell>
          <cell r="AA98">
            <v>9868.9655172413786</v>
          </cell>
          <cell r="AD98">
            <v>9868.9655172413786</v>
          </cell>
        </row>
        <row r="99">
          <cell r="F99">
            <v>0</v>
          </cell>
          <cell r="G99">
            <v>0</v>
          </cell>
          <cell r="H99">
            <v>0</v>
          </cell>
          <cell r="I99">
            <v>0</v>
          </cell>
          <cell r="AA99">
            <v>0</v>
          </cell>
          <cell r="AD99">
            <v>0</v>
          </cell>
        </row>
        <row r="100">
          <cell r="F100">
            <v>0</v>
          </cell>
          <cell r="G100">
            <v>0</v>
          </cell>
          <cell r="H100">
            <v>0</v>
          </cell>
          <cell r="I100">
            <v>0</v>
          </cell>
          <cell r="AA100">
            <v>0</v>
          </cell>
          <cell r="AD100">
            <v>0</v>
          </cell>
        </row>
        <row r="101">
          <cell r="E101" t="str">
            <v>Personal de Compras</v>
          </cell>
          <cell r="I101">
            <v>0</v>
          </cell>
        </row>
        <row r="102">
          <cell r="E102">
            <v>12101003</v>
          </cell>
          <cell r="F102" t="str">
            <v>PURCHASE COORDINATOR</v>
          </cell>
          <cell r="G102">
            <v>9379.310344827587</v>
          </cell>
          <cell r="H102">
            <v>8000000</v>
          </cell>
          <cell r="I102">
            <v>1</v>
          </cell>
          <cell r="L102">
            <v>0.2</v>
          </cell>
          <cell r="M102">
            <v>0.2</v>
          </cell>
          <cell r="N102">
            <v>0.2</v>
          </cell>
          <cell r="O102">
            <v>0.2</v>
          </cell>
          <cell r="P102">
            <v>0.2</v>
          </cell>
          <cell r="AA102">
            <v>9379.310344827587</v>
          </cell>
          <cell r="AD102">
            <v>9379.310344827587</v>
          </cell>
        </row>
        <row r="103">
          <cell r="E103">
            <v>12101013</v>
          </cell>
          <cell r="F103" t="str">
            <v xml:space="preserve">PURCHASER </v>
          </cell>
          <cell r="G103">
            <v>3827.5862068965516</v>
          </cell>
          <cell r="H103">
            <v>3000000</v>
          </cell>
          <cell r="I103">
            <v>1.7</v>
          </cell>
          <cell r="L103">
            <v>0.25</v>
          </cell>
          <cell r="M103">
            <v>0.5</v>
          </cell>
          <cell r="N103">
            <v>0.5</v>
          </cell>
          <cell r="O103">
            <v>0.25</v>
          </cell>
          <cell r="P103">
            <v>0.2</v>
          </cell>
          <cell r="AA103">
            <v>6506.8965517241377</v>
          </cell>
          <cell r="AD103">
            <v>6506.8965517241377</v>
          </cell>
        </row>
        <row r="104">
          <cell r="F104">
            <v>0</v>
          </cell>
          <cell r="G104">
            <v>0</v>
          </cell>
          <cell r="H104">
            <v>0</v>
          </cell>
          <cell r="I104">
            <v>0</v>
          </cell>
          <cell r="AA104">
            <v>0</v>
          </cell>
          <cell r="AD104">
            <v>0</v>
          </cell>
        </row>
        <row r="105">
          <cell r="F105">
            <v>0</v>
          </cell>
          <cell r="G105">
            <v>0</v>
          </cell>
          <cell r="H105">
            <v>0</v>
          </cell>
          <cell r="I105">
            <v>0</v>
          </cell>
          <cell r="V105">
            <v>0</v>
          </cell>
          <cell r="Y105">
            <v>0</v>
          </cell>
          <cell r="AA105">
            <v>0</v>
          </cell>
          <cell r="AD105">
            <v>0</v>
          </cell>
        </row>
        <row r="106">
          <cell r="F106">
            <v>0</v>
          </cell>
          <cell r="G106">
            <v>0</v>
          </cell>
          <cell r="H106">
            <v>0</v>
          </cell>
          <cell r="I106">
            <v>0</v>
          </cell>
          <cell r="V106">
            <v>0</v>
          </cell>
          <cell r="Y106">
            <v>0</v>
          </cell>
          <cell r="AA106">
            <v>0</v>
          </cell>
          <cell r="AD106">
            <v>0</v>
          </cell>
        </row>
        <row r="107">
          <cell r="F107">
            <v>0</v>
          </cell>
          <cell r="G107">
            <v>0</v>
          </cell>
          <cell r="H107">
            <v>0</v>
          </cell>
          <cell r="I107">
            <v>0</v>
          </cell>
          <cell r="V107">
            <v>0</v>
          </cell>
          <cell r="Y107">
            <v>0</v>
          </cell>
          <cell r="AA107">
            <v>0</v>
          </cell>
          <cell r="AD107">
            <v>0</v>
          </cell>
        </row>
        <row r="108">
          <cell r="F108">
            <v>0</v>
          </cell>
          <cell r="G108">
            <v>0</v>
          </cell>
          <cell r="H108">
            <v>0</v>
          </cell>
          <cell r="I108">
            <v>0</v>
          </cell>
          <cell r="AA108">
            <v>0</v>
          </cell>
          <cell r="AD108">
            <v>0</v>
          </cell>
        </row>
        <row r="109">
          <cell r="F109">
            <v>0</v>
          </cell>
          <cell r="G109">
            <v>0</v>
          </cell>
          <cell r="H109">
            <v>0</v>
          </cell>
          <cell r="I109">
            <v>0</v>
          </cell>
          <cell r="AA109">
            <v>0</v>
          </cell>
          <cell r="AD109">
            <v>0</v>
          </cell>
        </row>
        <row r="111">
          <cell r="D111" t="str">
            <v>Histograma Previsto</v>
          </cell>
          <cell r="J111">
            <v>0.75</v>
          </cell>
          <cell r="K111">
            <v>0.75</v>
          </cell>
          <cell r="L111">
            <v>1.2</v>
          </cell>
          <cell r="M111">
            <v>1.45</v>
          </cell>
          <cell r="N111">
            <v>1.45</v>
          </cell>
          <cell r="O111">
            <v>1.2</v>
          </cell>
          <cell r="P111">
            <v>1.1499999999999999</v>
          </cell>
          <cell r="Q111">
            <v>0.75</v>
          </cell>
          <cell r="R111">
            <v>0.75</v>
          </cell>
          <cell r="S111">
            <v>0</v>
          </cell>
          <cell r="T111">
            <v>0</v>
          </cell>
          <cell r="U111">
            <v>0</v>
          </cell>
          <cell r="V111">
            <v>0</v>
          </cell>
          <cell r="W111">
            <v>0</v>
          </cell>
          <cell r="X111">
            <v>0</v>
          </cell>
          <cell r="Y111">
            <v>0</v>
          </cell>
          <cell r="Z111">
            <v>0</v>
          </cell>
        </row>
        <row r="113">
          <cell r="D113" t="str">
            <v>Total Costo</v>
          </cell>
          <cell r="J113">
            <v>3017.155172413793</v>
          </cell>
          <cell r="K113">
            <v>3017.155172413793</v>
          </cell>
          <cell r="L113">
            <v>5849.9137931034484</v>
          </cell>
          <cell r="M113">
            <v>6806.810344827587</v>
          </cell>
          <cell r="N113">
            <v>6806.810344827587</v>
          </cell>
          <cell r="O113">
            <v>5849.9137931034484</v>
          </cell>
          <cell r="P113">
            <v>5658.5344827586214</v>
          </cell>
          <cell r="Q113">
            <v>3017.155172413793</v>
          </cell>
          <cell r="R113">
            <v>3017.155172413793</v>
          </cell>
          <cell r="S113">
            <v>0</v>
          </cell>
          <cell r="T113">
            <v>0</v>
          </cell>
          <cell r="U113">
            <v>0</v>
          </cell>
          <cell r="V113">
            <v>0</v>
          </cell>
          <cell r="W113">
            <v>0</v>
          </cell>
          <cell r="X113">
            <v>0</v>
          </cell>
          <cell r="Y113">
            <v>0</v>
          </cell>
          <cell r="Z113">
            <v>0</v>
          </cell>
          <cell r="AA113">
            <v>43040.603448275862</v>
          </cell>
          <cell r="AD113">
            <v>43040.603448275862</v>
          </cell>
        </row>
        <row r="115">
          <cell r="D115" t="str">
            <v>1.2.2</v>
          </cell>
          <cell r="E115" t="str">
            <v>Personal Planilla</v>
          </cell>
          <cell r="G115" t="str">
            <v>Costo Mes US$</v>
          </cell>
          <cell r="H115" t="str">
            <v>Sal. Basico $COL</v>
          </cell>
          <cell r="I115" t="str">
            <v>Meses H</v>
          </cell>
        </row>
        <row r="117">
          <cell r="F117">
            <v>0</v>
          </cell>
          <cell r="G117">
            <v>0</v>
          </cell>
          <cell r="I117">
            <v>0</v>
          </cell>
          <cell r="AA117">
            <v>0</v>
          </cell>
        </row>
        <row r="118">
          <cell r="F118">
            <v>0</v>
          </cell>
          <cell r="G118">
            <v>0</v>
          </cell>
          <cell r="I118">
            <v>0</v>
          </cell>
          <cell r="AA118">
            <v>0</v>
          </cell>
        </row>
        <row r="119">
          <cell r="F119">
            <v>0</v>
          </cell>
          <cell r="G119">
            <v>0</v>
          </cell>
          <cell r="I119">
            <v>0</v>
          </cell>
          <cell r="AA119">
            <v>0</v>
          </cell>
        </row>
        <row r="120">
          <cell r="F120">
            <v>0</v>
          </cell>
          <cell r="G120">
            <v>0</v>
          </cell>
          <cell r="I120">
            <v>0</v>
          </cell>
          <cell r="AA120">
            <v>0</v>
          </cell>
        </row>
        <row r="121">
          <cell r="F121">
            <v>0</v>
          </cell>
          <cell r="G121">
            <v>0</v>
          </cell>
          <cell r="I121">
            <v>0</v>
          </cell>
          <cell r="AA121">
            <v>0</v>
          </cell>
        </row>
        <row r="123">
          <cell r="D123" t="str">
            <v>Histograma Previsto</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row>
        <row r="125">
          <cell r="D125" t="str">
            <v>Histograma de Horas Hombre</v>
          </cell>
          <cell r="Y125">
            <v>0</v>
          </cell>
          <cell r="Z125">
            <v>0</v>
          </cell>
        </row>
        <row r="127">
          <cell r="D127" t="str">
            <v>Total Costo</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row>
        <row r="129">
          <cell r="D129" t="str">
            <v>1.2.3</v>
          </cell>
          <cell r="E129" t="str">
            <v>Personal Honorarios</v>
          </cell>
          <cell r="G129" t="str">
            <v>Costo Mes US$</v>
          </cell>
          <cell r="H129" t="str">
            <v>Sal. Basico $COL</v>
          </cell>
          <cell r="I129" t="str">
            <v>Meses H</v>
          </cell>
        </row>
        <row r="131">
          <cell r="F131">
            <v>0</v>
          </cell>
          <cell r="G131">
            <v>0</v>
          </cell>
          <cell r="I131">
            <v>0</v>
          </cell>
          <cell r="AA131">
            <v>0</v>
          </cell>
        </row>
        <row r="132">
          <cell r="F132">
            <v>0</v>
          </cell>
          <cell r="G132">
            <v>0</v>
          </cell>
          <cell r="I132">
            <v>0</v>
          </cell>
          <cell r="AA132">
            <v>0</v>
          </cell>
        </row>
        <row r="133">
          <cell r="F133">
            <v>0</v>
          </cell>
          <cell r="G133">
            <v>0</v>
          </cell>
          <cell r="I133">
            <v>0</v>
          </cell>
          <cell r="AA133">
            <v>0</v>
          </cell>
        </row>
        <row r="134">
          <cell r="F134">
            <v>0</v>
          </cell>
          <cell r="G134">
            <v>0</v>
          </cell>
          <cell r="I134">
            <v>0</v>
          </cell>
          <cell r="AA134">
            <v>0</v>
          </cell>
        </row>
        <row r="135">
          <cell r="F135">
            <v>0</v>
          </cell>
          <cell r="G135">
            <v>0</v>
          </cell>
          <cell r="I135">
            <v>0</v>
          </cell>
          <cell r="AA135">
            <v>0</v>
          </cell>
        </row>
        <row r="137">
          <cell r="D137" t="str">
            <v>Histograma Previsto</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row>
        <row r="139">
          <cell r="D139" t="str">
            <v>Total Costo</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row>
        <row r="141">
          <cell r="D141" t="str">
            <v>Total Costo Módulo de Personal</v>
          </cell>
          <cell r="J141">
            <v>3017.155172413793</v>
          </cell>
          <cell r="K141">
            <v>3017.155172413793</v>
          </cell>
          <cell r="L141">
            <v>5849.9137931034484</v>
          </cell>
          <cell r="M141">
            <v>6806.810344827587</v>
          </cell>
          <cell r="N141">
            <v>6806.810344827587</v>
          </cell>
          <cell r="O141">
            <v>5849.9137931034484</v>
          </cell>
          <cell r="P141">
            <v>5658.5344827586214</v>
          </cell>
          <cell r="Q141">
            <v>3017.155172413793</v>
          </cell>
          <cell r="R141">
            <v>3017.155172413793</v>
          </cell>
          <cell r="S141">
            <v>0</v>
          </cell>
          <cell r="T141">
            <v>0</v>
          </cell>
          <cell r="U141">
            <v>0</v>
          </cell>
          <cell r="V141">
            <v>0</v>
          </cell>
          <cell r="W141">
            <v>0</v>
          </cell>
          <cell r="X141">
            <v>0</v>
          </cell>
          <cell r="Y141">
            <v>0</v>
          </cell>
          <cell r="Z141">
            <v>0</v>
          </cell>
          <cell r="AA141">
            <v>43040.603448275862</v>
          </cell>
          <cell r="AC141">
            <v>0</v>
          </cell>
          <cell r="AD141">
            <v>43040.603448275862</v>
          </cell>
        </row>
        <row r="143">
          <cell r="D143">
            <v>2</v>
          </cell>
          <cell r="E143" t="str">
            <v>MODULO DE EQUIPOS</v>
          </cell>
        </row>
        <row r="145">
          <cell r="D145">
            <v>2.1</v>
          </cell>
          <cell r="E145" t="str">
            <v>Construcción</v>
          </cell>
        </row>
        <row r="147">
          <cell r="D147" t="str">
            <v>2.1.1</v>
          </cell>
          <cell r="E147" t="str">
            <v>Equipos Propios</v>
          </cell>
          <cell r="G147" t="str">
            <v>Und</v>
          </cell>
          <cell r="H147" t="str">
            <v>Costo Mes US$</v>
          </cell>
          <cell r="I147" t="str">
            <v>Meses Eq.</v>
          </cell>
        </row>
        <row r="149">
          <cell r="F149">
            <v>0</v>
          </cell>
          <cell r="H149">
            <v>0</v>
          </cell>
          <cell r="I149">
            <v>0</v>
          </cell>
          <cell r="AA149">
            <v>0</v>
          </cell>
          <cell r="AC149">
            <v>0</v>
          </cell>
        </row>
        <row r="150">
          <cell r="F150">
            <v>0</v>
          </cell>
          <cell r="H150">
            <v>0</v>
          </cell>
          <cell r="I150">
            <v>0</v>
          </cell>
          <cell r="AA150">
            <v>0</v>
          </cell>
          <cell r="AC150">
            <v>0</v>
          </cell>
        </row>
        <row r="151">
          <cell r="F151">
            <v>0</v>
          </cell>
          <cell r="H151">
            <v>0</v>
          </cell>
          <cell r="I151">
            <v>0</v>
          </cell>
          <cell r="AA151">
            <v>0</v>
          </cell>
          <cell r="AC151">
            <v>0</v>
          </cell>
        </row>
        <row r="152">
          <cell r="F152">
            <v>0</v>
          </cell>
          <cell r="H152">
            <v>0</v>
          </cell>
          <cell r="I152">
            <v>0</v>
          </cell>
          <cell r="AA152">
            <v>0</v>
          </cell>
          <cell r="AC152">
            <v>0</v>
          </cell>
        </row>
        <row r="153">
          <cell r="F153">
            <v>0</v>
          </cell>
          <cell r="H153">
            <v>0</v>
          </cell>
          <cell r="I153">
            <v>0</v>
          </cell>
          <cell r="AA153">
            <v>0</v>
          </cell>
          <cell r="AC153">
            <v>0</v>
          </cell>
        </row>
        <row r="155">
          <cell r="D155" t="str">
            <v>Total Costo</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C155">
            <v>0</v>
          </cell>
        </row>
        <row r="157">
          <cell r="D157" t="str">
            <v>2.1.2</v>
          </cell>
          <cell r="E157" t="str">
            <v>Equipos de Alquiler Local</v>
          </cell>
          <cell r="G157" t="str">
            <v>Und</v>
          </cell>
          <cell r="H157" t="str">
            <v>Costo Mes US$</v>
          </cell>
          <cell r="I157" t="str">
            <v>Meses Eq.</v>
          </cell>
        </row>
        <row r="159">
          <cell r="F159">
            <v>0</v>
          </cell>
          <cell r="H159">
            <v>0</v>
          </cell>
          <cell r="I159">
            <v>0</v>
          </cell>
          <cell r="AA159">
            <v>0</v>
          </cell>
        </row>
        <row r="160">
          <cell r="F160">
            <v>0</v>
          </cell>
          <cell r="H160">
            <v>0</v>
          </cell>
          <cell r="I160">
            <v>0</v>
          </cell>
          <cell r="AA160">
            <v>0</v>
          </cell>
        </row>
        <row r="161">
          <cell r="F161">
            <v>0</v>
          </cell>
          <cell r="H161">
            <v>0</v>
          </cell>
          <cell r="I161">
            <v>0</v>
          </cell>
          <cell r="AA161">
            <v>0</v>
          </cell>
        </row>
        <row r="162">
          <cell r="F162">
            <v>0</v>
          </cell>
          <cell r="H162">
            <v>0</v>
          </cell>
          <cell r="I162">
            <v>0</v>
          </cell>
          <cell r="AA162">
            <v>0</v>
          </cell>
        </row>
        <row r="163">
          <cell r="F163">
            <v>0</v>
          </cell>
          <cell r="H163">
            <v>0</v>
          </cell>
          <cell r="I163">
            <v>0</v>
          </cell>
          <cell r="AA163">
            <v>0</v>
          </cell>
        </row>
        <row r="165">
          <cell r="D165" t="str">
            <v>Total Costo</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C165">
            <v>0</v>
          </cell>
          <cell r="AD165">
            <v>0</v>
          </cell>
        </row>
        <row r="167">
          <cell r="D167">
            <v>2.2000000000000002</v>
          </cell>
          <cell r="E167" t="str">
            <v>Herramientas</v>
          </cell>
        </row>
        <row r="169">
          <cell r="D169" t="str">
            <v>2.2.1</v>
          </cell>
          <cell r="E169" t="str">
            <v>Herramientas</v>
          </cell>
          <cell r="G169" t="str">
            <v>Und</v>
          </cell>
          <cell r="H169" t="str">
            <v>Costo Mes US$</v>
          </cell>
          <cell r="I169" t="str">
            <v>Meses Eq.</v>
          </cell>
        </row>
        <row r="171">
          <cell r="F171">
            <v>0</v>
          </cell>
          <cell r="H171">
            <v>0</v>
          </cell>
          <cell r="I171">
            <v>0</v>
          </cell>
          <cell r="AA171">
            <v>0</v>
          </cell>
          <cell r="AC171">
            <v>0</v>
          </cell>
          <cell r="AD171">
            <v>0</v>
          </cell>
        </row>
        <row r="172">
          <cell r="F172">
            <v>0</v>
          </cell>
          <cell r="H172">
            <v>0</v>
          </cell>
          <cell r="I172">
            <v>0</v>
          </cell>
          <cell r="AA172">
            <v>0</v>
          </cell>
          <cell r="AC172">
            <v>0</v>
          </cell>
          <cell r="AD172">
            <v>0</v>
          </cell>
        </row>
        <row r="173">
          <cell r="F173">
            <v>0</v>
          </cell>
          <cell r="H173">
            <v>0</v>
          </cell>
          <cell r="I173">
            <v>0</v>
          </cell>
          <cell r="AA173">
            <v>0</v>
          </cell>
          <cell r="AC173">
            <v>0</v>
          </cell>
          <cell r="AD173">
            <v>0</v>
          </cell>
        </row>
        <row r="174">
          <cell r="F174">
            <v>0</v>
          </cell>
          <cell r="H174">
            <v>0</v>
          </cell>
          <cell r="I174">
            <v>0</v>
          </cell>
          <cell r="AA174">
            <v>0</v>
          </cell>
          <cell r="AC174">
            <v>0</v>
          </cell>
          <cell r="AD174">
            <v>0</v>
          </cell>
        </row>
        <row r="175">
          <cell r="F175">
            <v>0</v>
          </cell>
          <cell r="H175">
            <v>0</v>
          </cell>
          <cell r="I175">
            <v>0</v>
          </cell>
          <cell r="AA175">
            <v>0</v>
          </cell>
          <cell r="AC175">
            <v>0</v>
          </cell>
          <cell r="AD175">
            <v>0</v>
          </cell>
        </row>
        <row r="177">
          <cell r="D177" t="str">
            <v>Total Costo</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C177">
            <v>0</v>
          </cell>
          <cell r="AD177">
            <v>0</v>
          </cell>
        </row>
        <row r="179">
          <cell r="D179" t="str">
            <v>Total Costo Módulo de Equipos</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C179">
            <v>0</v>
          </cell>
          <cell r="AD179">
            <v>0</v>
          </cell>
        </row>
        <row r="181">
          <cell r="D181">
            <v>3</v>
          </cell>
          <cell r="E181" t="str">
            <v>MODULO DE MATERIALES</v>
          </cell>
        </row>
        <row r="183">
          <cell r="D183">
            <v>3.1</v>
          </cell>
          <cell r="E183" t="str">
            <v>Instalación</v>
          </cell>
        </row>
        <row r="185">
          <cell r="D185" t="str">
            <v>3.1.1</v>
          </cell>
          <cell r="E185" t="str">
            <v>Material de Instalación</v>
          </cell>
          <cell r="G185" t="str">
            <v>Und</v>
          </cell>
          <cell r="H185" t="str">
            <v>Vr Unit US$</v>
          </cell>
          <cell r="I185" t="str">
            <v>Cant. Total</v>
          </cell>
        </row>
        <row r="187">
          <cell r="F187">
            <v>0</v>
          </cell>
          <cell r="G187">
            <v>0</v>
          </cell>
          <cell r="H187">
            <v>0</v>
          </cell>
          <cell r="I187">
            <v>0</v>
          </cell>
          <cell r="AA187">
            <v>0</v>
          </cell>
        </row>
        <row r="188">
          <cell r="F188">
            <v>0</v>
          </cell>
          <cell r="G188">
            <v>0</v>
          </cell>
          <cell r="H188">
            <v>0</v>
          </cell>
          <cell r="I188">
            <v>0</v>
          </cell>
          <cell r="AA188">
            <v>0</v>
          </cell>
        </row>
        <row r="189">
          <cell r="F189">
            <v>0</v>
          </cell>
          <cell r="G189">
            <v>0</v>
          </cell>
          <cell r="H189">
            <v>0</v>
          </cell>
          <cell r="I189">
            <v>0</v>
          </cell>
          <cell r="AA189">
            <v>0</v>
          </cell>
        </row>
        <row r="190">
          <cell r="F190">
            <v>0</v>
          </cell>
          <cell r="G190">
            <v>0</v>
          </cell>
          <cell r="H190">
            <v>0</v>
          </cell>
          <cell r="I190">
            <v>0</v>
          </cell>
          <cell r="AA190">
            <v>0</v>
          </cell>
        </row>
        <row r="191">
          <cell r="F191">
            <v>0</v>
          </cell>
          <cell r="G191">
            <v>0</v>
          </cell>
          <cell r="H191">
            <v>0</v>
          </cell>
          <cell r="I191">
            <v>0</v>
          </cell>
          <cell r="AA191">
            <v>0</v>
          </cell>
        </row>
        <row r="193">
          <cell r="D193" t="str">
            <v>Total Costo</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row>
        <row r="195">
          <cell r="D195" t="str">
            <v>3.1.2</v>
          </cell>
          <cell r="E195" t="str">
            <v>Transporte Material de Instalación</v>
          </cell>
          <cell r="G195" t="str">
            <v>Und</v>
          </cell>
          <cell r="H195" t="str">
            <v>Vr Unit US$</v>
          </cell>
          <cell r="I195" t="str">
            <v>Cant. Total</v>
          </cell>
        </row>
        <row r="197">
          <cell r="F197">
            <v>0</v>
          </cell>
          <cell r="G197">
            <v>0</v>
          </cell>
          <cell r="H197">
            <v>0</v>
          </cell>
          <cell r="I197">
            <v>0</v>
          </cell>
          <cell r="AA197">
            <v>0</v>
          </cell>
        </row>
        <row r="198">
          <cell r="F198">
            <v>0</v>
          </cell>
          <cell r="G198">
            <v>0</v>
          </cell>
          <cell r="H198">
            <v>0</v>
          </cell>
          <cell r="I198">
            <v>0</v>
          </cell>
          <cell r="AA198">
            <v>0</v>
          </cell>
        </row>
        <row r="199">
          <cell r="F199">
            <v>0</v>
          </cell>
          <cell r="G199">
            <v>0</v>
          </cell>
          <cell r="H199">
            <v>0</v>
          </cell>
          <cell r="I199">
            <v>0</v>
          </cell>
          <cell r="AA199">
            <v>0</v>
          </cell>
        </row>
        <row r="200">
          <cell r="F200">
            <v>0</v>
          </cell>
          <cell r="G200">
            <v>0</v>
          </cell>
          <cell r="H200">
            <v>0</v>
          </cell>
          <cell r="I200">
            <v>0</v>
          </cell>
          <cell r="AA200">
            <v>0</v>
          </cell>
        </row>
        <row r="201">
          <cell r="F201">
            <v>0</v>
          </cell>
          <cell r="G201">
            <v>0</v>
          </cell>
          <cell r="H201">
            <v>0</v>
          </cell>
          <cell r="I201">
            <v>0</v>
          </cell>
          <cell r="AA201">
            <v>0</v>
          </cell>
        </row>
        <row r="203">
          <cell r="D203" t="str">
            <v>Total Costo</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row>
        <row r="205">
          <cell r="D205" t="str">
            <v>3.1.3</v>
          </cell>
          <cell r="E205" t="str">
            <v>Aduanas, Impuestos Seguros &amp; Otros</v>
          </cell>
          <cell r="G205" t="str">
            <v>Und</v>
          </cell>
          <cell r="H205" t="str">
            <v>Vr Unit US$</v>
          </cell>
          <cell r="I205" t="str">
            <v>Cant. Total</v>
          </cell>
        </row>
        <row r="207">
          <cell r="F207">
            <v>0</v>
          </cell>
          <cell r="G207">
            <v>0</v>
          </cell>
          <cell r="H207">
            <v>0</v>
          </cell>
          <cell r="I207">
            <v>0</v>
          </cell>
          <cell r="AA207">
            <v>0</v>
          </cell>
        </row>
        <row r="208">
          <cell r="F208">
            <v>0</v>
          </cell>
          <cell r="G208">
            <v>0</v>
          </cell>
          <cell r="H208">
            <v>0</v>
          </cell>
          <cell r="I208">
            <v>0</v>
          </cell>
          <cell r="AA208">
            <v>0</v>
          </cell>
        </row>
        <row r="209">
          <cell r="F209">
            <v>0</v>
          </cell>
          <cell r="G209">
            <v>0</v>
          </cell>
          <cell r="H209">
            <v>0</v>
          </cell>
          <cell r="I209">
            <v>0</v>
          </cell>
          <cell r="AA209">
            <v>0</v>
          </cell>
        </row>
        <row r="210">
          <cell r="F210">
            <v>0</v>
          </cell>
          <cell r="G210">
            <v>0</v>
          </cell>
          <cell r="H210">
            <v>0</v>
          </cell>
          <cell r="I210">
            <v>0</v>
          </cell>
          <cell r="AA210">
            <v>0</v>
          </cell>
        </row>
        <row r="211">
          <cell r="F211">
            <v>0</v>
          </cell>
          <cell r="G211">
            <v>0</v>
          </cell>
          <cell r="H211">
            <v>0</v>
          </cell>
          <cell r="I211">
            <v>0</v>
          </cell>
          <cell r="AA211">
            <v>0</v>
          </cell>
        </row>
        <row r="213">
          <cell r="D213" t="str">
            <v>Total Costo</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row>
        <row r="215">
          <cell r="D215">
            <v>3.2</v>
          </cell>
          <cell r="E215" t="str">
            <v>Material de Consumo</v>
          </cell>
        </row>
        <row r="217">
          <cell r="D217" t="str">
            <v>3.2.1</v>
          </cell>
          <cell r="E217" t="str">
            <v>Consumibles</v>
          </cell>
          <cell r="G217" t="str">
            <v>Und</v>
          </cell>
          <cell r="H217" t="str">
            <v>Vr Unit US$</v>
          </cell>
          <cell r="I217" t="str">
            <v>Cant. Total</v>
          </cell>
        </row>
        <row r="219">
          <cell r="F219">
            <v>0</v>
          </cell>
          <cell r="G219">
            <v>0</v>
          </cell>
          <cell r="H219">
            <v>0</v>
          </cell>
          <cell r="I219">
            <v>0</v>
          </cell>
          <cell r="AA219">
            <v>0</v>
          </cell>
          <cell r="AC219">
            <v>0</v>
          </cell>
        </row>
        <row r="220">
          <cell r="F220">
            <v>0</v>
          </cell>
          <cell r="G220">
            <v>0</v>
          </cell>
          <cell r="H220">
            <v>0</v>
          </cell>
          <cell r="I220">
            <v>0</v>
          </cell>
          <cell r="AA220">
            <v>0</v>
          </cell>
          <cell r="AC220">
            <v>0</v>
          </cell>
        </row>
        <row r="221">
          <cell r="F221">
            <v>0</v>
          </cell>
          <cell r="G221">
            <v>0</v>
          </cell>
          <cell r="H221">
            <v>0</v>
          </cell>
          <cell r="I221">
            <v>0</v>
          </cell>
          <cell r="AA221">
            <v>0</v>
          </cell>
          <cell r="AC221">
            <v>0</v>
          </cell>
        </row>
        <row r="222">
          <cell r="F222">
            <v>0</v>
          </cell>
          <cell r="G222">
            <v>0</v>
          </cell>
          <cell r="H222">
            <v>0</v>
          </cell>
          <cell r="I222">
            <v>0</v>
          </cell>
          <cell r="AA222">
            <v>0</v>
          </cell>
          <cell r="AC222">
            <v>0</v>
          </cell>
        </row>
        <row r="223">
          <cell r="F223">
            <v>0</v>
          </cell>
          <cell r="G223">
            <v>0</v>
          </cell>
          <cell r="H223">
            <v>0</v>
          </cell>
          <cell r="I223">
            <v>0</v>
          </cell>
          <cell r="AA223">
            <v>0</v>
          </cell>
          <cell r="AC223">
            <v>0</v>
          </cell>
        </row>
        <row r="224">
          <cell r="F224">
            <v>0</v>
          </cell>
          <cell r="G224">
            <v>0</v>
          </cell>
          <cell r="H224">
            <v>0</v>
          </cell>
          <cell r="I224">
            <v>0</v>
          </cell>
          <cell r="J224">
            <v>0</v>
          </cell>
          <cell r="K224">
            <v>0</v>
          </cell>
          <cell r="AA224">
            <v>0</v>
          </cell>
          <cell r="AC224">
            <v>0</v>
          </cell>
        </row>
        <row r="225">
          <cell r="F225">
            <v>0</v>
          </cell>
          <cell r="G225">
            <v>0</v>
          </cell>
          <cell r="H225">
            <v>0</v>
          </cell>
          <cell r="I225">
            <v>0</v>
          </cell>
          <cell r="J225">
            <v>0</v>
          </cell>
          <cell r="K225">
            <v>0</v>
          </cell>
          <cell r="AA225">
            <v>0</v>
          </cell>
          <cell r="AC225">
            <v>0</v>
          </cell>
        </row>
        <row r="226">
          <cell r="F226">
            <v>0</v>
          </cell>
          <cell r="G226">
            <v>0</v>
          </cell>
          <cell r="H226">
            <v>0</v>
          </cell>
          <cell r="I226">
            <v>0</v>
          </cell>
          <cell r="J226">
            <v>0</v>
          </cell>
          <cell r="K226">
            <v>0</v>
          </cell>
          <cell r="AA226">
            <v>0</v>
          </cell>
          <cell r="AC226">
            <v>0</v>
          </cell>
        </row>
        <row r="227">
          <cell r="G227">
            <v>0</v>
          </cell>
          <cell r="H227">
            <v>0</v>
          </cell>
          <cell r="I227">
            <v>0</v>
          </cell>
          <cell r="AA227">
            <v>0</v>
          </cell>
          <cell r="AC227">
            <v>0</v>
          </cell>
        </row>
        <row r="229">
          <cell r="D229" t="str">
            <v>Total Costo</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C229">
            <v>0</v>
          </cell>
          <cell r="AD229">
            <v>0</v>
          </cell>
        </row>
        <row r="231">
          <cell r="D231" t="str">
            <v>Total Costo Módulo de Materiales</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C231">
            <v>0</v>
          </cell>
          <cell r="AD231">
            <v>0</v>
          </cell>
        </row>
        <row r="233">
          <cell r="D233">
            <v>4</v>
          </cell>
          <cell r="E233" t="str">
            <v>MODULO DE SERVICIOS OPERATIVOS</v>
          </cell>
        </row>
        <row r="235">
          <cell r="D235">
            <v>4.0999999999999996</v>
          </cell>
          <cell r="E235" t="str">
            <v>Subcontratos</v>
          </cell>
        </row>
        <row r="237">
          <cell r="D237" t="str">
            <v>4.1.1</v>
          </cell>
          <cell r="E237" t="str">
            <v>Técnicos</v>
          </cell>
          <cell r="G237" t="str">
            <v>Und</v>
          </cell>
          <cell r="H237" t="str">
            <v>Vr Unit US$</v>
          </cell>
          <cell r="I237" t="str">
            <v>Cant. Total</v>
          </cell>
        </row>
        <row r="239">
          <cell r="F239">
            <v>0</v>
          </cell>
          <cell r="G239">
            <v>0</v>
          </cell>
          <cell r="H239">
            <v>0</v>
          </cell>
          <cell r="I239">
            <v>0</v>
          </cell>
          <cell r="AA239">
            <v>0</v>
          </cell>
          <cell r="AC239">
            <v>0</v>
          </cell>
        </row>
        <row r="240">
          <cell r="F240">
            <v>0</v>
          </cell>
          <cell r="G240">
            <v>0</v>
          </cell>
          <cell r="H240">
            <v>0</v>
          </cell>
          <cell r="I240">
            <v>0</v>
          </cell>
          <cell r="AA240">
            <v>0</v>
          </cell>
          <cell r="AC240">
            <v>0</v>
          </cell>
        </row>
        <row r="241">
          <cell r="F241">
            <v>0</v>
          </cell>
          <cell r="G241">
            <v>0</v>
          </cell>
          <cell r="H241">
            <v>0</v>
          </cell>
          <cell r="I241">
            <v>0</v>
          </cell>
          <cell r="AA241">
            <v>0</v>
          </cell>
          <cell r="AC241">
            <v>0</v>
          </cell>
        </row>
        <row r="242">
          <cell r="F242">
            <v>0</v>
          </cell>
          <cell r="G242">
            <v>0</v>
          </cell>
          <cell r="H242">
            <v>0</v>
          </cell>
          <cell r="I242">
            <v>0</v>
          </cell>
          <cell r="AA242">
            <v>0</v>
          </cell>
          <cell r="AC242">
            <v>0</v>
          </cell>
        </row>
        <row r="243">
          <cell r="F243">
            <v>0</v>
          </cell>
          <cell r="G243">
            <v>0</v>
          </cell>
          <cell r="H243">
            <v>0</v>
          </cell>
          <cell r="I243">
            <v>0</v>
          </cell>
          <cell r="AA243">
            <v>0</v>
          </cell>
          <cell r="AC243">
            <v>0</v>
          </cell>
        </row>
        <row r="244">
          <cell r="F244">
            <v>0</v>
          </cell>
          <cell r="G244">
            <v>0</v>
          </cell>
          <cell r="H244">
            <v>0</v>
          </cell>
          <cell r="I244">
            <v>0</v>
          </cell>
          <cell r="AA244">
            <v>0</v>
          </cell>
          <cell r="AC244">
            <v>0</v>
          </cell>
        </row>
        <row r="245">
          <cell r="F245">
            <v>0</v>
          </cell>
          <cell r="G245">
            <v>0</v>
          </cell>
          <cell r="H245">
            <v>0</v>
          </cell>
          <cell r="I245">
            <v>0</v>
          </cell>
          <cell r="AA245">
            <v>0</v>
          </cell>
          <cell r="AC245">
            <v>0</v>
          </cell>
        </row>
        <row r="246">
          <cell r="F246">
            <v>0</v>
          </cell>
          <cell r="G246">
            <v>0</v>
          </cell>
          <cell r="H246">
            <v>0</v>
          </cell>
          <cell r="I246">
            <v>0</v>
          </cell>
          <cell r="AA246">
            <v>0</v>
          </cell>
          <cell r="AC246">
            <v>0</v>
          </cell>
        </row>
        <row r="247">
          <cell r="F247">
            <v>0</v>
          </cell>
          <cell r="G247">
            <v>0</v>
          </cell>
          <cell r="H247">
            <v>0</v>
          </cell>
          <cell r="I247">
            <v>0</v>
          </cell>
          <cell r="AA247">
            <v>0</v>
          </cell>
          <cell r="AC247">
            <v>0</v>
          </cell>
        </row>
        <row r="248">
          <cell r="F248">
            <v>0</v>
          </cell>
          <cell r="G248">
            <v>0</v>
          </cell>
          <cell r="H248">
            <v>0</v>
          </cell>
          <cell r="I248">
            <v>0</v>
          </cell>
          <cell r="AA248">
            <v>0</v>
          </cell>
          <cell r="AC248">
            <v>0</v>
          </cell>
        </row>
        <row r="250">
          <cell r="D250" t="str">
            <v>Total Costo</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C250">
            <v>0</v>
          </cell>
          <cell r="AD250">
            <v>0</v>
          </cell>
        </row>
        <row r="252">
          <cell r="D252" t="str">
            <v>4.1.2</v>
          </cell>
          <cell r="E252" t="str">
            <v>Servicios</v>
          </cell>
          <cell r="G252" t="str">
            <v>Und</v>
          </cell>
          <cell r="H252" t="str">
            <v>Vr Unit US$</v>
          </cell>
          <cell r="I252" t="str">
            <v>Cant. Total</v>
          </cell>
        </row>
        <row r="254">
          <cell r="F254">
            <v>0</v>
          </cell>
          <cell r="G254">
            <v>0</v>
          </cell>
          <cell r="H254">
            <v>0</v>
          </cell>
          <cell r="I254">
            <v>0</v>
          </cell>
          <cell r="AA254">
            <v>0</v>
          </cell>
          <cell r="AD254">
            <v>0</v>
          </cell>
        </row>
        <row r="255">
          <cell r="F255">
            <v>0</v>
          </cell>
          <cell r="G255">
            <v>0</v>
          </cell>
          <cell r="H255">
            <v>0</v>
          </cell>
          <cell r="I255">
            <v>0</v>
          </cell>
          <cell r="AA255">
            <v>0</v>
          </cell>
          <cell r="AD255">
            <v>0</v>
          </cell>
        </row>
        <row r="256">
          <cell r="F256">
            <v>0</v>
          </cell>
          <cell r="G256">
            <v>0</v>
          </cell>
          <cell r="H256">
            <v>0</v>
          </cell>
          <cell r="I256">
            <v>0</v>
          </cell>
          <cell r="AA256">
            <v>0</v>
          </cell>
          <cell r="AD256">
            <v>0</v>
          </cell>
        </row>
        <row r="257">
          <cell r="F257">
            <v>0</v>
          </cell>
          <cell r="G257">
            <v>0</v>
          </cell>
          <cell r="H257">
            <v>0</v>
          </cell>
          <cell r="I257">
            <v>0</v>
          </cell>
          <cell r="AA257">
            <v>0</v>
          </cell>
          <cell r="AD257">
            <v>0</v>
          </cell>
        </row>
        <row r="258">
          <cell r="F258">
            <v>0</v>
          </cell>
          <cell r="G258">
            <v>0</v>
          </cell>
          <cell r="H258">
            <v>0</v>
          </cell>
          <cell r="I258">
            <v>0</v>
          </cell>
          <cell r="AA258">
            <v>0</v>
          </cell>
          <cell r="AC258">
            <v>0</v>
          </cell>
        </row>
        <row r="260">
          <cell r="D260" t="str">
            <v>Total Costo</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C260">
            <v>0</v>
          </cell>
          <cell r="AD260">
            <v>0</v>
          </cell>
        </row>
        <row r="262">
          <cell r="D262">
            <v>4.2</v>
          </cell>
          <cell r="E262" t="str">
            <v>Transportes</v>
          </cell>
        </row>
        <row r="264">
          <cell r="D264" t="str">
            <v>4.2.1</v>
          </cell>
          <cell r="E264" t="str">
            <v>Equipos de Construcción</v>
          </cell>
          <cell r="G264" t="str">
            <v>Und</v>
          </cell>
          <cell r="H264" t="str">
            <v>Vr Unit US$</v>
          </cell>
          <cell r="I264" t="str">
            <v>Cant. Total</v>
          </cell>
        </row>
        <row r="266">
          <cell r="F266">
            <v>0</v>
          </cell>
          <cell r="G266">
            <v>0</v>
          </cell>
          <cell r="H266">
            <v>0</v>
          </cell>
          <cell r="I266">
            <v>0</v>
          </cell>
          <cell r="AA266">
            <v>0</v>
          </cell>
        </row>
        <row r="267">
          <cell r="F267">
            <v>0</v>
          </cell>
          <cell r="G267">
            <v>0</v>
          </cell>
          <cell r="H267">
            <v>0</v>
          </cell>
          <cell r="I267">
            <v>0</v>
          </cell>
          <cell r="AA267">
            <v>0</v>
          </cell>
        </row>
        <row r="268">
          <cell r="F268">
            <v>0</v>
          </cell>
          <cell r="G268">
            <v>0</v>
          </cell>
          <cell r="H268">
            <v>0</v>
          </cell>
          <cell r="I268">
            <v>0</v>
          </cell>
          <cell r="AA268">
            <v>0</v>
          </cell>
        </row>
        <row r="269">
          <cell r="F269">
            <v>0</v>
          </cell>
          <cell r="G269">
            <v>0</v>
          </cell>
          <cell r="H269">
            <v>0</v>
          </cell>
          <cell r="I269">
            <v>0</v>
          </cell>
          <cell r="AA269">
            <v>0</v>
          </cell>
        </row>
        <row r="270">
          <cell r="F270">
            <v>0</v>
          </cell>
          <cell r="G270">
            <v>0</v>
          </cell>
          <cell r="H270">
            <v>0</v>
          </cell>
          <cell r="I270">
            <v>0</v>
          </cell>
          <cell r="AA270">
            <v>0</v>
          </cell>
        </row>
        <row r="272">
          <cell r="D272" t="str">
            <v>Total Costo</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row>
        <row r="274">
          <cell r="D274" t="str">
            <v>4.2.2</v>
          </cell>
          <cell r="E274" t="str">
            <v>Personal</v>
          </cell>
          <cell r="G274" t="str">
            <v>Und</v>
          </cell>
          <cell r="H274" t="str">
            <v>Vr Unit US$</v>
          </cell>
          <cell r="I274" t="str">
            <v>Cant. Total</v>
          </cell>
        </row>
        <row r="276">
          <cell r="E276">
            <v>42201001</v>
          </cell>
          <cell r="F276" t="str">
            <v>Pasajes Directivos (COL - ECU - COL) (Incluye Estadía)</v>
          </cell>
          <cell r="G276" t="str">
            <v>Und</v>
          </cell>
          <cell r="H276">
            <v>940</v>
          </cell>
          <cell r="I276">
            <v>18</v>
          </cell>
          <cell r="J276">
            <v>2</v>
          </cell>
          <cell r="K276">
            <v>2</v>
          </cell>
          <cell r="L276">
            <v>2</v>
          </cell>
          <cell r="M276">
            <v>2</v>
          </cell>
          <cell r="N276">
            <v>2</v>
          </cell>
          <cell r="O276">
            <v>2</v>
          </cell>
          <cell r="P276">
            <v>2</v>
          </cell>
          <cell r="Q276">
            <v>2</v>
          </cell>
          <cell r="R276">
            <v>2</v>
          </cell>
          <cell r="AA276">
            <v>16920</v>
          </cell>
          <cell r="AD276">
            <v>16920</v>
          </cell>
        </row>
        <row r="277">
          <cell r="E277">
            <v>42201003</v>
          </cell>
          <cell r="F277" t="str">
            <v>Viajes Alemania Directivos (COL - ALE - COL) (Incluye Estadía)</v>
          </cell>
          <cell r="G277" t="str">
            <v>Und</v>
          </cell>
          <cell r="H277">
            <v>3000</v>
          </cell>
          <cell r="I277">
            <v>2</v>
          </cell>
          <cell r="J277">
            <v>2</v>
          </cell>
          <cell r="AA277">
            <v>6000</v>
          </cell>
          <cell r="AD277">
            <v>6000</v>
          </cell>
        </row>
        <row r="278">
          <cell r="F278">
            <v>0</v>
          </cell>
          <cell r="G278">
            <v>0</v>
          </cell>
          <cell r="H278">
            <v>0</v>
          </cell>
          <cell r="I278">
            <v>0</v>
          </cell>
          <cell r="AA278">
            <v>0</v>
          </cell>
          <cell r="AD278">
            <v>0</v>
          </cell>
        </row>
        <row r="279">
          <cell r="F279">
            <v>0</v>
          </cell>
          <cell r="G279">
            <v>0</v>
          </cell>
          <cell r="H279">
            <v>0</v>
          </cell>
          <cell r="I279">
            <v>0</v>
          </cell>
          <cell r="AA279">
            <v>0</v>
          </cell>
        </row>
        <row r="280">
          <cell r="F280">
            <v>0</v>
          </cell>
          <cell r="G280">
            <v>0</v>
          </cell>
          <cell r="H280">
            <v>0</v>
          </cell>
          <cell r="I280">
            <v>0</v>
          </cell>
          <cell r="AA280">
            <v>0</v>
          </cell>
        </row>
        <row r="282">
          <cell r="D282" t="str">
            <v>Total Costo</v>
          </cell>
          <cell r="J282">
            <v>7880</v>
          </cell>
          <cell r="K282">
            <v>1880</v>
          </cell>
          <cell r="L282">
            <v>1880</v>
          </cell>
          <cell r="M282">
            <v>1880</v>
          </cell>
          <cell r="N282">
            <v>1880</v>
          </cell>
          <cell r="O282">
            <v>1880</v>
          </cell>
          <cell r="P282">
            <v>1880</v>
          </cell>
          <cell r="Q282">
            <v>1880</v>
          </cell>
          <cell r="R282">
            <v>1880</v>
          </cell>
          <cell r="S282">
            <v>0</v>
          </cell>
          <cell r="T282">
            <v>0</v>
          </cell>
          <cell r="U282">
            <v>0</v>
          </cell>
          <cell r="V282">
            <v>0</v>
          </cell>
          <cell r="W282">
            <v>0</v>
          </cell>
          <cell r="X282">
            <v>0</v>
          </cell>
          <cell r="Y282">
            <v>0</v>
          </cell>
          <cell r="Z282">
            <v>0</v>
          </cell>
          <cell r="AA282">
            <v>22920</v>
          </cell>
          <cell r="AC282">
            <v>0</v>
          </cell>
          <cell r="AD282">
            <v>22920</v>
          </cell>
        </row>
        <row r="284">
          <cell r="D284" t="str">
            <v>Total Costo Módulo de Servicios Operativos</v>
          </cell>
          <cell r="J284">
            <v>7880</v>
          </cell>
          <cell r="K284">
            <v>1880</v>
          </cell>
          <cell r="L284">
            <v>1880</v>
          </cell>
          <cell r="M284">
            <v>1880</v>
          </cell>
          <cell r="N284">
            <v>1880</v>
          </cell>
          <cell r="O284">
            <v>1880</v>
          </cell>
          <cell r="P284">
            <v>1880</v>
          </cell>
          <cell r="Q284">
            <v>1880</v>
          </cell>
          <cell r="R284">
            <v>1880</v>
          </cell>
          <cell r="S284">
            <v>0</v>
          </cell>
          <cell r="T284">
            <v>0</v>
          </cell>
          <cell r="U284">
            <v>0</v>
          </cell>
          <cell r="V284">
            <v>0</v>
          </cell>
          <cell r="W284">
            <v>0</v>
          </cell>
          <cell r="X284">
            <v>0</v>
          </cell>
          <cell r="Y284">
            <v>0</v>
          </cell>
          <cell r="Z284">
            <v>0</v>
          </cell>
          <cell r="AA284">
            <v>22920</v>
          </cell>
          <cell r="AC284">
            <v>0</v>
          </cell>
          <cell r="AD284">
            <v>22920</v>
          </cell>
        </row>
        <row r="286">
          <cell r="D286">
            <v>5</v>
          </cell>
          <cell r="E286" t="str">
            <v>MODULO DE ADMINISTRATIVOS Y GENERALES</v>
          </cell>
        </row>
        <row r="288">
          <cell r="D288">
            <v>5.0999999999999996</v>
          </cell>
          <cell r="E288" t="str">
            <v>Gastos Varios</v>
          </cell>
        </row>
        <row r="290">
          <cell r="D290" t="str">
            <v>5.1.1</v>
          </cell>
          <cell r="E290" t="str">
            <v>Obra</v>
          </cell>
          <cell r="G290" t="str">
            <v>Und</v>
          </cell>
          <cell r="H290" t="str">
            <v>Vr Unit US$</v>
          </cell>
          <cell r="I290" t="str">
            <v>Cant. Total</v>
          </cell>
        </row>
        <row r="292">
          <cell r="E292" t="str">
            <v>Dotación Oficinas Obra</v>
          </cell>
        </row>
        <row r="293">
          <cell r="F293">
            <v>0</v>
          </cell>
          <cell r="G293">
            <v>0</v>
          </cell>
          <cell r="H293">
            <v>0</v>
          </cell>
          <cell r="I293">
            <v>0</v>
          </cell>
          <cell r="AA293">
            <v>0</v>
          </cell>
          <cell r="AC293">
            <v>0</v>
          </cell>
        </row>
        <row r="294">
          <cell r="F294">
            <v>0</v>
          </cell>
          <cell r="G294">
            <v>0</v>
          </cell>
          <cell r="H294">
            <v>0</v>
          </cell>
          <cell r="I294">
            <v>0</v>
          </cell>
          <cell r="AA294">
            <v>0</v>
          </cell>
          <cell r="AC294">
            <v>0</v>
          </cell>
        </row>
        <row r="295">
          <cell r="F295">
            <v>0</v>
          </cell>
          <cell r="G295">
            <v>0</v>
          </cell>
          <cell r="H295">
            <v>0</v>
          </cell>
          <cell r="I295">
            <v>0</v>
          </cell>
          <cell r="AA295">
            <v>0</v>
          </cell>
          <cell r="AC295">
            <v>0</v>
          </cell>
        </row>
        <row r="296">
          <cell r="F296">
            <v>0</v>
          </cell>
          <cell r="G296">
            <v>0</v>
          </cell>
          <cell r="H296">
            <v>0</v>
          </cell>
          <cell r="I296">
            <v>0</v>
          </cell>
          <cell r="AA296">
            <v>0</v>
          </cell>
          <cell r="AC296">
            <v>0</v>
          </cell>
        </row>
        <row r="297">
          <cell r="F297">
            <v>0</v>
          </cell>
          <cell r="G297">
            <v>0</v>
          </cell>
          <cell r="H297">
            <v>0</v>
          </cell>
          <cell r="I297">
            <v>0</v>
          </cell>
          <cell r="AA297">
            <v>0</v>
          </cell>
          <cell r="AC297">
            <v>0</v>
          </cell>
        </row>
        <row r="298">
          <cell r="F298">
            <v>0</v>
          </cell>
          <cell r="G298">
            <v>0</v>
          </cell>
          <cell r="H298">
            <v>0</v>
          </cell>
          <cell r="I298">
            <v>0</v>
          </cell>
          <cell r="AA298">
            <v>0</v>
          </cell>
          <cell r="AC298">
            <v>0</v>
          </cell>
        </row>
        <row r="299">
          <cell r="F299">
            <v>0</v>
          </cell>
          <cell r="G299">
            <v>0</v>
          </cell>
          <cell r="H299">
            <v>0</v>
          </cell>
          <cell r="I299">
            <v>0</v>
          </cell>
          <cell r="AA299">
            <v>0</v>
          </cell>
          <cell r="AC299">
            <v>0</v>
          </cell>
        </row>
        <row r="300">
          <cell r="F300">
            <v>0</v>
          </cell>
          <cell r="G300">
            <v>0</v>
          </cell>
          <cell r="H300">
            <v>0</v>
          </cell>
          <cell r="I300">
            <v>0</v>
          </cell>
          <cell r="AA300">
            <v>0</v>
          </cell>
          <cell r="AC300">
            <v>0</v>
          </cell>
        </row>
        <row r="301">
          <cell r="E301" t="str">
            <v>Construcción Instalaciones Provisionales</v>
          </cell>
          <cell r="AC301">
            <v>0</v>
          </cell>
        </row>
        <row r="302">
          <cell r="F302">
            <v>0</v>
          </cell>
          <cell r="G302">
            <v>0</v>
          </cell>
          <cell r="H302">
            <v>0</v>
          </cell>
          <cell r="I302">
            <v>0</v>
          </cell>
          <cell r="AA302">
            <v>0</v>
          </cell>
          <cell r="AC302">
            <v>0</v>
          </cell>
        </row>
        <row r="303">
          <cell r="F303">
            <v>0</v>
          </cell>
          <cell r="G303">
            <v>0</v>
          </cell>
          <cell r="H303">
            <v>0</v>
          </cell>
          <cell r="I303">
            <v>0</v>
          </cell>
          <cell r="AA303">
            <v>0</v>
          </cell>
          <cell r="AC303">
            <v>0</v>
          </cell>
        </row>
        <row r="304">
          <cell r="F304">
            <v>0</v>
          </cell>
          <cell r="G304">
            <v>0</v>
          </cell>
          <cell r="H304">
            <v>0</v>
          </cell>
          <cell r="I304">
            <v>0</v>
          </cell>
          <cell r="AA304">
            <v>0</v>
          </cell>
          <cell r="AC304">
            <v>0</v>
          </cell>
        </row>
        <row r="305">
          <cell r="F305">
            <v>0</v>
          </cell>
          <cell r="G305">
            <v>0</v>
          </cell>
          <cell r="H305">
            <v>0</v>
          </cell>
          <cell r="I305">
            <v>0</v>
          </cell>
          <cell r="AA305">
            <v>0</v>
          </cell>
          <cell r="AC305">
            <v>0</v>
          </cell>
        </row>
        <row r="306">
          <cell r="F306">
            <v>0</v>
          </cell>
          <cell r="G306">
            <v>0</v>
          </cell>
          <cell r="H306">
            <v>0</v>
          </cell>
          <cell r="I306">
            <v>0</v>
          </cell>
          <cell r="AA306">
            <v>0</v>
          </cell>
          <cell r="AC306">
            <v>0</v>
          </cell>
        </row>
        <row r="307">
          <cell r="F307">
            <v>0</v>
          </cell>
          <cell r="G307">
            <v>0</v>
          </cell>
          <cell r="H307">
            <v>0</v>
          </cell>
          <cell r="I307">
            <v>0</v>
          </cell>
          <cell r="AA307">
            <v>0</v>
          </cell>
          <cell r="AC307">
            <v>0</v>
          </cell>
        </row>
        <row r="308">
          <cell r="F308">
            <v>0</v>
          </cell>
          <cell r="G308">
            <v>0</v>
          </cell>
          <cell r="H308">
            <v>0</v>
          </cell>
          <cell r="I308">
            <v>0</v>
          </cell>
          <cell r="AA308">
            <v>0</v>
          </cell>
          <cell r="AC308">
            <v>0</v>
          </cell>
        </row>
        <row r="309">
          <cell r="F309">
            <v>0</v>
          </cell>
          <cell r="G309">
            <v>0</v>
          </cell>
          <cell r="H309">
            <v>0</v>
          </cell>
          <cell r="I309">
            <v>0</v>
          </cell>
          <cell r="AA309">
            <v>0</v>
          </cell>
          <cell r="AC309">
            <v>0</v>
          </cell>
        </row>
        <row r="310">
          <cell r="E310" t="str">
            <v>Gastos de Funcionamiento  Oficinas Obra</v>
          </cell>
          <cell r="AC310">
            <v>0</v>
          </cell>
        </row>
        <row r="311">
          <cell r="F311">
            <v>0</v>
          </cell>
          <cell r="G311">
            <v>0</v>
          </cell>
          <cell r="H311">
            <v>0</v>
          </cell>
          <cell r="I311">
            <v>0</v>
          </cell>
          <cell r="AA311">
            <v>0</v>
          </cell>
          <cell r="AC311">
            <v>0</v>
          </cell>
        </row>
        <row r="312">
          <cell r="F312">
            <v>0</v>
          </cell>
          <cell r="G312">
            <v>0</v>
          </cell>
          <cell r="H312">
            <v>0</v>
          </cell>
          <cell r="I312">
            <v>0</v>
          </cell>
          <cell r="AA312">
            <v>0</v>
          </cell>
          <cell r="AC312">
            <v>0</v>
          </cell>
        </row>
        <row r="313">
          <cell r="F313">
            <v>0</v>
          </cell>
          <cell r="G313">
            <v>0</v>
          </cell>
          <cell r="H313">
            <v>0</v>
          </cell>
          <cell r="I313">
            <v>0</v>
          </cell>
          <cell r="AA313">
            <v>0</v>
          </cell>
          <cell r="AC313">
            <v>0</v>
          </cell>
        </row>
        <row r="314">
          <cell r="F314">
            <v>0</v>
          </cell>
          <cell r="G314">
            <v>0</v>
          </cell>
          <cell r="H314">
            <v>0</v>
          </cell>
          <cell r="I314">
            <v>0</v>
          </cell>
          <cell r="AA314">
            <v>0</v>
          </cell>
          <cell r="AC314">
            <v>0</v>
          </cell>
        </row>
        <row r="315">
          <cell r="F315">
            <v>0</v>
          </cell>
          <cell r="G315">
            <v>0</v>
          </cell>
          <cell r="H315">
            <v>0</v>
          </cell>
          <cell r="I315">
            <v>0</v>
          </cell>
          <cell r="AA315">
            <v>0</v>
          </cell>
          <cell r="AC315">
            <v>0</v>
          </cell>
        </row>
        <row r="316">
          <cell r="F316">
            <v>0</v>
          </cell>
          <cell r="G316">
            <v>0</v>
          </cell>
          <cell r="H316">
            <v>0</v>
          </cell>
          <cell r="I316">
            <v>0</v>
          </cell>
          <cell r="AA316">
            <v>0</v>
          </cell>
          <cell r="AC316">
            <v>0</v>
          </cell>
        </row>
        <row r="317">
          <cell r="F317">
            <v>0</v>
          </cell>
          <cell r="G317">
            <v>0</v>
          </cell>
          <cell r="H317">
            <v>0</v>
          </cell>
          <cell r="I317">
            <v>0</v>
          </cell>
          <cell r="AA317">
            <v>0</v>
          </cell>
          <cell r="AC317">
            <v>0</v>
          </cell>
        </row>
        <row r="318">
          <cell r="F318">
            <v>0</v>
          </cell>
          <cell r="G318">
            <v>0</v>
          </cell>
          <cell r="H318">
            <v>0</v>
          </cell>
          <cell r="I318">
            <v>0</v>
          </cell>
          <cell r="AA318">
            <v>0</v>
          </cell>
          <cell r="AC318">
            <v>0</v>
          </cell>
        </row>
        <row r="319">
          <cell r="F319">
            <v>0</v>
          </cell>
          <cell r="G319">
            <v>0</v>
          </cell>
          <cell r="H319">
            <v>0</v>
          </cell>
          <cell r="I319">
            <v>0</v>
          </cell>
          <cell r="AA319">
            <v>0</v>
          </cell>
          <cell r="AC319">
            <v>0</v>
          </cell>
        </row>
        <row r="320">
          <cell r="F320">
            <v>0</v>
          </cell>
          <cell r="G320">
            <v>0</v>
          </cell>
          <cell r="H320">
            <v>0</v>
          </cell>
          <cell r="I320">
            <v>0</v>
          </cell>
          <cell r="AA320">
            <v>0</v>
          </cell>
          <cell r="AC320">
            <v>0</v>
          </cell>
        </row>
        <row r="321">
          <cell r="F321">
            <v>0</v>
          </cell>
          <cell r="G321">
            <v>0</v>
          </cell>
          <cell r="H321">
            <v>0</v>
          </cell>
          <cell r="I321">
            <v>0</v>
          </cell>
          <cell r="AA321">
            <v>0</v>
          </cell>
          <cell r="AC321">
            <v>0</v>
          </cell>
        </row>
        <row r="322">
          <cell r="F322">
            <v>0</v>
          </cell>
          <cell r="G322">
            <v>0</v>
          </cell>
          <cell r="H322">
            <v>0</v>
          </cell>
          <cell r="I322">
            <v>0</v>
          </cell>
          <cell r="AA322">
            <v>0</v>
          </cell>
          <cell r="AC322">
            <v>0</v>
          </cell>
        </row>
        <row r="323">
          <cell r="F323">
            <v>0</v>
          </cell>
          <cell r="G323">
            <v>0</v>
          </cell>
          <cell r="H323">
            <v>0</v>
          </cell>
          <cell r="I323">
            <v>0</v>
          </cell>
          <cell r="AA323">
            <v>0</v>
          </cell>
          <cell r="AC323">
            <v>0</v>
          </cell>
        </row>
        <row r="324">
          <cell r="E324" t="str">
            <v>Estadía de Personal</v>
          </cell>
          <cell r="AC324">
            <v>0</v>
          </cell>
        </row>
        <row r="325">
          <cell r="F325">
            <v>0</v>
          </cell>
          <cell r="G325">
            <v>0</v>
          </cell>
          <cell r="H325">
            <v>0</v>
          </cell>
          <cell r="I325">
            <v>0</v>
          </cell>
          <cell r="AA325">
            <v>0</v>
          </cell>
          <cell r="AC325">
            <v>0</v>
          </cell>
        </row>
        <row r="326">
          <cell r="F326">
            <v>0</v>
          </cell>
          <cell r="G326">
            <v>0</v>
          </cell>
          <cell r="H326">
            <v>0</v>
          </cell>
          <cell r="I326">
            <v>0</v>
          </cell>
          <cell r="AA326">
            <v>0</v>
          </cell>
          <cell r="AC326">
            <v>0</v>
          </cell>
        </row>
        <row r="327">
          <cell r="F327">
            <v>0</v>
          </cell>
          <cell r="G327">
            <v>0</v>
          </cell>
          <cell r="H327">
            <v>0</v>
          </cell>
          <cell r="I327">
            <v>0</v>
          </cell>
          <cell r="AA327">
            <v>0</v>
          </cell>
          <cell r="AC327">
            <v>0</v>
          </cell>
        </row>
        <row r="328">
          <cell r="F328">
            <v>0</v>
          </cell>
          <cell r="G328">
            <v>0</v>
          </cell>
          <cell r="H328">
            <v>0</v>
          </cell>
          <cell r="I328">
            <v>0</v>
          </cell>
          <cell r="AA328">
            <v>0</v>
          </cell>
          <cell r="AC328">
            <v>0</v>
          </cell>
        </row>
        <row r="329">
          <cell r="F329">
            <v>0</v>
          </cell>
          <cell r="G329">
            <v>0</v>
          </cell>
          <cell r="H329">
            <v>0</v>
          </cell>
          <cell r="I329">
            <v>0</v>
          </cell>
          <cell r="AA329">
            <v>0</v>
          </cell>
          <cell r="AC329">
            <v>0</v>
          </cell>
        </row>
        <row r="330">
          <cell r="F330">
            <v>0</v>
          </cell>
          <cell r="G330">
            <v>0</v>
          </cell>
          <cell r="H330">
            <v>0</v>
          </cell>
          <cell r="I330">
            <v>0</v>
          </cell>
          <cell r="AA330">
            <v>0</v>
          </cell>
          <cell r="AC330">
            <v>0</v>
          </cell>
        </row>
        <row r="331">
          <cell r="F331">
            <v>0</v>
          </cell>
          <cell r="G331">
            <v>0</v>
          </cell>
          <cell r="H331">
            <v>0</v>
          </cell>
          <cell r="I331">
            <v>0</v>
          </cell>
          <cell r="AA331">
            <v>0</v>
          </cell>
          <cell r="AC331">
            <v>0</v>
          </cell>
        </row>
        <row r="332">
          <cell r="F332">
            <v>0</v>
          </cell>
          <cell r="G332">
            <v>0</v>
          </cell>
          <cell r="H332">
            <v>0</v>
          </cell>
          <cell r="I332">
            <v>0</v>
          </cell>
          <cell r="AA332">
            <v>0</v>
          </cell>
          <cell r="AC332">
            <v>0</v>
          </cell>
        </row>
        <row r="333">
          <cell r="F333">
            <v>0</v>
          </cell>
          <cell r="G333">
            <v>0</v>
          </cell>
          <cell r="H333">
            <v>0</v>
          </cell>
          <cell r="I333">
            <v>0</v>
          </cell>
          <cell r="AA333">
            <v>0</v>
          </cell>
          <cell r="AC333">
            <v>0</v>
          </cell>
        </row>
        <row r="335">
          <cell r="D335" t="str">
            <v>Total Costo</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C335">
            <v>0</v>
          </cell>
          <cell r="AD335">
            <v>0</v>
          </cell>
        </row>
        <row r="337">
          <cell r="D337" t="str">
            <v>5.1.2</v>
          </cell>
          <cell r="E337" t="str">
            <v>Sede</v>
          </cell>
          <cell r="G337" t="str">
            <v>Und</v>
          </cell>
          <cell r="H337" t="str">
            <v>Vr Unit US$</v>
          </cell>
          <cell r="I337" t="str">
            <v>Cant. Total</v>
          </cell>
        </row>
        <row r="339">
          <cell r="E339">
            <v>51204001</v>
          </cell>
          <cell r="F339" t="str">
            <v xml:space="preserve">Costo Preparación Oferta </v>
          </cell>
          <cell r="G339" t="str">
            <v>Gbl</v>
          </cell>
          <cell r="H339">
            <v>10000</v>
          </cell>
          <cell r="I339">
            <v>1</v>
          </cell>
          <cell r="J339">
            <v>1</v>
          </cell>
          <cell r="AA339">
            <v>10000</v>
          </cell>
          <cell r="AD339">
            <v>10000</v>
          </cell>
        </row>
        <row r="340">
          <cell r="F340">
            <v>0</v>
          </cell>
          <cell r="G340">
            <v>0</v>
          </cell>
          <cell r="H340">
            <v>0</v>
          </cell>
          <cell r="I340">
            <v>0</v>
          </cell>
          <cell r="AA340">
            <v>0</v>
          </cell>
        </row>
        <row r="341">
          <cell r="F341">
            <v>0</v>
          </cell>
          <cell r="G341">
            <v>0</v>
          </cell>
          <cell r="H341">
            <v>0</v>
          </cell>
          <cell r="I341">
            <v>0</v>
          </cell>
          <cell r="AA341">
            <v>0</v>
          </cell>
        </row>
        <row r="343">
          <cell r="D343" t="str">
            <v>Total Costo</v>
          </cell>
          <cell r="J343">
            <v>10000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10000</v>
          </cell>
          <cell r="AC343">
            <v>0</v>
          </cell>
          <cell r="AD343">
            <v>10000</v>
          </cell>
        </row>
        <row r="345">
          <cell r="D345">
            <v>5.2</v>
          </cell>
          <cell r="E345" t="str">
            <v>Gastos de Contrato</v>
          </cell>
        </row>
        <row r="347">
          <cell r="D347" t="str">
            <v>5.2.1</v>
          </cell>
          <cell r="E347" t="str">
            <v>Gastos de Contrato</v>
          </cell>
          <cell r="G347" t="str">
            <v>Und</v>
          </cell>
          <cell r="H347" t="str">
            <v>Vr Unit US$</v>
          </cell>
          <cell r="I347" t="str">
            <v>Cant. Total</v>
          </cell>
        </row>
        <row r="349">
          <cell r="F349">
            <v>0</v>
          </cell>
          <cell r="G349">
            <v>0</v>
          </cell>
          <cell r="H349">
            <v>0</v>
          </cell>
          <cell r="I349">
            <v>0</v>
          </cell>
          <cell r="AA349">
            <v>0</v>
          </cell>
          <cell r="AC349">
            <v>0</v>
          </cell>
        </row>
        <row r="350">
          <cell r="F350">
            <v>0</v>
          </cell>
          <cell r="G350">
            <v>0</v>
          </cell>
          <cell r="H350">
            <v>0</v>
          </cell>
          <cell r="I350">
            <v>0</v>
          </cell>
          <cell r="AA350">
            <v>0</v>
          </cell>
          <cell r="AC350">
            <v>0</v>
          </cell>
        </row>
        <row r="351">
          <cell r="F351">
            <v>0</v>
          </cell>
          <cell r="G351">
            <v>0</v>
          </cell>
          <cell r="H351">
            <v>0</v>
          </cell>
          <cell r="I351">
            <v>0</v>
          </cell>
          <cell r="AA351">
            <v>0</v>
          </cell>
          <cell r="AC351">
            <v>0</v>
          </cell>
        </row>
        <row r="352">
          <cell r="F352">
            <v>0</v>
          </cell>
          <cell r="G352">
            <v>0</v>
          </cell>
          <cell r="H352">
            <v>0</v>
          </cell>
          <cell r="I352">
            <v>0</v>
          </cell>
          <cell r="AA352">
            <v>0</v>
          </cell>
          <cell r="AC352">
            <v>0</v>
          </cell>
        </row>
        <row r="353">
          <cell r="F353">
            <v>0</v>
          </cell>
          <cell r="G353">
            <v>0</v>
          </cell>
          <cell r="H353">
            <v>0</v>
          </cell>
          <cell r="I353">
            <v>0</v>
          </cell>
          <cell r="AA353">
            <v>0</v>
          </cell>
          <cell r="AC353">
            <v>0</v>
          </cell>
        </row>
        <row r="354">
          <cell r="F354">
            <v>0</v>
          </cell>
          <cell r="G354">
            <v>0</v>
          </cell>
          <cell r="H354">
            <v>0</v>
          </cell>
          <cell r="I354">
            <v>0</v>
          </cell>
          <cell r="AA354">
            <v>0</v>
          </cell>
        </row>
        <row r="356">
          <cell r="D356" t="str">
            <v>Total Costo</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C356">
            <v>0</v>
          </cell>
          <cell r="AD356">
            <v>0</v>
          </cell>
        </row>
        <row r="358">
          <cell r="D358" t="str">
            <v>Total Costo Módulo de Administrativos &amp; Generales</v>
          </cell>
          <cell r="J358">
            <v>10000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10000</v>
          </cell>
          <cell r="AC358">
            <v>0</v>
          </cell>
          <cell r="AD358">
            <v>10000</v>
          </cell>
        </row>
        <row r="360">
          <cell r="D360" t="str">
            <v>Total Ppto Mes</v>
          </cell>
          <cell r="J360">
            <v>20897.155172413793</v>
          </cell>
          <cell r="K360">
            <v>4897.1551724137935</v>
          </cell>
          <cell r="L360">
            <v>7729.9137931034484</v>
          </cell>
          <cell r="M360">
            <v>8686.810344827587</v>
          </cell>
          <cell r="N360">
            <v>8686.810344827587</v>
          </cell>
          <cell r="O360">
            <v>7729.9137931034484</v>
          </cell>
          <cell r="P360">
            <v>7538.5344827586214</v>
          </cell>
          <cell r="Q360">
            <v>4897.1551724137935</v>
          </cell>
          <cell r="R360">
            <v>4897.1551724137935</v>
          </cell>
          <cell r="S360">
            <v>0</v>
          </cell>
          <cell r="T360">
            <v>0</v>
          </cell>
          <cell r="U360">
            <v>0</v>
          </cell>
          <cell r="V360">
            <v>0</v>
          </cell>
          <cell r="W360">
            <v>0</v>
          </cell>
          <cell r="X360">
            <v>0</v>
          </cell>
          <cell r="AA360">
            <v>75960.60344827587</v>
          </cell>
          <cell r="AC360">
            <v>0</v>
          </cell>
          <cell r="AD360">
            <v>75960.603448275855</v>
          </cell>
        </row>
        <row r="362">
          <cell r="D362" t="str">
            <v>Total Ppto Acumulado</v>
          </cell>
          <cell r="J362">
            <v>20897.155172413793</v>
          </cell>
          <cell r="K362">
            <v>25794.310344827587</v>
          </cell>
          <cell r="L362">
            <v>33524.224137931036</v>
          </cell>
          <cell r="M362">
            <v>42211.034482758623</v>
          </cell>
          <cell r="N362">
            <v>50897.84482758621</v>
          </cell>
          <cell r="O362">
            <v>58627.758620689659</v>
          </cell>
          <cell r="P362">
            <v>66166.293103448275</v>
          </cell>
          <cell r="Q362">
            <v>71063.448275862072</v>
          </cell>
          <cell r="R362">
            <v>75960.60344827587</v>
          </cell>
          <cell r="S362">
            <v>75960.60344827587</v>
          </cell>
          <cell r="T362">
            <v>75960.60344827587</v>
          </cell>
          <cell r="U362">
            <v>75960.60344827587</v>
          </cell>
          <cell r="V362">
            <v>75960.60344827587</v>
          </cell>
          <cell r="W362">
            <v>75960.60344827587</v>
          </cell>
          <cell r="X362">
            <v>75960.60344827587</v>
          </cell>
        </row>
        <row r="366">
          <cell r="D366" t="str">
            <v>RESUMEN GENERAL</v>
          </cell>
        </row>
        <row r="368">
          <cell r="D368">
            <v>1</v>
          </cell>
          <cell r="E368" t="str">
            <v>MODULO DE PERSONAL</v>
          </cell>
          <cell r="H368" t="str">
            <v>% Relativo</v>
          </cell>
          <cell r="I368" t="str">
            <v>% Absoluto</v>
          </cell>
        </row>
        <row r="370">
          <cell r="D370" t="str">
            <v>1.1.1</v>
          </cell>
          <cell r="E370" t="str">
            <v>Personal Extranjero</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C370">
            <v>0</v>
          </cell>
          <cell r="AD370">
            <v>0</v>
          </cell>
        </row>
        <row r="371">
          <cell r="D371" t="str">
            <v>1.1.2</v>
          </cell>
          <cell r="E371" t="str">
            <v>Personal Mensual Local</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C371">
            <v>0</v>
          </cell>
          <cell r="AD371">
            <v>0</v>
          </cell>
        </row>
        <row r="372">
          <cell r="D372" t="str">
            <v>1.1.3</v>
          </cell>
          <cell r="E372" t="str">
            <v>Personal Planilla Local</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C372">
            <v>0</v>
          </cell>
          <cell r="AD372">
            <v>0</v>
          </cell>
        </row>
        <row r="373">
          <cell r="D373" t="str">
            <v>1.1.4</v>
          </cell>
          <cell r="E373" t="str">
            <v>Suministro de Personal</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C373">
            <v>0</v>
          </cell>
          <cell r="AD373">
            <v>0</v>
          </cell>
        </row>
        <row r="374">
          <cell r="D374" t="str">
            <v>1,2,1</v>
          </cell>
          <cell r="E374" t="str">
            <v>Personal Mensual</v>
          </cell>
          <cell r="H374">
            <v>1</v>
          </cell>
          <cell r="I374">
            <v>0.56661745028899957</v>
          </cell>
          <cell r="J374">
            <v>3017.155172413793</v>
          </cell>
          <cell r="K374">
            <v>3017.155172413793</v>
          </cell>
          <cell r="L374">
            <v>5849.9137931034484</v>
          </cell>
          <cell r="M374">
            <v>6806.810344827587</v>
          </cell>
          <cell r="N374">
            <v>6806.810344827587</v>
          </cell>
          <cell r="O374">
            <v>5849.9137931034484</v>
          </cell>
          <cell r="P374">
            <v>5658.5344827586214</v>
          </cell>
          <cell r="Q374">
            <v>3017.155172413793</v>
          </cell>
          <cell r="R374">
            <v>3017.155172413793</v>
          </cell>
          <cell r="S374">
            <v>0</v>
          </cell>
          <cell r="T374">
            <v>0</v>
          </cell>
          <cell r="U374">
            <v>0</v>
          </cell>
          <cell r="V374">
            <v>0</v>
          </cell>
          <cell r="W374">
            <v>0</v>
          </cell>
          <cell r="X374">
            <v>0</v>
          </cell>
          <cell r="Y374">
            <v>0</v>
          </cell>
          <cell r="Z374">
            <v>0</v>
          </cell>
          <cell r="AA374">
            <v>43040.603448275862</v>
          </cell>
          <cell r="AC374">
            <v>0</v>
          </cell>
          <cell r="AD374">
            <v>43040.603448275862</v>
          </cell>
        </row>
        <row r="375">
          <cell r="D375" t="str">
            <v>1,2,2</v>
          </cell>
          <cell r="E375" t="str">
            <v>Personal Planilla</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C375">
            <v>0</v>
          </cell>
          <cell r="AD375">
            <v>0</v>
          </cell>
        </row>
        <row r="376">
          <cell r="D376" t="str">
            <v>1,2,3</v>
          </cell>
          <cell r="E376" t="str">
            <v>Personal Honorarios</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C376">
            <v>0</v>
          </cell>
          <cell r="AD376">
            <v>0</v>
          </cell>
        </row>
        <row r="378">
          <cell r="D378" t="str">
            <v>Total Costo Módulo de Personal</v>
          </cell>
          <cell r="H378">
            <v>1</v>
          </cell>
          <cell r="I378">
            <v>0.56661745028899957</v>
          </cell>
          <cell r="J378">
            <v>3017.155172413793</v>
          </cell>
          <cell r="K378">
            <v>3017.155172413793</v>
          </cell>
          <cell r="L378">
            <v>5849.9137931034484</v>
          </cell>
          <cell r="M378">
            <v>6806.810344827587</v>
          </cell>
          <cell r="N378">
            <v>6806.810344827587</v>
          </cell>
          <cell r="O378">
            <v>5849.9137931034484</v>
          </cell>
          <cell r="P378">
            <v>5658.5344827586214</v>
          </cell>
          <cell r="Q378">
            <v>3017.155172413793</v>
          </cell>
          <cell r="R378">
            <v>3017.155172413793</v>
          </cell>
          <cell r="S378">
            <v>0</v>
          </cell>
          <cell r="T378">
            <v>0</v>
          </cell>
          <cell r="U378">
            <v>0</v>
          </cell>
          <cell r="V378">
            <v>0</v>
          </cell>
          <cell r="W378">
            <v>0</v>
          </cell>
          <cell r="X378">
            <v>0</v>
          </cell>
          <cell r="Y378">
            <v>0</v>
          </cell>
          <cell r="Z378">
            <v>0</v>
          </cell>
          <cell r="AA378">
            <v>43040.603448275862</v>
          </cell>
          <cell r="AC378">
            <v>0</v>
          </cell>
          <cell r="AD378">
            <v>43040.603448275862</v>
          </cell>
        </row>
        <row r="380">
          <cell r="D380">
            <v>2</v>
          </cell>
          <cell r="E380" t="str">
            <v>MODULO DE EQUIPOS</v>
          </cell>
          <cell r="H380" t="str">
            <v>% Relativo</v>
          </cell>
          <cell r="I380" t="str">
            <v>% Absoluto</v>
          </cell>
        </row>
        <row r="382">
          <cell r="D382" t="str">
            <v>2.1.1</v>
          </cell>
          <cell r="E382" t="str">
            <v>Equipos Propios</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C382">
            <v>0</v>
          </cell>
          <cell r="AD382">
            <v>0</v>
          </cell>
        </row>
        <row r="383">
          <cell r="D383" t="str">
            <v>2.1.2</v>
          </cell>
          <cell r="E383" t="str">
            <v>Equipos de Alquiler Local</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C383">
            <v>0</v>
          </cell>
          <cell r="AD383">
            <v>0</v>
          </cell>
        </row>
        <row r="384">
          <cell r="D384" t="str">
            <v>2.2.1</v>
          </cell>
          <cell r="E384" t="str">
            <v>Herramientas</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C384">
            <v>0</v>
          </cell>
          <cell r="AD384">
            <v>0</v>
          </cell>
        </row>
        <row r="386">
          <cell r="D386" t="str">
            <v>Total Costo Módulo de Personal</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C386">
            <v>0</v>
          </cell>
          <cell r="AD386">
            <v>0</v>
          </cell>
        </row>
        <row r="388">
          <cell r="D388">
            <v>3</v>
          </cell>
          <cell r="E388" t="str">
            <v>MODULO DE MATERIALES</v>
          </cell>
          <cell r="H388" t="str">
            <v>% Relativo</v>
          </cell>
          <cell r="I388" t="str">
            <v>% Absoluto</v>
          </cell>
        </row>
        <row r="390">
          <cell r="D390" t="str">
            <v>3.1.1</v>
          </cell>
          <cell r="E390" t="str">
            <v>Material de Instalación</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C390">
            <v>0</v>
          </cell>
          <cell r="AD390">
            <v>0</v>
          </cell>
        </row>
        <row r="391">
          <cell r="D391" t="str">
            <v>3.1.2</v>
          </cell>
          <cell r="E391" t="str">
            <v>Transporte Material de Instalación</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C391">
            <v>0</v>
          </cell>
          <cell r="AD391">
            <v>0</v>
          </cell>
        </row>
        <row r="392">
          <cell r="D392" t="str">
            <v>3.1.3</v>
          </cell>
          <cell r="E392" t="str">
            <v>Aduanas, Impuestos Seguros &amp; Otros</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C392">
            <v>0</v>
          </cell>
          <cell r="AD392">
            <v>0</v>
          </cell>
        </row>
        <row r="393">
          <cell r="D393" t="str">
            <v>3.2.1</v>
          </cell>
          <cell r="E393" t="str">
            <v>Consumibles</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C393">
            <v>0</v>
          </cell>
          <cell r="AD393">
            <v>0</v>
          </cell>
        </row>
        <row r="395">
          <cell r="D395" t="str">
            <v>Total Costo Módulo de Personal</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C395">
            <v>0</v>
          </cell>
          <cell r="AD395">
            <v>0</v>
          </cell>
        </row>
        <row r="397">
          <cell r="D397">
            <v>4</v>
          </cell>
          <cell r="E397" t="str">
            <v>MODULO DE SERVICIOS OPERATIVOS</v>
          </cell>
          <cell r="H397" t="str">
            <v>% Relativo</v>
          </cell>
          <cell r="I397" t="str">
            <v>% Absoluto</v>
          </cell>
        </row>
        <row r="399">
          <cell r="D399" t="str">
            <v>4.1.1</v>
          </cell>
          <cell r="E399" t="str">
            <v>Técnicos</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C399">
            <v>0</v>
          </cell>
          <cell r="AD399">
            <v>0</v>
          </cell>
        </row>
        <row r="400">
          <cell r="D400" t="str">
            <v>4.1.2</v>
          </cell>
          <cell r="E400" t="str">
            <v>Servicios</v>
          </cell>
          <cell r="H400">
            <v>0</v>
          </cell>
          <cell r="I400">
            <v>0</v>
          </cell>
          <cell r="J400">
            <v>0</v>
          </cell>
          <cell r="K400">
            <v>0</v>
          </cell>
          <cell r="S400">
            <v>0</v>
          </cell>
          <cell r="T400">
            <v>0</v>
          </cell>
          <cell r="U400">
            <v>0</v>
          </cell>
          <cell r="V400">
            <v>0</v>
          </cell>
          <cell r="W400">
            <v>0</v>
          </cell>
          <cell r="X400">
            <v>0</v>
          </cell>
          <cell r="Y400">
            <v>0</v>
          </cell>
          <cell r="Z400">
            <v>0</v>
          </cell>
          <cell r="AA400">
            <v>0</v>
          </cell>
          <cell r="AC400">
            <v>0</v>
          </cell>
          <cell r="AD400">
            <v>0</v>
          </cell>
        </row>
        <row r="401">
          <cell r="D401" t="str">
            <v>4.2.1</v>
          </cell>
          <cell r="E401" t="str">
            <v>Equipos de Construcción</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C401">
            <v>0</v>
          </cell>
          <cell r="AD401">
            <v>0</v>
          </cell>
        </row>
        <row r="402">
          <cell r="D402" t="str">
            <v>4.2.2</v>
          </cell>
          <cell r="E402" t="str">
            <v>Personal</v>
          </cell>
          <cell r="H402">
            <v>1</v>
          </cell>
          <cell r="I402">
            <v>0.30173535964083009</v>
          </cell>
          <cell r="J402">
            <v>7880</v>
          </cell>
          <cell r="K402">
            <v>1880</v>
          </cell>
          <cell r="L402">
            <v>1880</v>
          </cell>
          <cell r="M402">
            <v>1880</v>
          </cell>
          <cell r="N402">
            <v>1880</v>
          </cell>
          <cell r="O402">
            <v>1880</v>
          </cell>
          <cell r="P402">
            <v>1880</v>
          </cell>
          <cell r="Q402">
            <v>1880</v>
          </cell>
          <cell r="R402">
            <v>1880</v>
          </cell>
          <cell r="S402">
            <v>0</v>
          </cell>
          <cell r="T402">
            <v>0</v>
          </cell>
          <cell r="U402">
            <v>0</v>
          </cell>
          <cell r="V402">
            <v>0</v>
          </cell>
          <cell r="W402">
            <v>0</v>
          </cell>
          <cell r="X402">
            <v>0</v>
          </cell>
          <cell r="Y402">
            <v>0</v>
          </cell>
          <cell r="Z402">
            <v>0</v>
          </cell>
          <cell r="AA402">
            <v>22920</v>
          </cell>
          <cell r="AC402">
            <v>0</v>
          </cell>
          <cell r="AD402">
            <v>22920</v>
          </cell>
        </row>
        <row r="404">
          <cell r="D404" t="str">
            <v>Total Costo Módulo de Personal</v>
          </cell>
          <cell r="H404">
            <v>1</v>
          </cell>
          <cell r="I404">
            <v>0.30173535964083009</v>
          </cell>
          <cell r="J404">
            <v>7880</v>
          </cell>
          <cell r="K404">
            <v>1880</v>
          </cell>
          <cell r="L404">
            <v>1880</v>
          </cell>
          <cell r="M404">
            <v>1880</v>
          </cell>
          <cell r="N404">
            <v>1880</v>
          </cell>
          <cell r="O404">
            <v>1880</v>
          </cell>
          <cell r="P404">
            <v>1880</v>
          </cell>
          <cell r="Q404">
            <v>1880</v>
          </cell>
          <cell r="R404">
            <v>1880</v>
          </cell>
          <cell r="S404">
            <v>0</v>
          </cell>
          <cell r="T404">
            <v>0</v>
          </cell>
          <cell r="U404">
            <v>0</v>
          </cell>
          <cell r="V404">
            <v>0</v>
          </cell>
          <cell r="W404">
            <v>0</v>
          </cell>
          <cell r="X404">
            <v>0</v>
          </cell>
          <cell r="Y404">
            <v>0</v>
          </cell>
          <cell r="Z404">
            <v>0</v>
          </cell>
          <cell r="AA404">
            <v>22920</v>
          </cell>
          <cell r="AC404">
            <v>0</v>
          </cell>
          <cell r="AD404">
            <v>22920</v>
          </cell>
        </row>
        <row r="406">
          <cell r="D406">
            <v>5</v>
          </cell>
          <cell r="E406" t="str">
            <v>MODULO DE ADMINISTRATIVOS Y GENERALES</v>
          </cell>
          <cell r="H406" t="str">
            <v>% Relativo</v>
          </cell>
          <cell r="I406" t="str">
            <v>% Absoluto</v>
          </cell>
        </row>
        <row r="408">
          <cell r="D408" t="str">
            <v>5.1.1</v>
          </cell>
          <cell r="E408" t="str">
            <v>Obra</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C408">
            <v>0</v>
          </cell>
          <cell r="AD408">
            <v>0</v>
          </cell>
        </row>
        <row r="409">
          <cell r="D409" t="str">
            <v>5.1.2</v>
          </cell>
          <cell r="E409" t="str">
            <v>Sede</v>
          </cell>
          <cell r="H409">
            <v>1</v>
          </cell>
          <cell r="I409">
            <v>0.1316471900701702</v>
          </cell>
          <cell r="J409">
            <v>10000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10000</v>
          </cell>
          <cell r="AC409">
            <v>0</v>
          </cell>
          <cell r="AD409">
            <v>10000</v>
          </cell>
        </row>
        <row r="410">
          <cell r="D410" t="str">
            <v>5.2.1</v>
          </cell>
          <cell r="E410" t="str">
            <v>Gastos de Contrato</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C410">
            <v>0</v>
          </cell>
          <cell r="AD410">
            <v>0</v>
          </cell>
        </row>
        <row r="412">
          <cell r="D412" t="str">
            <v>Total Costo Módulo de Personal</v>
          </cell>
          <cell r="H412">
            <v>1</v>
          </cell>
          <cell r="I412">
            <v>0.1316471900701702</v>
          </cell>
          <cell r="J412">
            <v>10000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10000</v>
          </cell>
          <cell r="AC412">
            <v>0</v>
          </cell>
          <cell r="AD412">
            <v>10000</v>
          </cell>
        </row>
        <row r="414">
          <cell r="D414" t="str">
            <v>Total Ppto Mes</v>
          </cell>
          <cell r="I414">
            <v>0.99999999999999989</v>
          </cell>
          <cell r="J414">
            <v>20897.155172413793</v>
          </cell>
          <cell r="K414">
            <v>4897.1551724137935</v>
          </cell>
          <cell r="L414">
            <v>7729.9137931034484</v>
          </cell>
          <cell r="M414">
            <v>8686.810344827587</v>
          </cell>
          <cell r="N414">
            <v>8686.810344827587</v>
          </cell>
          <cell r="O414">
            <v>7729.9137931034484</v>
          </cell>
          <cell r="P414">
            <v>7538.5344827586214</v>
          </cell>
          <cell r="Q414">
            <v>4897.1551724137935</v>
          </cell>
          <cell r="R414">
            <v>4897.1551724137935</v>
          </cell>
          <cell r="S414">
            <v>0</v>
          </cell>
          <cell r="T414">
            <v>0</v>
          </cell>
          <cell r="U414">
            <v>0</v>
          </cell>
          <cell r="V414">
            <v>0</v>
          </cell>
          <cell r="W414">
            <v>0</v>
          </cell>
          <cell r="X414">
            <v>0</v>
          </cell>
          <cell r="AA414">
            <v>75960.60344827587</v>
          </cell>
          <cell r="AC414">
            <v>0</v>
          </cell>
          <cell r="AD414">
            <v>75960.603448275855</v>
          </cell>
        </row>
        <row r="416">
          <cell r="D416" t="str">
            <v>Total Ppto Acumulado</v>
          </cell>
          <cell r="J416">
            <v>20897.155172413793</v>
          </cell>
          <cell r="K416">
            <v>25794.310344827587</v>
          </cell>
          <cell r="L416">
            <v>33524.224137931036</v>
          </cell>
          <cell r="M416">
            <v>42211.034482758623</v>
          </cell>
          <cell r="N416">
            <v>50897.84482758621</v>
          </cell>
          <cell r="O416">
            <v>58627.758620689659</v>
          </cell>
          <cell r="P416">
            <v>66166.293103448275</v>
          </cell>
          <cell r="Q416">
            <v>71063.448275862072</v>
          </cell>
          <cell r="R416">
            <v>75960.60344827587</v>
          </cell>
          <cell r="S416">
            <v>75960.60344827587</v>
          </cell>
          <cell r="T416">
            <v>75960.60344827587</v>
          </cell>
          <cell r="U416">
            <v>75960.60344827587</v>
          </cell>
          <cell r="V416">
            <v>75960.60344827587</v>
          </cell>
          <cell r="W416">
            <v>75960.60344827587</v>
          </cell>
          <cell r="X416">
            <v>75960.60344827587</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a 2.1"/>
      <sheetName val="Tablas 3.1-3.9"/>
      <sheetName val="Tabla 4.1"/>
      <sheetName val="Tabla 4.2"/>
      <sheetName val="Tabla 5.2"/>
      <sheetName val="Tabla 6.7"/>
      <sheetName val="Tabla 1.1"/>
      <sheetName val="Tabla 2.1"/>
      <sheetName val="Tabla 5.1"/>
      <sheetName val="Tabla 6.1"/>
      <sheetName val="Tabla 6.2"/>
      <sheetName val="Tabla 6.3"/>
      <sheetName val="Tabla 6.4"/>
      <sheetName val="Tabla 6.5"/>
      <sheetName val="Tabla 6.6"/>
      <sheetName val="Gráfica 6.1"/>
      <sheetName val="Tabla 7.1"/>
      <sheetName val="Tabla 7.2"/>
      <sheetName val="Tabla 7.3"/>
      <sheetName val="Tabla 8.1"/>
      <sheetName val="Tabla 8.2"/>
      <sheetName val="Tabla 8.3"/>
      <sheetName val="Tabla 8.4"/>
      <sheetName val="CF y CV"/>
      <sheetName val="CANALETA9"/>
      <sheetName val="Solicitud de Servicios"/>
      <sheetName val="INSUMOS"/>
      <sheetName val="Gráfica_2_1"/>
      <sheetName val="Tablas_3_1-3_9"/>
      <sheetName val="Tabla_4_1"/>
      <sheetName val="Tabla_4_2"/>
      <sheetName val="Tabla_5_2"/>
      <sheetName val="Tabla_6_7"/>
      <sheetName val="Tabla_1_1"/>
      <sheetName val="Tabla_2_1"/>
      <sheetName val="Tabla_5_1"/>
      <sheetName val="Tabla_6_1"/>
      <sheetName val="Tabla_6_2"/>
      <sheetName val="Tabla_6_3"/>
      <sheetName val="Tabla_6_4"/>
      <sheetName val="Tabla_6_5"/>
      <sheetName val="Tabla_6_6"/>
      <sheetName val="Gráfica_6_1"/>
      <sheetName val="Tabla_7_1"/>
      <sheetName val="Tabla_7_2"/>
      <sheetName val="Tabla_7_3"/>
      <sheetName val="Tabla_8_1"/>
      <sheetName val="Tabla_8_2"/>
      <sheetName val="Tabla_8_3"/>
      <sheetName val="Tabla_8_4"/>
      <sheetName val="Informe de Obra Extra"/>
      <sheetName val="Hoja1"/>
      <sheetName val="Index"/>
      <sheetName val="Sábana"/>
      <sheetName val="LISTA CÓDIGOS"/>
      <sheetName val="BASE APU"/>
      <sheetName val="MANO DE OBRA"/>
      <sheetName val="EQUIPOS"/>
      <sheetName val="MATERIALES"/>
      <sheetName val="ESTRUCTURAS"/>
      <sheetName val="TRANSPOR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sheetData sheetId="55"/>
      <sheetData sheetId="56"/>
      <sheetData sheetId="57"/>
      <sheetData sheetId="58"/>
      <sheetData sheetId="59"/>
      <sheetData sheetId="60"/>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OBRAS "/>
      <sheetName val="OPTIMIZACIÓN"/>
      <sheetName val="APU OPTIMIZACIÓN"/>
      <sheetName val="PTAP"/>
      <sheetName val="APU PTAP"/>
      <sheetName val="Tanque de Almacenamiento"/>
      <sheetName val="APU TAL"/>
      <sheetName val=" REDES DE DISTRI"/>
      <sheetName val="APU_Redes"/>
      <sheetName val="ESTAC.  REGULA"/>
      <sheetName val="APU ESTC REGUL "/>
      <sheetName val="REDES ALCANTARILLADO"/>
      <sheetName val="APU REDES ALCANTARILLADO"/>
      <sheetName val="VIA"/>
      <sheetName val="APU VIA"/>
      <sheetName val="SENDEROS"/>
      <sheetName val="APU SENDEROS"/>
      <sheetName val="BASE CTOS"/>
      <sheetName val="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
          <cell r="C3">
            <v>0.2</v>
          </cell>
        </row>
      </sheetData>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Obra Cívil"/>
    </sheetNames>
    <sheetDataSet>
      <sheetData sheetId="0">
        <row r="5">
          <cell r="C5" t="str">
            <v>INFORME SEMANAL DE AVANCE DE OBRA CIVIL</v>
          </cell>
        </row>
      </sheetData>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de Servicios"/>
    </sheetNames>
    <sheetDataSet>
      <sheetData sheetId="0">
        <row r="4">
          <cell r="B4" t="str">
            <v>SOLICITUD DE SERVICIOS</v>
          </cell>
        </row>
      </sheetData>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VENTORIA"/>
      <sheetName val="CANTIDADES ALL"/>
      <sheetName val="GLADYS"/>
      <sheetName val="A.I.U"/>
      <sheetName val="Hoja2"/>
      <sheetName val="Hoja4"/>
    </sheetNames>
    <sheetDataSet>
      <sheetData sheetId="0"/>
      <sheetData sheetId="1"/>
      <sheetData sheetId="2"/>
      <sheetData sheetId="3"/>
      <sheetData sheetId="4"/>
      <sheetData sheetId="5"/>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 APU"/>
      <sheetName val="PRESUPUESTO"/>
      <sheetName val="APU"/>
      <sheetName val="INSUMOS"/>
      <sheetName val="RESUMEN PRESUPU."/>
      <sheetName val="AMAPOLITA"/>
      <sheetName val="amapolitaoficial"/>
      <sheetName val="Hoja8"/>
      <sheetName val="Hoja9"/>
      <sheetName val="Hoja10"/>
      <sheetName val="Hoja11"/>
      <sheetName val="Hoja12"/>
      <sheetName val="Hoja13"/>
      <sheetName val="Hoja14"/>
      <sheetName val="Hoja15"/>
      <sheetName val="Hoja16"/>
    </sheetNames>
    <sheetDataSet>
      <sheetData sheetId="0">
        <row r="1">
          <cell r="A1" t="str">
            <v>CODIGO</v>
          </cell>
          <cell r="B1" t="str">
            <v>ITEM</v>
          </cell>
          <cell r="C1" t="str">
            <v>UNIDAD</v>
          </cell>
        </row>
        <row r="2">
          <cell r="A2" t="str">
            <v>Z100</v>
          </cell>
          <cell r="B2" t="str">
            <v>MORTERO 1:4</v>
          </cell>
          <cell r="C2" t="str">
            <v>M3</v>
          </cell>
          <cell r="D2">
            <v>181373</v>
          </cell>
        </row>
        <row r="3">
          <cell r="B3" t="str">
            <v>CODIGO</v>
          </cell>
          <cell r="C3" t="str">
            <v>Z100</v>
          </cell>
        </row>
        <row r="4">
          <cell r="A4" t="str">
            <v>CODIGO</v>
          </cell>
          <cell r="B4" t="str">
            <v>RECURSOS</v>
          </cell>
          <cell r="C4" t="str">
            <v>UNIDAD</v>
          </cell>
          <cell r="D4" t="str">
            <v>CANT.</v>
          </cell>
        </row>
        <row r="5">
          <cell r="B5" t="str">
            <v>MATERIALES</v>
          </cell>
        </row>
        <row r="6">
          <cell r="A6" t="str">
            <v>M010</v>
          </cell>
          <cell r="B6" t="str">
            <v>CEMENTO</v>
          </cell>
          <cell r="C6" t="str">
            <v>SACO</v>
          </cell>
          <cell r="D6">
            <v>7.3</v>
          </cell>
        </row>
        <row r="7">
          <cell r="A7" t="str">
            <v>M020</v>
          </cell>
          <cell r="B7" t="str">
            <v>AGUA</v>
          </cell>
          <cell r="C7" t="str">
            <v>LT</v>
          </cell>
          <cell r="D7">
            <v>212</v>
          </cell>
        </row>
        <row r="8">
          <cell r="A8" t="str">
            <v>M070</v>
          </cell>
          <cell r="B8" t="str">
            <v>ARENA DE PEGA</v>
          </cell>
          <cell r="C8" t="str">
            <v>M3</v>
          </cell>
          <cell r="D8">
            <v>1.4</v>
          </cell>
        </row>
        <row r="9">
          <cell r="B9">
            <v>0</v>
          </cell>
          <cell r="C9">
            <v>0</v>
          </cell>
        </row>
        <row r="11">
          <cell r="B11" t="str">
            <v>EQUIPO</v>
          </cell>
        </row>
        <row r="12">
          <cell r="B12" t="str">
            <v>HTA MENOR (5% de M. de O.)</v>
          </cell>
        </row>
        <row r="17">
          <cell r="B17" t="str">
            <v>MANO DE OBRA</v>
          </cell>
        </row>
        <row r="18">
          <cell r="A18" t="str">
            <v>O110</v>
          </cell>
          <cell r="B18" t="str">
            <v>1 OFIC. Y 1 AYUD.</v>
          </cell>
          <cell r="C18" t="str">
            <v>DIA</v>
          </cell>
          <cell r="D18">
            <v>0.4</v>
          </cell>
        </row>
        <row r="21">
          <cell r="A21">
            <v>0</v>
          </cell>
          <cell r="B21">
            <v>0</v>
          </cell>
          <cell r="C21">
            <v>0</v>
          </cell>
        </row>
        <row r="23">
          <cell r="B23" t="str">
            <v>TRANSPORTE</v>
          </cell>
        </row>
        <row r="27">
          <cell r="A27">
            <v>0</v>
          </cell>
          <cell r="B27">
            <v>0</v>
          </cell>
          <cell r="C27">
            <v>0</v>
          </cell>
        </row>
        <row r="31">
          <cell r="A31" t="str">
            <v>CODIGO</v>
          </cell>
          <cell r="B31" t="str">
            <v>ITEM</v>
          </cell>
          <cell r="C31" t="str">
            <v>UNIDAD</v>
          </cell>
        </row>
        <row r="32">
          <cell r="A32" t="str">
            <v>Z110</v>
          </cell>
          <cell r="B32" t="str">
            <v>MORTERO 1:5</v>
          </cell>
          <cell r="C32" t="str">
            <v>M3</v>
          </cell>
          <cell r="D32">
            <v>151123.875</v>
          </cell>
        </row>
        <row r="33">
          <cell r="B33" t="str">
            <v>CODIGO</v>
          </cell>
          <cell r="C33" t="str">
            <v>Z110</v>
          </cell>
        </row>
        <row r="34">
          <cell r="A34" t="str">
            <v>CODIGO</v>
          </cell>
          <cell r="B34" t="str">
            <v>RECURSOS</v>
          </cell>
          <cell r="C34" t="str">
            <v>UNIDAD</v>
          </cell>
          <cell r="D34" t="str">
            <v>CANT.</v>
          </cell>
        </row>
        <row r="35">
          <cell r="B35" t="str">
            <v>MATERIALES</v>
          </cell>
        </row>
        <row r="36">
          <cell r="A36" t="str">
            <v>M010</v>
          </cell>
          <cell r="B36" t="str">
            <v>CEMENTO</v>
          </cell>
          <cell r="C36" t="str">
            <v>SACO</v>
          </cell>
          <cell r="D36">
            <v>6</v>
          </cell>
        </row>
        <row r="37">
          <cell r="A37" t="str">
            <v>M020</v>
          </cell>
          <cell r="B37" t="str">
            <v>AGUA</v>
          </cell>
          <cell r="C37" t="str">
            <v>LT</v>
          </cell>
          <cell r="D37">
            <v>48</v>
          </cell>
        </row>
        <row r="38">
          <cell r="A38" t="str">
            <v>M070</v>
          </cell>
          <cell r="B38" t="str">
            <v>ARENA DE PEGA</v>
          </cell>
          <cell r="C38" t="str">
            <v>M3</v>
          </cell>
          <cell r="D38">
            <v>1.2</v>
          </cell>
        </row>
        <row r="39">
          <cell r="B39">
            <v>0</v>
          </cell>
          <cell r="C39">
            <v>0</v>
          </cell>
        </row>
        <row r="41">
          <cell r="B41" t="str">
            <v>EQUIPO</v>
          </cell>
        </row>
        <row r="42">
          <cell r="B42" t="str">
            <v>HTA MENOR (5% de M. de O.)</v>
          </cell>
        </row>
        <row r="44">
          <cell r="A44">
            <v>0</v>
          </cell>
          <cell r="B44">
            <v>0</v>
          </cell>
          <cell r="C44">
            <v>0</v>
          </cell>
        </row>
        <row r="46">
          <cell r="B46" t="str">
            <v>MANO DE OBRA</v>
          </cell>
        </row>
        <row r="47">
          <cell r="A47" t="str">
            <v>O110</v>
          </cell>
          <cell r="B47" t="str">
            <v>1 OFIC. Y 1 AYUD.</v>
          </cell>
          <cell r="C47" t="str">
            <v>DIA</v>
          </cell>
          <cell r="D47">
            <v>0.35</v>
          </cell>
        </row>
        <row r="49">
          <cell r="A49">
            <v>0</v>
          </cell>
          <cell r="B49">
            <v>0</v>
          </cell>
          <cell r="C49">
            <v>0</v>
          </cell>
        </row>
        <row r="51">
          <cell r="B51" t="str">
            <v>TRANSPORTE</v>
          </cell>
        </row>
        <row r="55">
          <cell r="A55">
            <v>0</v>
          </cell>
          <cell r="B55">
            <v>0</v>
          </cell>
          <cell r="C55">
            <v>0</v>
          </cell>
        </row>
        <row r="58">
          <cell r="A58" t="str">
            <v>CODIGO</v>
          </cell>
          <cell r="B58" t="str">
            <v>ITEM</v>
          </cell>
          <cell r="C58" t="str">
            <v>UNIDAD</v>
          </cell>
        </row>
        <row r="59">
          <cell r="A59" t="str">
            <v>Z120</v>
          </cell>
          <cell r="B59" t="str">
            <v>MORTERO 1:6</v>
          </cell>
          <cell r="C59" t="str">
            <v>M3</v>
          </cell>
          <cell r="D59">
            <v>145003.125</v>
          </cell>
        </row>
        <row r="60">
          <cell r="B60" t="str">
            <v>CODIGO</v>
          </cell>
          <cell r="C60" t="str">
            <v>Z120</v>
          </cell>
        </row>
        <row r="61">
          <cell r="A61" t="str">
            <v>CODIGO</v>
          </cell>
          <cell r="B61" t="str">
            <v>RECURSOS</v>
          </cell>
          <cell r="C61" t="str">
            <v>UNIDAD</v>
          </cell>
          <cell r="D61" t="str">
            <v>CANT.</v>
          </cell>
        </row>
        <row r="62">
          <cell r="B62" t="str">
            <v>MATERIALES</v>
          </cell>
        </row>
        <row r="63">
          <cell r="A63" t="str">
            <v>M010</v>
          </cell>
          <cell r="B63" t="str">
            <v>CEMENTO</v>
          </cell>
          <cell r="C63" t="str">
            <v>SACO</v>
          </cell>
          <cell r="D63">
            <v>5.25</v>
          </cell>
        </row>
        <row r="64">
          <cell r="A64" t="str">
            <v>M020</v>
          </cell>
          <cell r="B64" t="str">
            <v>AGUA</v>
          </cell>
          <cell r="C64" t="str">
            <v>LT</v>
          </cell>
          <cell r="D64">
            <v>233</v>
          </cell>
        </row>
        <row r="65">
          <cell r="A65" t="str">
            <v>M070</v>
          </cell>
          <cell r="B65" t="str">
            <v>ARENA DE PEGA</v>
          </cell>
          <cell r="C65" t="str">
            <v>M3</v>
          </cell>
          <cell r="D65">
            <v>1.2</v>
          </cell>
        </row>
        <row r="66">
          <cell r="B66">
            <v>0</v>
          </cell>
          <cell r="C66">
            <v>0</v>
          </cell>
        </row>
        <row r="68">
          <cell r="B68" t="str">
            <v>EQUIPO</v>
          </cell>
        </row>
        <row r="69">
          <cell r="B69" t="str">
            <v>HTA MENOR (5% de M. de O.)</v>
          </cell>
        </row>
        <row r="70">
          <cell r="A70">
            <v>0</v>
          </cell>
          <cell r="B70">
            <v>0</v>
          </cell>
          <cell r="C70">
            <v>0</v>
          </cell>
        </row>
        <row r="72">
          <cell r="B72" t="str">
            <v>MANO DE OBRA</v>
          </cell>
        </row>
        <row r="73">
          <cell r="A73" t="str">
            <v>O110</v>
          </cell>
          <cell r="B73" t="str">
            <v>1 OFIC. Y 1 AYUD.</v>
          </cell>
          <cell r="C73" t="str">
            <v>DIA</v>
          </cell>
          <cell r="D73">
            <v>0.45</v>
          </cell>
        </row>
        <row r="74">
          <cell r="A74">
            <v>0</v>
          </cell>
          <cell r="B74">
            <v>0</v>
          </cell>
          <cell r="C74">
            <v>0</v>
          </cell>
        </row>
        <row r="75">
          <cell r="A75">
            <v>0</v>
          </cell>
          <cell r="B75">
            <v>0</v>
          </cell>
          <cell r="C75">
            <v>0</v>
          </cell>
        </row>
        <row r="77">
          <cell r="B77" t="str">
            <v>TRANSPORTE</v>
          </cell>
        </row>
        <row r="79">
          <cell r="A79">
            <v>0</v>
          </cell>
          <cell r="B79">
            <v>0</v>
          </cell>
          <cell r="C79">
            <v>0</v>
          </cell>
        </row>
        <row r="80">
          <cell r="A80">
            <v>0</v>
          </cell>
          <cell r="B80">
            <v>0</v>
          </cell>
          <cell r="C80">
            <v>0</v>
          </cell>
        </row>
        <row r="81">
          <cell r="A81">
            <v>0</v>
          </cell>
          <cell r="B81">
            <v>0</v>
          </cell>
          <cell r="C81">
            <v>0</v>
          </cell>
        </row>
        <row r="86">
          <cell r="A86" t="str">
            <v>CODIGO</v>
          </cell>
          <cell r="B86" t="str">
            <v>ITEM</v>
          </cell>
          <cell r="C86" t="str">
            <v>UNIDAD</v>
          </cell>
        </row>
        <row r="87">
          <cell r="A87" t="str">
            <v>Z130</v>
          </cell>
          <cell r="B87" t="str">
            <v>MORTERO 1:7</v>
          </cell>
          <cell r="C87" t="str">
            <v>M3</v>
          </cell>
          <cell r="D87">
            <v>121172.625</v>
          </cell>
        </row>
        <row r="88">
          <cell r="B88" t="str">
            <v>CODIGO</v>
          </cell>
          <cell r="C88" t="str">
            <v>Z130</v>
          </cell>
        </row>
        <row r="89">
          <cell r="A89" t="str">
            <v>CODIGO</v>
          </cell>
          <cell r="B89" t="str">
            <v>RECURSOS</v>
          </cell>
          <cell r="C89" t="str">
            <v>UNIDAD</v>
          </cell>
          <cell r="D89" t="str">
            <v>CANT.</v>
          </cell>
        </row>
        <row r="90">
          <cell r="B90" t="str">
            <v>MATERIALES</v>
          </cell>
        </row>
        <row r="91">
          <cell r="A91" t="str">
            <v>M010</v>
          </cell>
          <cell r="B91" t="str">
            <v>CEMENTO</v>
          </cell>
          <cell r="C91" t="str">
            <v>SACO</v>
          </cell>
          <cell r="D91">
            <v>4.5</v>
          </cell>
        </row>
        <row r="92">
          <cell r="A92" t="str">
            <v>M020</v>
          </cell>
          <cell r="B92" t="str">
            <v>AGUA</v>
          </cell>
          <cell r="C92" t="str">
            <v>LT</v>
          </cell>
          <cell r="D92">
            <v>204</v>
          </cell>
        </row>
        <row r="93">
          <cell r="A93" t="str">
            <v>M070</v>
          </cell>
          <cell r="B93" t="str">
            <v>ARENA DE PEGA</v>
          </cell>
          <cell r="C93" t="str">
            <v>M3</v>
          </cell>
          <cell r="D93">
            <v>1.25</v>
          </cell>
        </row>
        <row r="94">
          <cell r="B94">
            <v>0</v>
          </cell>
          <cell r="C94">
            <v>0</v>
          </cell>
        </row>
        <row r="96">
          <cell r="B96" t="str">
            <v>EQUIPO</v>
          </cell>
        </row>
        <row r="97">
          <cell r="B97" t="str">
            <v>HTA MENOR (5% de M. de O.)</v>
          </cell>
        </row>
        <row r="98">
          <cell r="A98">
            <v>0</v>
          </cell>
          <cell r="B98">
            <v>0</v>
          </cell>
          <cell r="C98">
            <v>0</v>
          </cell>
        </row>
        <row r="99">
          <cell r="A99">
            <v>0</v>
          </cell>
          <cell r="B99">
            <v>0</v>
          </cell>
          <cell r="C99">
            <v>0</v>
          </cell>
        </row>
        <row r="100">
          <cell r="A100">
            <v>0</v>
          </cell>
          <cell r="B100">
            <v>0</v>
          </cell>
          <cell r="C100">
            <v>0</v>
          </cell>
        </row>
        <row r="102">
          <cell r="B102" t="str">
            <v>MANO DE OBRA</v>
          </cell>
        </row>
        <row r="103">
          <cell r="A103" t="str">
            <v>O110</v>
          </cell>
          <cell r="B103" t="str">
            <v>1 OFIC. Y 1 AYUD.</v>
          </cell>
          <cell r="C103" t="str">
            <v>DIA</v>
          </cell>
          <cell r="D103">
            <v>0.25</v>
          </cell>
        </row>
        <row r="104">
          <cell r="A104">
            <v>0</v>
          </cell>
          <cell r="B104">
            <v>0</v>
          </cell>
          <cell r="C104">
            <v>0</v>
          </cell>
        </row>
        <row r="105">
          <cell r="A105">
            <v>0</v>
          </cell>
          <cell r="B105">
            <v>0</v>
          </cell>
          <cell r="C105">
            <v>0</v>
          </cell>
        </row>
        <row r="106">
          <cell r="A106">
            <v>0</v>
          </cell>
          <cell r="B106">
            <v>0</v>
          </cell>
          <cell r="C106">
            <v>0</v>
          </cell>
        </row>
        <row r="108">
          <cell r="B108" t="str">
            <v>TRANSPORTE</v>
          </cell>
        </row>
        <row r="110">
          <cell r="A110">
            <v>0</v>
          </cell>
          <cell r="B110">
            <v>0</v>
          </cell>
          <cell r="C110">
            <v>0</v>
          </cell>
        </row>
        <row r="111">
          <cell r="A111">
            <v>0</v>
          </cell>
          <cell r="B111">
            <v>0</v>
          </cell>
          <cell r="C111">
            <v>0</v>
          </cell>
        </row>
        <row r="112">
          <cell r="A112">
            <v>0</v>
          </cell>
          <cell r="B112">
            <v>0</v>
          </cell>
          <cell r="C112">
            <v>0</v>
          </cell>
        </row>
        <row r="115">
          <cell r="A115" t="str">
            <v>CODIGO</v>
          </cell>
          <cell r="B115" t="str">
            <v>ITEM</v>
          </cell>
          <cell r="C115" t="str">
            <v>UNIDAD</v>
          </cell>
        </row>
        <row r="116">
          <cell r="A116" t="str">
            <v>Z140</v>
          </cell>
          <cell r="B116" t="str">
            <v>MORTERO REV.  1:3</v>
          </cell>
          <cell r="C116" t="str">
            <v>M3</v>
          </cell>
          <cell r="D116">
            <v>192469.5</v>
          </cell>
        </row>
        <row r="117">
          <cell r="B117" t="str">
            <v>CODIGO</v>
          </cell>
          <cell r="C117" t="str">
            <v>Z140</v>
          </cell>
        </row>
        <row r="118">
          <cell r="A118" t="str">
            <v>CODIGO</v>
          </cell>
          <cell r="B118" t="str">
            <v>RECURSOS</v>
          </cell>
          <cell r="C118" t="str">
            <v>UNIDAD</v>
          </cell>
          <cell r="D118" t="str">
            <v>CANT.</v>
          </cell>
        </row>
        <row r="119">
          <cell r="B119" t="str">
            <v>MATERIALES</v>
          </cell>
        </row>
        <row r="120">
          <cell r="A120" t="str">
            <v>M010</v>
          </cell>
          <cell r="B120" t="str">
            <v>CEMENTO</v>
          </cell>
          <cell r="C120" t="str">
            <v>SACO</v>
          </cell>
          <cell r="D120">
            <v>9</v>
          </cell>
        </row>
        <row r="121">
          <cell r="A121" t="str">
            <v>M020</v>
          </cell>
          <cell r="B121" t="str">
            <v>AGUA</v>
          </cell>
          <cell r="C121" t="str">
            <v>LT</v>
          </cell>
          <cell r="D121">
            <v>252</v>
          </cell>
        </row>
        <row r="122">
          <cell r="A122" t="str">
            <v>M050</v>
          </cell>
          <cell r="B122" t="str">
            <v xml:space="preserve">ARENA DE REVOQUE. </v>
          </cell>
          <cell r="C122" t="str">
            <v>M3</v>
          </cell>
          <cell r="D122">
            <v>1.1000000000000001</v>
          </cell>
        </row>
        <row r="123">
          <cell r="B123">
            <v>0</v>
          </cell>
          <cell r="C123">
            <v>0</v>
          </cell>
        </row>
        <row r="125">
          <cell r="B125" t="str">
            <v>EQUIPO</v>
          </cell>
        </row>
        <row r="126">
          <cell r="B126" t="str">
            <v>HTA MENOR (5% de M. de O.)</v>
          </cell>
        </row>
        <row r="127">
          <cell r="A127">
            <v>0</v>
          </cell>
          <cell r="B127">
            <v>0</v>
          </cell>
          <cell r="C127">
            <v>0</v>
          </cell>
        </row>
        <row r="128">
          <cell r="A128">
            <v>0</v>
          </cell>
          <cell r="B128">
            <v>0</v>
          </cell>
          <cell r="C128">
            <v>0</v>
          </cell>
        </row>
        <row r="129">
          <cell r="A129">
            <v>0</v>
          </cell>
          <cell r="B129">
            <v>0</v>
          </cell>
          <cell r="C129">
            <v>0</v>
          </cell>
        </row>
        <row r="131">
          <cell r="B131" t="str">
            <v>MANO DE OBRA</v>
          </cell>
        </row>
        <row r="132">
          <cell r="A132" t="str">
            <v>O110</v>
          </cell>
          <cell r="B132" t="str">
            <v>1 OFIC. Y 1 AYUD.</v>
          </cell>
          <cell r="C132" t="str">
            <v>DIA</v>
          </cell>
          <cell r="D132">
            <v>0.2</v>
          </cell>
        </row>
        <row r="133">
          <cell r="A133">
            <v>0</v>
          </cell>
          <cell r="B133">
            <v>0</v>
          </cell>
          <cell r="C133">
            <v>0</v>
          </cell>
        </row>
        <row r="134">
          <cell r="A134">
            <v>0</v>
          </cell>
          <cell r="B134">
            <v>0</v>
          </cell>
          <cell r="C134">
            <v>0</v>
          </cell>
        </row>
        <row r="135">
          <cell r="A135">
            <v>0</v>
          </cell>
          <cell r="B135">
            <v>0</v>
          </cell>
          <cell r="C135">
            <v>0</v>
          </cell>
        </row>
        <row r="137">
          <cell r="B137" t="str">
            <v>TRANSPORTE</v>
          </cell>
        </row>
        <row r="139">
          <cell r="A139">
            <v>0</v>
          </cell>
          <cell r="B139">
            <v>0</v>
          </cell>
          <cell r="C139">
            <v>0</v>
          </cell>
        </row>
        <row r="140">
          <cell r="A140">
            <v>0</v>
          </cell>
          <cell r="B140">
            <v>0</v>
          </cell>
          <cell r="C140">
            <v>0</v>
          </cell>
        </row>
        <row r="141">
          <cell r="A141">
            <v>0</v>
          </cell>
          <cell r="B141">
            <v>0</v>
          </cell>
          <cell r="C141">
            <v>0</v>
          </cell>
        </row>
        <row r="145">
          <cell r="A145" t="str">
            <v>CODIGO</v>
          </cell>
          <cell r="B145" t="str">
            <v>ITEM</v>
          </cell>
          <cell r="C145" t="str">
            <v>UNIDAD</v>
          </cell>
        </row>
        <row r="146">
          <cell r="A146" t="str">
            <v>Z150</v>
          </cell>
          <cell r="B146" t="str">
            <v>MORTERO REV.  1:4</v>
          </cell>
          <cell r="C146" t="str">
            <v>M3</v>
          </cell>
          <cell r="D146">
            <v>160884.5</v>
          </cell>
        </row>
        <row r="147">
          <cell r="B147" t="str">
            <v>CODIGO</v>
          </cell>
          <cell r="C147" t="str">
            <v>Z150</v>
          </cell>
        </row>
        <row r="148">
          <cell r="A148" t="str">
            <v>CODIGO</v>
          </cell>
          <cell r="B148" t="str">
            <v>RECURSOS</v>
          </cell>
          <cell r="C148" t="str">
            <v>UNIDAD</v>
          </cell>
          <cell r="D148" t="str">
            <v>CANT.</v>
          </cell>
        </row>
        <row r="149">
          <cell r="B149" t="str">
            <v>MATERIALES</v>
          </cell>
        </row>
        <row r="150">
          <cell r="A150" t="str">
            <v>M010</v>
          </cell>
          <cell r="B150" t="str">
            <v>CEMENTO</v>
          </cell>
          <cell r="C150" t="str">
            <v>SACO</v>
          </cell>
          <cell r="D150">
            <v>7</v>
          </cell>
        </row>
        <row r="151">
          <cell r="A151" t="str">
            <v>M020</v>
          </cell>
          <cell r="B151" t="str">
            <v>AGUA</v>
          </cell>
          <cell r="C151" t="str">
            <v>LT</v>
          </cell>
          <cell r="D151">
            <v>252</v>
          </cell>
        </row>
        <row r="152">
          <cell r="A152" t="str">
            <v>M050</v>
          </cell>
          <cell r="B152" t="str">
            <v xml:space="preserve">ARENA DE REVOQUE. </v>
          </cell>
          <cell r="C152" t="str">
            <v>M3</v>
          </cell>
          <cell r="D152">
            <v>1.2</v>
          </cell>
        </row>
        <row r="153">
          <cell r="B153">
            <v>0</v>
          </cell>
          <cell r="C153">
            <v>0</v>
          </cell>
        </row>
        <row r="155">
          <cell r="B155" t="str">
            <v>EQUIPO</v>
          </cell>
        </row>
        <row r="156">
          <cell r="B156" t="str">
            <v>HTA MENOR (5% de M. de O.)</v>
          </cell>
        </row>
        <row r="157">
          <cell r="A157">
            <v>0</v>
          </cell>
          <cell r="B157">
            <v>0</v>
          </cell>
          <cell r="C157">
            <v>0</v>
          </cell>
        </row>
        <row r="158">
          <cell r="A158">
            <v>0</v>
          </cell>
          <cell r="B158">
            <v>0</v>
          </cell>
          <cell r="C158">
            <v>0</v>
          </cell>
        </row>
        <row r="159">
          <cell r="A159">
            <v>0</v>
          </cell>
          <cell r="B159">
            <v>0</v>
          </cell>
          <cell r="C159">
            <v>0</v>
          </cell>
        </row>
        <row r="161">
          <cell r="B161" t="str">
            <v>MANO DE OBRA</v>
          </cell>
        </row>
        <row r="162">
          <cell r="A162" t="str">
            <v>O110</v>
          </cell>
          <cell r="B162" t="str">
            <v>1 OFIC. Y 1 AYUD.</v>
          </cell>
          <cell r="C162" t="str">
            <v>DIA</v>
          </cell>
          <cell r="D162">
            <v>0.2</v>
          </cell>
        </row>
        <row r="163">
          <cell r="A163">
            <v>0</v>
          </cell>
          <cell r="B163">
            <v>0</v>
          </cell>
          <cell r="C163">
            <v>0</v>
          </cell>
        </row>
        <row r="164">
          <cell r="A164">
            <v>0</v>
          </cell>
          <cell r="B164">
            <v>0</v>
          </cell>
          <cell r="C164">
            <v>0</v>
          </cell>
        </row>
        <row r="166">
          <cell r="B166" t="str">
            <v>TRANSPORTE</v>
          </cell>
        </row>
        <row r="168">
          <cell r="A168">
            <v>0</v>
          </cell>
          <cell r="B168">
            <v>0</v>
          </cell>
          <cell r="C168">
            <v>0</v>
          </cell>
        </row>
        <row r="169">
          <cell r="A169">
            <v>0</v>
          </cell>
          <cell r="B169">
            <v>0</v>
          </cell>
          <cell r="C169">
            <v>0</v>
          </cell>
        </row>
        <row r="173">
          <cell r="A173" t="str">
            <v>CODIGO</v>
          </cell>
          <cell r="B173" t="str">
            <v>ITEM</v>
          </cell>
          <cell r="C173" t="str">
            <v>UNIDAD</v>
          </cell>
        </row>
        <row r="174">
          <cell r="A174" t="str">
            <v>Z160</v>
          </cell>
          <cell r="B174" t="str">
            <v>MORTERO REV.  1:5</v>
          </cell>
          <cell r="C174" t="str">
            <v>M3</v>
          </cell>
          <cell r="D174">
            <v>139009.5</v>
          </cell>
        </row>
        <row r="175">
          <cell r="B175" t="str">
            <v>CODIGO</v>
          </cell>
          <cell r="C175" t="str">
            <v>Z160</v>
          </cell>
        </row>
        <row r="176">
          <cell r="A176" t="str">
            <v>CODIGO</v>
          </cell>
          <cell r="B176" t="str">
            <v>RECURSOS</v>
          </cell>
          <cell r="C176" t="str">
            <v>UNIDAD</v>
          </cell>
          <cell r="D176" t="str">
            <v>CANT.</v>
          </cell>
        </row>
        <row r="177">
          <cell r="B177" t="str">
            <v>MATERIALES</v>
          </cell>
        </row>
        <row r="178">
          <cell r="A178" t="str">
            <v>M010</v>
          </cell>
          <cell r="B178" t="str">
            <v>CEMENTO</v>
          </cell>
          <cell r="C178" t="str">
            <v>SACO</v>
          </cell>
          <cell r="D178">
            <v>6</v>
          </cell>
        </row>
        <row r="179">
          <cell r="A179" t="str">
            <v>M020</v>
          </cell>
          <cell r="B179" t="str">
            <v>AGUA</v>
          </cell>
          <cell r="C179" t="str">
            <v>LT</v>
          </cell>
          <cell r="D179">
            <v>237</v>
          </cell>
        </row>
        <row r="180">
          <cell r="A180" t="str">
            <v>M050</v>
          </cell>
          <cell r="B180" t="str">
            <v xml:space="preserve">ARENA DE REVOQUE. </v>
          </cell>
          <cell r="C180" t="str">
            <v>M3</v>
          </cell>
          <cell r="D180">
            <v>1</v>
          </cell>
        </row>
        <row r="181">
          <cell r="B181">
            <v>0</v>
          </cell>
          <cell r="C181">
            <v>0</v>
          </cell>
        </row>
        <row r="183">
          <cell r="B183" t="str">
            <v>EQUIPO</v>
          </cell>
        </row>
        <row r="184">
          <cell r="B184" t="str">
            <v>HTA MENOR (5% de M. de O.)</v>
          </cell>
        </row>
        <row r="185">
          <cell r="A185">
            <v>0</v>
          </cell>
          <cell r="B185">
            <v>0</v>
          </cell>
          <cell r="C185">
            <v>0</v>
          </cell>
        </row>
        <row r="186">
          <cell r="A186">
            <v>0</v>
          </cell>
          <cell r="B186">
            <v>0</v>
          </cell>
          <cell r="C186">
            <v>0</v>
          </cell>
        </row>
        <row r="187">
          <cell r="A187">
            <v>0</v>
          </cell>
          <cell r="B187">
            <v>0</v>
          </cell>
          <cell r="C187">
            <v>0</v>
          </cell>
        </row>
        <row r="189">
          <cell r="B189" t="str">
            <v>MANO DE OBRA</v>
          </cell>
        </row>
        <row r="190">
          <cell r="A190" t="str">
            <v>O110</v>
          </cell>
          <cell r="B190" t="str">
            <v>1 OFIC. Y 1 AYUD.</v>
          </cell>
          <cell r="C190" t="str">
            <v>DIA</v>
          </cell>
          <cell r="D190">
            <v>0.2</v>
          </cell>
        </row>
        <row r="191">
          <cell r="A191">
            <v>0</v>
          </cell>
          <cell r="B191">
            <v>0</v>
          </cell>
          <cell r="C191">
            <v>0</v>
          </cell>
        </row>
        <row r="192">
          <cell r="A192">
            <v>0</v>
          </cell>
          <cell r="B192">
            <v>0</v>
          </cell>
          <cell r="C192">
            <v>0</v>
          </cell>
        </row>
        <row r="193">
          <cell r="A193">
            <v>0</v>
          </cell>
          <cell r="B193">
            <v>0</v>
          </cell>
          <cell r="C193">
            <v>0</v>
          </cell>
        </row>
        <row r="195">
          <cell r="B195" t="str">
            <v>TRANSPORTE</v>
          </cell>
        </row>
        <row r="197">
          <cell r="A197">
            <v>0</v>
          </cell>
          <cell r="B197">
            <v>0</v>
          </cell>
          <cell r="C197">
            <v>0</v>
          </cell>
        </row>
        <row r="198">
          <cell r="A198">
            <v>0</v>
          </cell>
          <cell r="B198">
            <v>0</v>
          </cell>
          <cell r="C198">
            <v>0</v>
          </cell>
        </row>
        <row r="199">
          <cell r="A199">
            <v>0</v>
          </cell>
          <cell r="B199">
            <v>0</v>
          </cell>
          <cell r="C199">
            <v>0</v>
          </cell>
        </row>
        <row r="202">
          <cell r="A202" t="str">
            <v>CODIGO</v>
          </cell>
          <cell r="B202" t="str">
            <v>ITEM</v>
          </cell>
          <cell r="C202" t="str">
            <v>UNIDAD</v>
          </cell>
        </row>
        <row r="203">
          <cell r="A203" t="str">
            <v>Z170</v>
          </cell>
          <cell r="B203" t="str">
            <v>MORTERO REV.  1:6</v>
          </cell>
          <cell r="C203" t="str">
            <v>M3</v>
          </cell>
          <cell r="D203">
            <v>125409.5</v>
          </cell>
        </row>
        <row r="204">
          <cell r="B204" t="str">
            <v>CODIGO</v>
          </cell>
          <cell r="C204" t="str">
            <v>Z170</v>
          </cell>
        </row>
        <row r="205">
          <cell r="A205" t="str">
            <v>CODIGO</v>
          </cell>
          <cell r="B205" t="str">
            <v>RECURSOS</v>
          </cell>
          <cell r="C205" t="str">
            <v>UNIDAD</v>
          </cell>
          <cell r="D205" t="str">
            <v>CANT.</v>
          </cell>
        </row>
        <row r="206">
          <cell r="B206" t="str">
            <v>MATERIALES</v>
          </cell>
        </row>
        <row r="207">
          <cell r="A207" t="str">
            <v>M010</v>
          </cell>
          <cell r="B207" t="str">
            <v>CEMENTO</v>
          </cell>
          <cell r="C207" t="str">
            <v>SACO</v>
          </cell>
          <cell r="D207">
            <v>5.2</v>
          </cell>
        </row>
        <row r="208">
          <cell r="A208" t="str">
            <v>M020</v>
          </cell>
          <cell r="B208" t="str">
            <v>AGUA</v>
          </cell>
          <cell r="C208" t="str">
            <v>LT</v>
          </cell>
          <cell r="D208">
            <v>237</v>
          </cell>
        </row>
        <row r="209">
          <cell r="A209" t="str">
            <v>M050</v>
          </cell>
          <cell r="B209" t="str">
            <v xml:space="preserve">ARENA DE REVOQUE. </v>
          </cell>
          <cell r="C209" t="str">
            <v>M3</v>
          </cell>
          <cell r="D209">
            <v>1</v>
          </cell>
        </row>
        <row r="210">
          <cell r="B210">
            <v>0</v>
          </cell>
          <cell r="C210">
            <v>0</v>
          </cell>
        </row>
        <row r="212">
          <cell r="B212" t="str">
            <v>EQUIPO</v>
          </cell>
        </row>
        <row r="213">
          <cell r="B213" t="str">
            <v>HTA MENOR (5% de M. de O.)</v>
          </cell>
        </row>
        <row r="214">
          <cell r="A214">
            <v>0</v>
          </cell>
          <cell r="B214">
            <v>0</v>
          </cell>
          <cell r="C214">
            <v>0</v>
          </cell>
        </row>
        <row r="215">
          <cell r="A215">
            <v>0</v>
          </cell>
          <cell r="B215">
            <v>0</v>
          </cell>
          <cell r="C215">
            <v>0</v>
          </cell>
        </row>
        <row r="216">
          <cell r="A216">
            <v>0</v>
          </cell>
          <cell r="B216">
            <v>0</v>
          </cell>
          <cell r="C216">
            <v>0</v>
          </cell>
        </row>
        <row r="218">
          <cell r="B218" t="str">
            <v>MANO DE OBRA</v>
          </cell>
        </row>
        <row r="219">
          <cell r="A219" t="str">
            <v>O110</v>
          </cell>
          <cell r="B219" t="str">
            <v>1 OFIC. Y 1 AYUD.</v>
          </cell>
          <cell r="C219" t="str">
            <v>DIA</v>
          </cell>
          <cell r="D219">
            <v>0.2</v>
          </cell>
        </row>
        <row r="220">
          <cell r="A220">
            <v>0</v>
          </cell>
          <cell r="B220">
            <v>0</v>
          </cell>
          <cell r="C220">
            <v>0</v>
          </cell>
        </row>
        <row r="221">
          <cell r="A221">
            <v>0</v>
          </cell>
          <cell r="B221">
            <v>0</v>
          </cell>
          <cell r="C221">
            <v>0</v>
          </cell>
        </row>
        <row r="222">
          <cell r="A222">
            <v>0</v>
          </cell>
          <cell r="B222">
            <v>0</v>
          </cell>
          <cell r="C222">
            <v>0</v>
          </cell>
        </row>
        <row r="224">
          <cell r="B224" t="str">
            <v>TRANSPORTE</v>
          </cell>
        </row>
        <row r="226">
          <cell r="A226">
            <v>0</v>
          </cell>
          <cell r="B226">
            <v>0</v>
          </cell>
          <cell r="C226">
            <v>0</v>
          </cell>
        </row>
        <row r="227">
          <cell r="A227">
            <v>0</v>
          </cell>
          <cell r="B227">
            <v>0</v>
          </cell>
          <cell r="C227">
            <v>0</v>
          </cell>
        </row>
        <row r="230">
          <cell r="A230" t="str">
            <v>CODIGO</v>
          </cell>
          <cell r="B230" t="str">
            <v>ITEM</v>
          </cell>
          <cell r="C230" t="str">
            <v>UNIDAD</v>
          </cell>
        </row>
        <row r="231">
          <cell r="A231" t="str">
            <v>Z180</v>
          </cell>
          <cell r="B231" t="str">
            <v>MORTERO.  1:3</v>
          </cell>
          <cell r="C231" t="str">
            <v>M3</v>
          </cell>
          <cell r="D231">
            <v>194177.625</v>
          </cell>
        </row>
        <row r="232">
          <cell r="B232" t="str">
            <v>CODIGO</v>
          </cell>
          <cell r="C232" t="str">
            <v>Z180</v>
          </cell>
        </row>
        <row r="233">
          <cell r="A233" t="str">
            <v>CODIGO</v>
          </cell>
          <cell r="B233" t="str">
            <v>RECURSOS</v>
          </cell>
          <cell r="C233" t="str">
            <v>UNIDAD</v>
          </cell>
          <cell r="D233" t="str">
            <v>CANT.</v>
          </cell>
        </row>
        <row r="234">
          <cell r="B234" t="str">
            <v>MATERIALES</v>
          </cell>
        </row>
        <row r="235">
          <cell r="A235" t="str">
            <v>M010</v>
          </cell>
          <cell r="B235" t="str">
            <v>CEMENTO</v>
          </cell>
          <cell r="C235" t="str">
            <v>SACO</v>
          </cell>
          <cell r="D235">
            <v>9</v>
          </cell>
        </row>
        <row r="236">
          <cell r="A236" t="str">
            <v>M020</v>
          </cell>
          <cell r="B236" t="str">
            <v>AGUA</v>
          </cell>
          <cell r="C236" t="str">
            <v>LT</v>
          </cell>
          <cell r="D236">
            <v>40</v>
          </cell>
        </row>
        <row r="237">
          <cell r="A237" t="str">
            <v>M070</v>
          </cell>
          <cell r="B237" t="str">
            <v>ARENA DE PEGA</v>
          </cell>
          <cell r="C237" t="str">
            <v>M3</v>
          </cell>
          <cell r="D237">
            <v>1.1200000000000001</v>
          </cell>
        </row>
        <row r="238">
          <cell r="B238">
            <v>0</v>
          </cell>
          <cell r="C238">
            <v>0</v>
          </cell>
        </row>
        <row r="240">
          <cell r="B240" t="str">
            <v>EQUIPO</v>
          </cell>
        </row>
        <row r="241">
          <cell r="B241" t="str">
            <v>HTA MENOR (5% de M. de O.)</v>
          </cell>
        </row>
        <row r="242">
          <cell r="A242">
            <v>0</v>
          </cell>
          <cell r="B242">
            <v>0</v>
          </cell>
          <cell r="C242">
            <v>0</v>
          </cell>
        </row>
        <row r="243">
          <cell r="A243">
            <v>0</v>
          </cell>
          <cell r="B243">
            <v>0</v>
          </cell>
          <cell r="C243">
            <v>0</v>
          </cell>
        </row>
        <row r="244">
          <cell r="A244">
            <v>0</v>
          </cell>
          <cell r="B244">
            <v>0</v>
          </cell>
          <cell r="C244">
            <v>0</v>
          </cell>
        </row>
        <row r="246">
          <cell r="B246" t="str">
            <v>MANO DE OBRA</v>
          </cell>
        </row>
        <row r="247">
          <cell r="A247" t="str">
            <v>O110</v>
          </cell>
          <cell r="B247" t="str">
            <v>1 OFIC. Y 1 AYUD.</v>
          </cell>
          <cell r="C247" t="str">
            <v>DIA</v>
          </cell>
          <cell r="D247">
            <v>0.25</v>
          </cell>
        </row>
        <row r="248">
          <cell r="A248">
            <v>0</v>
          </cell>
          <cell r="B248">
            <v>0</v>
          </cell>
          <cell r="C248">
            <v>0</v>
          </cell>
        </row>
        <row r="249">
          <cell r="A249">
            <v>0</v>
          </cell>
          <cell r="B249">
            <v>0</v>
          </cell>
          <cell r="C249">
            <v>0</v>
          </cell>
        </row>
        <row r="250">
          <cell r="A250">
            <v>0</v>
          </cell>
          <cell r="B250">
            <v>0</v>
          </cell>
          <cell r="C250">
            <v>0</v>
          </cell>
        </row>
        <row r="252">
          <cell r="B252" t="str">
            <v>TRANSPORTE</v>
          </cell>
        </row>
        <row r="254">
          <cell r="A254">
            <v>0</v>
          </cell>
          <cell r="B254">
            <v>0</v>
          </cell>
          <cell r="C254">
            <v>0</v>
          </cell>
        </row>
        <row r="255">
          <cell r="A255">
            <v>0</v>
          </cell>
          <cell r="B255">
            <v>0</v>
          </cell>
          <cell r="C255">
            <v>0</v>
          </cell>
        </row>
        <row r="259">
          <cell r="A259" t="str">
            <v>CODIGO</v>
          </cell>
          <cell r="B259" t="str">
            <v>ITEM</v>
          </cell>
          <cell r="C259" t="str">
            <v>UNIDAD</v>
          </cell>
        </row>
        <row r="260">
          <cell r="A260" t="str">
            <v>Z190</v>
          </cell>
          <cell r="B260" t="str">
            <v>MORTERO  1:2</v>
          </cell>
          <cell r="C260" t="str">
            <v>M3</v>
          </cell>
          <cell r="D260">
            <v>247343.5</v>
          </cell>
        </row>
        <row r="261">
          <cell r="B261" t="str">
            <v>CODIGO</v>
          </cell>
          <cell r="C261" t="str">
            <v>Z190</v>
          </cell>
        </row>
        <row r="262">
          <cell r="A262" t="str">
            <v>CODIGO</v>
          </cell>
          <cell r="B262" t="str">
            <v>RECURSOS</v>
          </cell>
          <cell r="C262" t="str">
            <v>UNIDAD</v>
          </cell>
          <cell r="D262" t="str">
            <v>CANT.</v>
          </cell>
        </row>
        <row r="263">
          <cell r="B263" t="str">
            <v>MATERIALES</v>
          </cell>
        </row>
        <row r="264">
          <cell r="A264" t="str">
            <v>M010</v>
          </cell>
          <cell r="B264" t="str">
            <v>CEMENTO</v>
          </cell>
          <cell r="C264" t="str">
            <v>SACO</v>
          </cell>
          <cell r="D264">
            <v>12.5</v>
          </cell>
        </row>
        <row r="265">
          <cell r="A265" t="str">
            <v>M020</v>
          </cell>
          <cell r="B265" t="str">
            <v>AGUA</v>
          </cell>
          <cell r="C265" t="str">
            <v>LT</v>
          </cell>
          <cell r="D265">
            <v>250</v>
          </cell>
        </row>
        <row r="266">
          <cell r="A266" t="str">
            <v>M070</v>
          </cell>
          <cell r="B266" t="str">
            <v>ARENA DE PEGA</v>
          </cell>
          <cell r="C266" t="str">
            <v>M3</v>
          </cell>
          <cell r="D266">
            <v>0.95</v>
          </cell>
        </row>
        <row r="267">
          <cell r="B267">
            <v>0</v>
          </cell>
          <cell r="C267">
            <v>0</v>
          </cell>
        </row>
        <row r="269">
          <cell r="B269" t="str">
            <v>EQUIPO</v>
          </cell>
        </row>
        <row r="270">
          <cell r="B270" t="str">
            <v>HTA MENOR (5% de M. de O.)</v>
          </cell>
        </row>
        <row r="271">
          <cell r="A271">
            <v>0</v>
          </cell>
          <cell r="B271">
            <v>0</v>
          </cell>
          <cell r="C271">
            <v>0</v>
          </cell>
        </row>
        <row r="272">
          <cell r="A272">
            <v>0</v>
          </cell>
          <cell r="B272">
            <v>0</v>
          </cell>
          <cell r="C272">
            <v>0</v>
          </cell>
        </row>
        <row r="274">
          <cell r="B274" t="str">
            <v>MANO DE OBRA</v>
          </cell>
        </row>
        <row r="275">
          <cell r="A275" t="str">
            <v>O110</v>
          </cell>
          <cell r="B275" t="str">
            <v>1 OFIC. Y 1 AYUD.</v>
          </cell>
          <cell r="C275" t="str">
            <v>DIA</v>
          </cell>
          <cell r="D275">
            <v>0.2</v>
          </cell>
        </row>
        <row r="276">
          <cell r="A276">
            <v>0</v>
          </cell>
          <cell r="B276">
            <v>0</v>
          </cell>
          <cell r="C276">
            <v>0</v>
          </cell>
        </row>
        <row r="277">
          <cell r="A277">
            <v>0</v>
          </cell>
          <cell r="B277">
            <v>0</v>
          </cell>
          <cell r="C277">
            <v>0</v>
          </cell>
        </row>
        <row r="278">
          <cell r="A278">
            <v>0</v>
          </cell>
          <cell r="B278">
            <v>0</v>
          </cell>
          <cell r="C278">
            <v>0</v>
          </cell>
        </row>
        <row r="280">
          <cell r="B280" t="str">
            <v>TRANSPORTE</v>
          </cell>
        </row>
        <row r="282">
          <cell r="A282">
            <v>0</v>
          </cell>
          <cell r="B282">
            <v>0</v>
          </cell>
          <cell r="C282">
            <v>0</v>
          </cell>
        </row>
        <row r="283">
          <cell r="A283">
            <v>0</v>
          </cell>
          <cell r="B283">
            <v>0</v>
          </cell>
          <cell r="C283">
            <v>0</v>
          </cell>
        </row>
        <row r="284">
          <cell r="A284">
            <v>0</v>
          </cell>
          <cell r="B284">
            <v>0</v>
          </cell>
          <cell r="C284">
            <v>0</v>
          </cell>
        </row>
        <row r="288">
          <cell r="A288" t="str">
            <v>CODIGO</v>
          </cell>
          <cell r="B288" t="str">
            <v>ITEM</v>
          </cell>
          <cell r="C288" t="str">
            <v>UNIDAD</v>
          </cell>
        </row>
        <row r="289">
          <cell r="A289" t="str">
            <v>Z200</v>
          </cell>
          <cell r="B289" t="str">
            <v>CONCRETO f'c=140 kg/cm2</v>
          </cell>
          <cell r="C289" t="str">
            <v>M3</v>
          </cell>
          <cell r="D289">
            <v>158178</v>
          </cell>
        </row>
        <row r="290">
          <cell r="B290" t="str">
            <v>CODIGO</v>
          </cell>
          <cell r="C290" t="str">
            <v>Z200</v>
          </cell>
        </row>
        <row r="291">
          <cell r="A291" t="str">
            <v>CODIGO</v>
          </cell>
          <cell r="B291" t="str">
            <v>RECURSOS</v>
          </cell>
          <cell r="C291" t="str">
            <v>UNIDAD</v>
          </cell>
          <cell r="D291" t="str">
            <v>CANT.</v>
          </cell>
        </row>
        <row r="292">
          <cell r="B292" t="str">
            <v>MATERIALES</v>
          </cell>
        </row>
        <row r="293">
          <cell r="A293" t="str">
            <v>M010</v>
          </cell>
          <cell r="B293" t="str">
            <v>CEMENTO</v>
          </cell>
          <cell r="C293" t="str">
            <v>SACO</v>
          </cell>
          <cell r="D293">
            <v>5</v>
          </cell>
        </row>
        <row r="294">
          <cell r="A294" t="str">
            <v>M020</v>
          </cell>
          <cell r="B294" t="str">
            <v>AGUA</v>
          </cell>
          <cell r="C294" t="str">
            <v>LT</v>
          </cell>
          <cell r="D294">
            <v>40</v>
          </cell>
        </row>
        <row r="295">
          <cell r="A295" t="str">
            <v>M080</v>
          </cell>
          <cell r="B295" t="str">
            <v>ARENA PARA CONCRETO</v>
          </cell>
          <cell r="C295" t="str">
            <v>M3</v>
          </cell>
          <cell r="D295">
            <v>0.6</v>
          </cell>
        </row>
        <row r="296">
          <cell r="A296" t="str">
            <v>M240</v>
          </cell>
          <cell r="B296" t="str">
            <v>TRITURADO 1 1/2"</v>
          </cell>
          <cell r="C296" t="str">
            <v>M3</v>
          </cell>
          <cell r="D296">
            <v>0.92</v>
          </cell>
        </row>
        <row r="297">
          <cell r="B297">
            <v>0</v>
          </cell>
          <cell r="C297">
            <v>0</v>
          </cell>
        </row>
        <row r="299">
          <cell r="B299" t="str">
            <v>EQUIPO</v>
          </cell>
        </row>
        <row r="300">
          <cell r="B300" t="str">
            <v>HTA MENOR (5% de M. de O.)</v>
          </cell>
        </row>
        <row r="301">
          <cell r="A301" t="str">
            <v>E080</v>
          </cell>
          <cell r="B301" t="str">
            <v>CONCRETADORA 1 1/2 SACOS ELECT.</v>
          </cell>
          <cell r="C301" t="str">
            <v>DIA</v>
          </cell>
          <cell r="D301">
            <v>0.4</v>
          </cell>
        </row>
        <row r="302">
          <cell r="A302">
            <v>0</v>
          </cell>
          <cell r="B302">
            <v>0</v>
          </cell>
          <cell r="C302">
            <v>0</v>
          </cell>
        </row>
        <row r="303">
          <cell r="A303">
            <v>0</v>
          </cell>
          <cell r="B303">
            <v>0</v>
          </cell>
          <cell r="C303">
            <v>0</v>
          </cell>
        </row>
        <row r="305">
          <cell r="B305" t="str">
            <v>MANO DE OBRA</v>
          </cell>
        </row>
        <row r="306">
          <cell r="A306" t="str">
            <v>O030</v>
          </cell>
          <cell r="B306" t="str">
            <v>1 OFIC. Y 2 AYUD.</v>
          </cell>
          <cell r="C306" t="str">
            <v>DIA</v>
          </cell>
          <cell r="D306">
            <v>0.4</v>
          </cell>
        </row>
        <row r="307">
          <cell r="A307">
            <v>0</v>
          </cell>
          <cell r="B307">
            <v>0</v>
          </cell>
          <cell r="C307">
            <v>0</v>
          </cell>
        </row>
        <row r="308">
          <cell r="A308">
            <v>0</v>
          </cell>
          <cell r="B308">
            <v>0</v>
          </cell>
          <cell r="C308">
            <v>0</v>
          </cell>
        </row>
        <row r="309">
          <cell r="A309">
            <v>0</v>
          </cell>
          <cell r="B309">
            <v>0</v>
          </cell>
          <cell r="C309">
            <v>0</v>
          </cell>
        </row>
        <row r="311">
          <cell r="B311" t="str">
            <v>TRANSPORTE</v>
          </cell>
        </row>
        <row r="313">
          <cell r="A313">
            <v>0</v>
          </cell>
          <cell r="B313">
            <v>0</v>
          </cell>
          <cell r="C313">
            <v>0</v>
          </cell>
        </row>
        <row r="314">
          <cell r="A314">
            <v>0</v>
          </cell>
          <cell r="B314">
            <v>0</v>
          </cell>
          <cell r="C314">
            <v>0</v>
          </cell>
        </row>
        <row r="318">
          <cell r="A318" t="str">
            <v>CODIGO</v>
          </cell>
          <cell r="B318" t="str">
            <v>ITEM</v>
          </cell>
          <cell r="C318" t="str">
            <v>UNIDAD</v>
          </cell>
        </row>
        <row r="319">
          <cell r="A319" t="str">
            <v>Z210</v>
          </cell>
          <cell r="B319" t="str">
            <v>CONCRETO f'c=175 kg/cm2</v>
          </cell>
          <cell r="C319" t="str">
            <v>M3</v>
          </cell>
          <cell r="D319">
            <v>153121.5</v>
          </cell>
        </row>
        <row r="320">
          <cell r="B320" t="str">
            <v>CODIGO</v>
          </cell>
          <cell r="C320" t="str">
            <v>Z210</v>
          </cell>
        </row>
        <row r="321">
          <cell r="A321" t="str">
            <v>CODIGO</v>
          </cell>
          <cell r="B321" t="str">
            <v>RECURSOS</v>
          </cell>
          <cell r="C321" t="str">
            <v>UNIDAD</v>
          </cell>
          <cell r="D321" t="str">
            <v>CANT.</v>
          </cell>
        </row>
        <row r="322">
          <cell r="B322" t="str">
            <v>MATERIALES</v>
          </cell>
        </row>
        <row r="323">
          <cell r="A323" t="str">
            <v>M010</v>
          </cell>
          <cell r="B323" t="str">
            <v>CEMENTO</v>
          </cell>
          <cell r="C323" t="str">
            <v>SACO</v>
          </cell>
          <cell r="D323">
            <v>6</v>
          </cell>
        </row>
        <row r="324">
          <cell r="A324" t="str">
            <v>M020</v>
          </cell>
          <cell r="B324" t="str">
            <v>AGUA</v>
          </cell>
          <cell r="C324" t="str">
            <v>LT</v>
          </cell>
          <cell r="D324">
            <v>80</v>
          </cell>
        </row>
        <row r="325">
          <cell r="A325" t="str">
            <v>M080</v>
          </cell>
          <cell r="B325" t="str">
            <v>ARENA PARA CONCRETO</v>
          </cell>
          <cell r="C325" t="str">
            <v>M3</v>
          </cell>
          <cell r="D325">
            <v>0.67</v>
          </cell>
        </row>
        <row r="326">
          <cell r="A326" t="str">
            <v>M240</v>
          </cell>
          <cell r="B326" t="str">
            <v>TRITURADO 1 1/2"</v>
          </cell>
          <cell r="C326" t="str">
            <v>M3</v>
          </cell>
          <cell r="D326">
            <v>0.71499999999999997</v>
          </cell>
        </row>
        <row r="328">
          <cell r="B328" t="str">
            <v>EQUIPO</v>
          </cell>
        </row>
        <row r="329">
          <cell r="B329" t="str">
            <v>HTA MENOR (5% de M. de O.)</v>
          </cell>
        </row>
        <row r="330">
          <cell r="A330" t="str">
            <v>E080</v>
          </cell>
          <cell r="B330" t="str">
            <v>CONCRETADORA 1 1/2 SACOS ELECT.</v>
          </cell>
          <cell r="C330" t="str">
            <v>DIA</v>
          </cell>
          <cell r="D330">
            <v>0.2</v>
          </cell>
        </row>
        <row r="331">
          <cell r="A331">
            <v>0</v>
          </cell>
          <cell r="B331">
            <v>0</v>
          </cell>
          <cell r="C331">
            <v>0</v>
          </cell>
        </row>
        <row r="332">
          <cell r="A332">
            <v>0</v>
          </cell>
          <cell r="B332">
            <v>0</v>
          </cell>
          <cell r="C332">
            <v>0</v>
          </cell>
        </row>
        <row r="334">
          <cell r="B334" t="str">
            <v>MANO DE OBRA</v>
          </cell>
        </row>
        <row r="335">
          <cell r="A335" t="str">
            <v>O030</v>
          </cell>
          <cell r="B335" t="str">
            <v>1 OFIC. Y 2 AYUD.</v>
          </cell>
          <cell r="C335" t="str">
            <v>DIA</v>
          </cell>
          <cell r="D335">
            <v>0.2</v>
          </cell>
        </row>
        <row r="336">
          <cell r="B336">
            <v>0</v>
          </cell>
          <cell r="C336">
            <v>0</v>
          </cell>
        </row>
        <row r="337">
          <cell r="A337">
            <v>0</v>
          </cell>
          <cell r="B337">
            <v>0</v>
          </cell>
          <cell r="C337">
            <v>0</v>
          </cell>
        </row>
        <row r="339">
          <cell r="B339" t="str">
            <v>TRANSPORTE</v>
          </cell>
        </row>
        <row r="341">
          <cell r="A341">
            <v>0</v>
          </cell>
          <cell r="B341">
            <v>0</v>
          </cell>
          <cell r="C341">
            <v>0</v>
          </cell>
        </row>
        <row r="342">
          <cell r="A342">
            <v>0</v>
          </cell>
          <cell r="B342">
            <v>0</v>
          </cell>
          <cell r="C342">
            <v>0</v>
          </cell>
        </row>
        <row r="346">
          <cell r="A346" t="str">
            <v>CODIGO</v>
          </cell>
          <cell r="B346" t="str">
            <v>ITEM</v>
          </cell>
          <cell r="C346" t="str">
            <v>UNIDAD</v>
          </cell>
        </row>
        <row r="347">
          <cell r="A347" t="str">
            <v>Z220</v>
          </cell>
          <cell r="B347" t="str">
            <v>CONCRETO f'c=210 kg/cm2</v>
          </cell>
          <cell r="C347" t="str">
            <v>M3</v>
          </cell>
          <cell r="D347">
            <v>241508</v>
          </cell>
        </row>
        <row r="348">
          <cell r="B348" t="str">
            <v>CODIGO</v>
          </cell>
          <cell r="C348" t="str">
            <v>Z220</v>
          </cell>
        </row>
        <row r="349">
          <cell r="A349" t="str">
            <v>CODIGO</v>
          </cell>
          <cell r="B349" t="str">
            <v>RECURSOS</v>
          </cell>
          <cell r="C349" t="str">
            <v>UNIDAD</v>
          </cell>
          <cell r="D349" t="str">
            <v>CANT.</v>
          </cell>
        </row>
        <row r="350">
          <cell r="B350" t="str">
            <v>MATERIALES</v>
          </cell>
        </row>
        <row r="351">
          <cell r="A351" t="str">
            <v>M010</v>
          </cell>
          <cell r="B351" t="str">
            <v>CEMENTO</v>
          </cell>
          <cell r="C351" t="str">
            <v>SACO</v>
          </cell>
          <cell r="D351">
            <v>7.5</v>
          </cell>
        </row>
        <row r="352">
          <cell r="A352" t="str">
            <v>M020</v>
          </cell>
          <cell r="B352" t="str">
            <v>AGUA</v>
          </cell>
          <cell r="C352" t="str">
            <v>LT</v>
          </cell>
          <cell r="D352">
            <v>175</v>
          </cell>
        </row>
        <row r="353">
          <cell r="A353" t="str">
            <v>M080</v>
          </cell>
          <cell r="B353" t="str">
            <v>ARENA PARA CONCRETO</v>
          </cell>
          <cell r="C353" t="str">
            <v>M3</v>
          </cell>
          <cell r="D353">
            <v>1.1599999999999999</v>
          </cell>
        </row>
        <row r="354">
          <cell r="A354" t="str">
            <v>M250</v>
          </cell>
          <cell r="B354" t="str">
            <v>TRITURADO 1/2"</v>
          </cell>
          <cell r="C354" t="str">
            <v>M3</v>
          </cell>
          <cell r="D354">
            <v>1.1599999999999999</v>
          </cell>
        </row>
        <row r="356">
          <cell r="B356" t="str">
            <v>EQUIPO</v>
          </cell>
        </row>
        <row r="357">
          <cell r="B357" t="str">
            <v>HTA MENOR (5% de M. de O.)</v>
          </cell>
        </row>
        <row r="358">
          <cell r="A358" t="str">
            <v>E080</v>
          </cell>
          <cell r="B358" t="str">
            <v>CONCRETADORA 1 1/2 SACOS ELECT.</v>
          </cell>
          <cell r="C358" t="str">
            <v>DIA</v>
          </cell>
          <cell r="D358">
            <v>0.5</v>
          </cell>
        </row>
        <row r="359">
          <cell r="A359">
            <v>0</v>
          </cell>
          <cell r="B359">
            <v>0</v>
          </cell>
          <cell r="C359">
            <v>0</v>
          </cell>
        </row>
        <row r="360">
          <cell r="A360">
            <v>0</v>
          </cell>
          <cell r="B360">
            <v>0</v>
          </cell>
          <cell r="C360">
            <v>0</v>
          </cell>
        </row>
        <row r="362">
          <cell r="B362" t="str">
            <v>MANO DE OBRA</v>
          </cell>
        </row>
        <row r="363">
          <cell r="A363" t="str">
            <v>O030</v>
          </cell>
          <cell r="B363" t="str">
            <v>1 OFIC. Y 2 AYUD.</v>
          </cell>
          <cell r="C363" t="str">
            <v>DIA</v>
          </cell>
          <cell r="D363">
            <v>0.65</v>
          </cell>
        </row>
        <row r="364">
          <cell r="B364">
            <v>0</v>
          </cell>
          <cell r="C364">
            <v>0</v>
          </cell>
        </row>
        <row r="365">
          <cell r="A365">
            <v>0</v>
          </cell>
          <cell r="B365">
            <v>0</v>
          </cell>
          <cell r="C365">
            <v>0</v>
          </cell>
        </row>
        <row r="366">
          <cell r="A366">
            <v>0</v>
          </cell>
          <cell r="B366">
            <v>0</v>
          </cell>
          <cell r="C366">
            <v>0</v>
          </cell>
        </row>
        <row r="368">
          <cell r="B368" t="str">
            <v>TRANSPORTE</v>
          </cell>
        </row>
        <row r="370">
          <cell r="A370">
            <v>0</v>
          </cell>
          <cell r="B370">
            <v>0</v>
          </cell>
          <cell r="C370">
            <v>0</v>
          </cell>
        </row>
        <row r="371">
          <cell r="A371">
            <v>0</v>
          </cell>
          <cell r="B371">
            <v>0</v>
          </cell>
          <cell r="C371">
            <v>0</v>
          </cell>
        </row>
        <row r="374">
          <cell r="A374" t="str">
            <v>CODIGO</v>
          </cell>
          <cell r="B374" t="str">
            <v>ITEM</v>
          </cell>
          <cell r="C374" t="str">
            <v>UNIDAD</v>
          </cell>
        </row>
        <row r="375">
          <cell r="A375" t="str">
            <v>Z230</v>
          </cell>
          <cell r="B375" t="str">
            <v>CONCRETO f'c=250 kg/cm2</v>
          </cell>
          <cell r="C375" t="str">
            <v>M3</v>
          </cell>
          <cell r="D375">
            <v>245808</v>
          </cell>
        </row>
        <row r="376">
          <cell r="B376" t="str">
            <v>CODIGO</v>
          </cell>
          <cell r="C376" t="str">
            <v>Z230</v>
          </cell>
        </row>
        <row r="377">
          <cell r="A377" t="str">
            <v>CODIGO</v>
          </cell>
          <cell r="B377" t="str">
            <v>RECURSOS</v>
          </cell>
          <cell r="C377" t="str">
            <v>UNIDAD</v>
          </cell>
          <cell r="D377" t="str">
            <v>CANT.</v>
          </cell>
        </row>
        <row r="378">
          <cell r="B378" t="str">
            <v>MATERIALES</v>
          </cell>
        </row>
        <row r="379">
          <cell r="A379" t="str">
            <v>M010</v>
          </cell>
          <cell r="B379" t="str">
            <v>CEMENTO</v>
          </cell>
          <cell r="C379" t="str">
            <v>SACO</v>
          </cell>
          <cell r="D379">
            <v>9</v>
          </cell>
        </row>
        <row r="380">
          <cell r="A380" t="str">
            <v>M020</v>
          </cell>
          <cell r="B380" t="str">
            <v>AGUA</v>
          </cell>
          <cell r="C380" t="str">
            <v>LT</v>
          </cell>
          <cell r="D380">
            <v>200</v>
          </cell>
        </row>
        <row r="381">
          <cell r="A381" t="str">
            <v>M080</v>
          </cell>
          <cell r="B381" t="str">
            <v>ARENA PARA CONCRETO</v>
          </cell>
          <cell r="C381" t="str">
            <v>M3</v>
          </cell>
          <cell r="D381">
            <v>0.7</v>
          </cell>
        </row>
        <row r="382">
          <cell r="A382" t="str">
            <v>M240</v>
          </cell>
          <cell r="B382" t="str">
            <v>TRITURADO 1 1/2"</v>
          </cell>
          <cell r="C382" t="str">
            <v>M3</v>
          </cell>
          <cell r="D382">
            <v>0.7</v>
          </cell>
        </row>
        <row r="384">
          <cell r="B384" t="str">
            <v>EQUIPO</v>
          </cell>
        </row>
        <row r="385">
          <cell r="B385" t="str">
            <v>HTA MENOR (5% de M. de O.)</v>
          </cell>
        </row>
        <row r="386">
          <cell r="A386" t="str">
            <v>E080</v>
          </cell>
          <cell r="B386" t="str">
            <v>CONCRETADORA 1 1/2 SACOS ELECT.</v>
          </cell>
          <cell r="C386" t="str">
            <v>DIA</v>
          </cell>
          <cell r="D386">
            <v>0.5</v>
          </cell>
        </row>
        <row r="387">
          <cell r="A387">
            <v>0</v>
          </cell>
          <cell r="B387">
            <v>0</v>
          </cell>
          <cell r="C387">
            <v>0</v>
          </cell>
        </row>
        <row r="388">
          <cell r="A388">
            <v>0</v>
          </cell>
          <cell r="B388">
            <v>0</v>
          </cell>
          <cell r="C388">
            <v>0</v>
          </cell>
        </row>
        <row r="390">
          <cell r="B390" t="str">
            <v>MANO DE OBRA</v>
          </cell>
        </row>
        <row r="391">
          <cell r="A391" t="str">
            <v>O030</v>
          </cell>
          <cell r="B391" t="str">
            <v>1 OFIC. Y 2 AYUD.</v>
          </cell>
          <cell r="C391" t="str">
            <v>DIA</v>
          </cell>
          <cell r="D391">
            <v>0.65</v>
          </cell>
        </row>
        <row r="392">
          <cell r="A392">
            <v>0</v>
          </cell>
          <cell r="B392">
            <v>0</v>
          </cell>
          <cell r="C392">
            <v>0</v>
          </cell>
        </row>
        <row r="393">
          <cell r="A393">
            <v>0</v>
          </cell>
          <cell r="B393">
            <v>0</v>
          </cell>
          <cell r="C393">
            <v>0</v>
          </cell>
        </row>
        <row r="394">
          <cell r="A394">
            <v>0</v>
          </cell>
          <cell r="B394">
            <v>0</v>
          </cell>
          <cell r="C394">
            <v>0</v>
          </cell>
        </row>
        <row r="396">
          <cell r="B396" t="str">
            <v>TRANSPORTE</v>
          </cell>
        </row>
        <row r="398">
          <cell r="A398">
            <v>0</v>
          </cell>
          <cell r="B398">
            <v>0</v>
          </cell>
          <cell r="C398">
            <v>0</v>
          </cell>
        </row>
        <row r="399">
          <cell r="A399">
            <v>0</v>
          </cell>
          <cell r="B399">
            <v>0</v>
          </cell>
          <cell r="C399">
            <v>0</v>
          </cell>
        </row>
        <row r="400">
          <cell r="A400">
            <v>0</v>
          </cell>
          <cell r="B400">
            <v>0</v>
          </cell>
          <cell r="C400">
            <v>0</v>
          </cell>
        </row>
        <row r="404">
          <cell r="A404" t="str">
            <v>CODIGO</v>
          </cell>
          <cell r="B404" t="str">
            <v>ITEM</v>
          </cell>
          <cell r="C404" t="str">
            <v>UNIDAD</v>
          </cell>
        </row>
        <row r="405">
          <cell r="A405" t="str">
            <v>Z240</v>
          </cell>
          <cell r="B405" t="str">
            <v>MORTERO REV.  1:8</v>
          </cell>
          <cell r="C405" t="str">
            <v>M3</v>
          </cell>
          <cell r="D405">
            <v>113573</v>
          </cell>
        </row>
        <row r="406">
          <cell r="B406" t="str">
            <v>CODIGO</v>
          </cell>
          <cell r="C406" t="str">
            <v>Z240</v>
          </cell>
        </row>
        <row r="407">
          <cell r="A407" t="str">
            <v>CODIGO</v>
          </cell>
          <cell r="B407" t="str">
            <v>RECURSOS</v>
          </cell>
          <cell r="C407" t="str">
            <v>UNIDAD</v>
          </cell>
          <cell r="D407" t="str">
            <v>CANT.</v>
          </cell>
        </row>
        <row r="408">
          <cell r="B408" t="str">
            <v>MATERIALES</v>
          </cell>
        </row>
        <row r="409">
          <cell r="A409" t="str">
            <v>M010</v>
          </cell>
          <cell r="B409" t="str">
            <v>CEMENTO</v>
          </cell>
          <cell r="C409" t="str">
            <v>SACO</v>
          </cell>
          <cell r="D409">
            <v>4</v>
          </cell>
        </row>
        <row r="410">
          <cell r="A410" t="str">
            <v>M020</v>
          </cell>
          <cell r="B410" t="str">
            <v>AGUA</v>
          </cell>
          <cell r="C410" t="str">
            <v>LT</v>
          </cell>
          <cell r="D410">
            <v>204</v>
          </cell>
        </row>
        <row r="411">
          <cell r="A411" t="str">
            <v>M080</v>
          </cell>
          <cell r="B411" t="str">
            <v>ARENA PARA CONCRETO</v>
          </cell>
          <cell r="C411" t="str">
            <v>M3</v>
          </cell>
          <cell r="D411">
            <v>1.25</v>
          </cell>
        </row>
        <row r="412">
          <cell r="B412">
            <v>0</v>
          </cell>
          <cell r="C412">
            <v>0</v>
          </cell>
        </row>
        <row r="414">
          <cell r="B414" t="str">
            <v>EQUIPO</v>
          </cell>
        </row>
        <row r="415">
          <cell r="B415" t="str">
            <v>HTA MENOR (5% de M. de O.)</v>
          </cell>
        </row>
        <row r="416">
          <cell r="A416">
            <v>0</v>
          </cell>
          <cell r="B416">
            <v>0</v>
          </cell>
          <cell r="C416">
            <v>0</v>
          </cell>
        </row>
        <row r="417">
          <cell r="A417">
            <v>0</v>
          </cell>
          <cell r="B417">
            <v>0</v>
          </cell>
          <cell r="C417">
            <v>0</v>
          </cell>
        </row>
        <row r="418">
          <cell r="A418">
            <v>0</v>
          </cell>
          <cell r="B418">
            <v>0</v>
          </cell>
          <cell r="C418">
            <v>0</v>
          </cell>
        </row>
        <row r="420">
          <cell r="B420" t="str">
            <v>MANO DE OBRA</v>
          </cell>
        </row>
        <row r="421">
          <cell r="A421" t="str">
            <v>O110</v>
          </cell>
          <cell r="B421" t="str">
            <v>1 OFIC. Y 1 AYUD.</v>
          </cell>
          <cell r="C421" t="str">
            <v>DIA</v>
          </cell>
          <cell r="D421">
            <v>0.2</v>
          </cell>
        </row>
        <row r="422">
          <cell r="A422">
            <v>0</v>
          </cell>
          <cell r="B422">
            <v>0</v>
          </cell>
          <cell r="C422">
            <v>0</v>
          </cell>
        </row>
        <row r="423">
          <cell r="A423">
            <v>0</v>
          </cell>
          <cell r="B423">
            <v>0</v>
          </cell>
          <cell r="C423">
            <v>0</v>
          </cell>
        </row>
        <row r="424">
          <cell r="A424">
            <v>0</v>
          </cell>
          <cell r="B424">
            <v>0</v>
          </cell>
          <cell r="C424">
            <v>0</v>
          </cell>
        </row>
        <row r="426">
          <cell r="B426" t="str">
            <v>TRANSPORTE</v>
          </cell>
        </row>
        <row r="428">
          <cell r="A428">
            <v>0</v>
          </cell>
          <cell r="B428">
            <v>0</v>
          </cell>
          <cell r="C428">
            <v>0</v>
          </cell>
        </row>
        <row r="429">
          <cell r="A429">
            <v>0</v>
          </cell>
          <cell r="B429">
            <v>0</v>
          </cell>
          <cell r="C429">
            <v>0</v>
          </cell>
        </row>
        <row r="432">
          <cell r="A432" t="str">
            <v>CODIGO</v>
          </cell>
          <cell r="B432" t="str">
            <v>ITEM</v>
          </cell>
          <cell r="C432" t="str">
            <v>UNIDAD</v>
          </cell>
        </row>
        <row r="433">
          <cell r="A433" t="str">
            <v>Z250</v>
          </cell>
          <cell r="B433" t="str">
            <v>MORTERO REV.  1:10</v>
          </cell>
          <cell r="C433" t="str">
            <v>M3</v>
          </cell>
          <cell r="D433">
            <v>99973</v>
          </cell>
        </row>
        <row r="434">
          <cell r="B434" t="str">
            <v>CODIGO</v>
          </cell>
          <cell r="C434" t="str">
            <v>Z250</v>
          </cell>
        </row>
        <row r="435">
          <cell r="A435" t="str">
            <v>CODIGO</v>
          </cell>
          <cell r="B435" t="str">
            <v>RECURSOS</v>
          </cell>
          <cell r="C435" t="str">
            <v>UNIDAD</v>
          </cell>
          <cell r="D435" t="str">
            <v>CANT.</v>
          </cell>
        </row>
        <row r="436">
          <cell r="B436" t="str">
            <v>MATERIALES</v>
          </cell>
        </row>
        <row r="437">
          <cell r="A437" t="str">
            <v>M010</v>
          </cell>
          <cell r="B437" t="str">
            <v>CEMENTO</v>
          </cell>
          <cell r="C437" t="str">
            <v>SACO</v>
          </cell>
          <cell r="D437">
            <v>3.2</v>
          </cell>
        </row>
        <row r="438">
          <cell r="A438" t="str">
            <v>M020</v>
          </cell>
          <cell r="B438" t="str">
            <v>AGUA</v>
          </cell>
          <cell r="C438" t="str">
            <v>LT</v>
          </cell>
          <cell r="D438">
            <v>204</v>
          </cell>
        </row>
        <row r="439">
          <cell r="A439" t="str">
            <v>M080</v>
          </cell>
          <cell r="B439" t="str">
            <v>ARENA PARA CONCRETO</v>
          </cell>
          <cell r="C439" t="str">
            <v>M3</v>
          </cell>
          <cell r="D439">
            <v>1.25</v>
          </cell>
        </row>
        <row r="440">
          <cell r="B440">
            <v>0</v>
          </cell>
          <cell r="C440">
            <v>0</v>
          </cell>
        </row>
        <row r="442">
          <cell r="B442" t="str">
            <v>EQUIPO</v>
          </cell>
        </row>
        <row r="443">
          <cell r="B443" t="str">
            <v>HTA MENOR (5% de M. de O.)</v>
          </cell>
        </row>
        <row r="444">
          <cell r="A444">
            <v>0</v>
          </cell>
          <cell r="B444">
            <v>0</v>
          </cell>
          <cell r="C444">
            <v>0</v>
          </cell>
        </row>
        <row r="445">
          <cell r="A445">
            <v>0</v>
          </cell>
          <cell r="B445">
            <v>0</v>
          </cell>
          <cell r="C445">
            <v>0</v>
          </cell>
        </row>
        <row r="446">
          <cell r="A446">
            <v>0</v>
          </cell>
          <cell r="B446">
            <v>0</v>
          </cell>
          <cell r="C446">
            <v>0</v>
          </cell>
        </row>
        <row r="448">
          <cell r="B448" t="str">
            <v>MANO DE OBRA</v>
          </cell>
        </row>
        <row r="449">
          <cell r="A449" t="str">
            <v>O110</v>
          </cell>
          <cell r="B449" t="str">
            <v>1 OFIC. Y 1 AYUD.</v>
          </cell>
          <cell r="C449" t="str">
            <v>DIA</v>
          </cell>
          <cell r="D449">
            <v>0.2</v>
          </cell>
        </row>
        <row r="450">
          <cell r="A450">
            <v>0</v>
          </cell>
          <cell r="B450">
            <v>0</v>
          </cell>
          <cell r="C450">
            <v>0</v>
          </cell>
        </row>
        <row r="451">
          <cell r="A451">
            <v>0</v>
          </cell>
          <cell r="B451">
            <v>0</v>
          </cell>
          <cell r="C451">
            <v>0</v>
          </cell>
        </row>
        <row r="452">
          <cell r="A452">
            <v>0</v>
          </cell>
          <cell r="B452">
            <v>0</v>
          </cell>
          <cell r="C452">
            <v>0</v>
          </cell>
        </row>
        <row r="454">
          <cell r="B454" t="str">
            <v>TRANSPORTE</v>
          </cell>
        </row>
        <row r="456">
          <cell r="A456">
            <v>0</v>
          </cell>
          <cell r="B456">
            <v>0</v>
          </cell>
          <cell r="C456">
            <v>0</v>
          </cell>
        </row>
        <row r="457">
          <cell r="A457">
            <v>0</v>
          </cell>
          <cell r="B457">
            <v>0</v>
          </cell>
          <cell r="C457">
            <v>0</v>
          </cell>
        </row>
        <row r="458">
          <cell r="A458">
            <v>0</v>
          </cell>
          <cell r="B458">
            <v>0</v>
          </cell>
          <cell r="C458">
            <v>0</v>
          </cell>
        </row>
        <row r="462">
          <cell r="A462" t="str">
            <v>CODIGO</v>
          </cell>
          <cell r="B462" t="str">
            <v>ITEM</v>
          </cell>
          <cell r="C462" t="str">
            <v>UNIDAD</v>
          </cell>
        </row>
        <row r="463">
          <cell r="A463" t="str">
            <v>Z260</v>
          </cell>
          <cell r="B463" t="str">
            <v>MORTERO REV.  1:12</v>
          </cell>
          <cell r="C463" t="str">
            <v>M3</v>
          </cell>
          <cell r="D463">
            <v>92311.5</v>
          </cell>
        </row>
        <row r="464">
          <cell r="B464" t="str">
            <v>CODIGO</v>
          </cell>
          <cell r="C464" t="str">
            <v>Z260</v>
          </cell>
        </row>
        <row r="465">
          <cell r="A465" t="str">
            <v>CODIGO</v>
          </cell>
          <cell r="B465" t="str">
            <v>RECURSOS</v>
          </cell>
          <cell r="C465" t="str">
            <v>UNIDAD</v>
          </cell>
          <cell r="D465" t="str">
            <v>CANT.</v>
          </cell>
        </row>
        <row r="466">
          <cell r="B466" t="str">
            <v>MATERIALES</v>
          </cell>
        </row>
        <row r="467">
          <cell r="A467" t="str">
            <v>M010</v>
          </cell>
          <cell r="B467" t="str">
            <v>CEMENTO</v>
          </cell>
          <cell r="C467" t="str">
            <v>SACO</v>
          </cell>
          <cell r="D467">
            <v>2.7</v>
          </cell>
        </row>
        <row r="468">
          <cell r="A468" t="str">
            <v>M020</v>
          </cell>
          <cell r="B468" t="str">
            <v>AGUA</v>
          </cell>
          <cell r="C468" t="str">
            <v>LT</v>
          </cell>
          <cell r="D468">
            <v>46</v>
          </cell>
        </row>
        <row r="469">
          <cell r="A469" t="str">
            <v>M080</v>
          </cell>
          <cell r="B469" t="str">
            <v>ARENA PARA CONCRETO</v>
          </cell>
          <cell r="C469" t="str">
            <v>M3</v>
          </cell>
          <cell r="D469">
            <v>1.3</v>
          </cell>
        </row>
        <row r="470">
          <cell r="B470">
            <v>0</v>
          </cell>
          <cell r="C470">
            <v>0</v>
          </cell>
        </row>
        <row r="472">
          <cell r="B472" t="str">
            <v>EQUIPO</v>
          </cell>
        </row>
        <row r="473">
          <cell r="B473" t="str">
            <v>HTA MENOR (5% de M. de O.)</v>
          </cell>
        </row>
        <row r="474">
          <cell r="A474">
            <v>0</v>
          </cell>
          <cell r="B474">
            <v>0</v>
          </cell>
          <cell r="C474">
            <v>0</v>
          </cell>
        </row>
        <row r="475">
          <cell r="A475">
            <v>0</v>
          </cell>
          <cell r="B475">
            <v>0</v>
          </cell>
          <cell r="C475">
            <v>0</v>
          </cell>
        </row>
        <row r="476">
          <cell r="A476">
            <v>0</v>
          </cell>
          <cell r="B476">
            <v>0</v>
          </cell>
          <cell r="C476">
            <v>0</v>
          </cell>
        </row>
        <row r="478">
          <cell r="B478" t="str">
            <v>MANO DE OBRA</v>
          </cell>
        </row>
        <row r="479">
          <cell r="A479" t="str">
            <v>O110</v>
          </cell>
          <cell r="B479" t="str">
            <v>1 OFIC. Y 1 AYUD.</v>
          </cell>
          <cell r="C479" t="str">
            <v>DIA</v>
          </cell>
          <cell r="D479">
            <v>0.2</v>
          </cell>
        </row>
        <row r="480">
          <cell r="A480">
            <v>0</v>
          </cell>
          <cell r="B480">
            <v>0</v>
          </cell>
          <cell r="C480">
            <v>0</v>
          </cell>
        </row>
        <row r="481">
          <cell r="A481">
            <v>0</v>
          </cell>
          <cell r="B481">
            <v>0</v>
          </cell>
          <cell r="C481">
            <v>0</v>
          </cell>
        </row>
        <row r="482">
          <cell r="A482">
            <v>0</v>
          </cell>
          <cell r="B482">
            <v>0</v>
          </cell>
          <cell r="C482">
            <v>0</v>
          </cell>
        </row>
        <row r="484">
          <cell r="B484" t="str">
            <v>TRANSPORTE</v>
          </cell>
        </row>
        <row r="486">
          <cell r="A486">
            <v>0</v>
          </cell>
          <cell r="B486">
            <v>0</v>
          </cell>
          <cell r="C486">
            <v>0</v>
          </cell>
        </row>
        <row r="487">
          <cell r="A487">
            <v>0</v>
          </cell>
          <cell r="B487">
            <v>0</v>
          </cell>
          <cell r="C487">
            <v>0</v>
          </cell>
        </row>
        <row r="488">
          <cell r="A488">
            <v>0</v>
          </cell>
          <cell r="B488">
            <v>0</v>
          </cell>
          <cell r="C488">
            <v>0</v>
          </cell>
        </row>
        <row r="493">
          <cell r="A493" t="str">
            <v>CODIGO</v>
          </cell>
          <cell r="B493" t="str">
            <v>ITEM</v>
          </cell>
          <cell r="C493" t="str">
            <v>UNIDAD</v>
          </cell>
        </row>
        <row r="494">
          <cell r="A494" t="str">
            <v>Z300</v>
          </cell>
          <cell r="B494" t="str">
            <v>MARCO METÁLICO MURO 10  - 0.60-1.00 M</v>
          </cell>
          <cell r="C494" t="str">
            <v>UN.</v>
          </cell>
          <cell r="D494">
            <v>38325</v>
          </cell>
        </row>
        <row r="495">
          <cell r="B495" t="str">
            <v>CODIGO</v>
          </cell>
          <cell r="C495" t="str">
            <v>Z300</v>
          </cell>
        </row>
        <row r="496">
          <cell r="A496" t="str">
            <v>CODIGO</v>
          </cell>
          <cell r="B496" t="str">
            <v>RECURSOS</v>
          </cell>
          <cell r="C496" t="str">
            <v>UNIDAD</v>
          </cell>
          <cell r="D496" t="str">
            <v>CANT.</v>
          </cell>
        </row>
        <row r="497">
          <cell r="B497" t="str">
            <v>MATERIALES</v>
          </cell>
        </row>
        <row r="498">
          <cell r="A498" t="str">
            <v>M1310</v>
          </cell>
          <cell r="B498" t="str">
            <v>LAMINA DOBLADA MARCO METALICO MURO 1O</v>
          </cell>
          <cell r="C498" t="str">
            <v>UN</v>
          </cell>
          <cell r="D498">
            <v>1</v>
          </cell>
        </row>
        <row r="499">
          <cell r="A499" t="str">
            <v>M1270</v>
          </cell>
          <cell r="B499" t="str">
            <v>ANTICORROSIVO GRIS</v>
          </cell>
          <cell r="C499" t="str">
            <v>GLN</v>
          </cell>
          <cell r="D499">
            <v>2.5000000000000001E-2</v>
          </cell>
        </row>
        <row r="500">
          <cell r="B500">
            <v>0</v>
          </cell>
          <cell r="C500">
            <v>0</v>
          </cell>
        </row>
        <row r="501">
          <cell r="B501">
            <v>0</v>
          </cell>
          <cell r="C501">
            <v>0</v>
          </cell>
        </row>
        <row r="503">
          <cell r="B503" t="str">
            <v>EQUIPO</v>
          </cell>
        </row>
        <row r="504">
          <cell r="B504" t="str">
            <v>HTA MENOR (5% de M. de O.)</v>
          </cell>
        </row>
        <row r="505">
          <cell r="A505">
            <v>0</v>
          </cell>
          <cell r="B505">
            <v>0</v>
          </cell>
          <cell r="C505">
            <v>0</v>
          </cell>
        </row>
        <row r="506">
          <cell r="A506">
            <v>0</v>
          </cell>
          <cell r="B506">
            <v>0</v>
          </cell>
          <cell r="C506">
            <v>0</v>
          </cell>
        </row>
        <row r="507">
          <cell r="A507">
            <v>0</v>
          </cell>
          <cell r="B507">
            <v>0</v>
          </cell>
          <cell r="C507">
            <v>0</v>
          </cell>
        </row>
        <row r="509">
          <cell r="B509" t="str">
            <v>MANO DE OBRA</v>
          </cell>
        </row>
        <row r="510">
          <cell r="A510" t="str">
            <v>M161</v>
          </cell>
          <cell r="B510" t="str">
            <v>M. DE O. CERRAJERO</v>
          </cell>
          <cell r="C510" t="str">
            <v>HR</v>
          </cell>
          <cell r="D510">
            <v>0.5</v>
          </cell>
        </row>
        <row r="511">
          <cell r="A511">
            <v>0</v>
          </cell>
          <cell r="B511">
            <v>0</v>
          </cell>
          <cell r="C511">
            <v>0</v>
          </cell>
        </row>
        <row r="512">
          <cell r="A512">
            <v>0</v>
          </cell>
          <cell r="B512">
            <v>0</v>
          </cell>
          <cell r="C512">
            <v>0</v>
          </cell>
        </row>
        <row r="513">
          <cell r="A513">
            <v>0</v>
          </cell>
          <cell r="B513">
            <v>0</v>
          </cell>
          <cell r="C513">
            <v>0</v>
          </cell>
        </row>
        <row r="515">
          <cell r="B515" t="str">
            <v>TRANSPORTE</v>
          </cell>
        </row>
        <row r="517">
          <cell r="A517">
            <v>0</v>
          </cell>
          <cell r="B517">
            <v>0</v>
          </cell>
          <cell r="C517">
            <v>0</v>
          </cell>
        </row>
        <row r="518">
          <cell r="A518">
            <v>0</v>
          </cell>
          <cell r="B518">
            <v>0</v>
          </cell>
          <cell r="C518">
            <v>0</v>
          </cell>
        </row>
        <row r="519">
          <cell r="A519">
            <v>0</v>
          </cell>
          <cell r="B519">
            <v>0</v>
          </cell>
          <cell r="C519">
            <v>0</v>
          </cell>
        </row>
        <row r="524">
          <cell r="A524" t="str">
            <v>CODIGO</v>
          </cell>
          <cell r="B524" t="str">
            <v>ITEM</v>
          </cell>
          <cell r="C524" t="str">
            <v>UNIDAD</v>
          </cell>
        </row>
        <row r="525">
          <cell r="A525" t="str">
            <v>Z310</v>
          </cell>
          <cell r="B525" t="str">
            <v>MARCO METÁLICO MURO 15  - 0.60-1.00 M</v>
          </cell>
          <cell r="C525" t="str">
            <v>UN.</v>
          </cell>
          <cell r="D525">
            <v>41185</v>
          </cell>
        </row>
        <row r="526">
          <cell r="B526" t="str">
            <v>CODIGO</v>
          </cell>
          <cell r="C526" t="str">
            <v>Z300</v>
          </cell>
        </row>
        <row r="527">
          <cell r="A527" t="str">
            <v>CODIGO</v>
          </cell>
          <cell r="B527" t="str">
            <v>RECURSOS</v>
          </cell>
          <cell r="C527" t="str">
            <v>UNIDAD</v>
          </cell>
          <cell r="D527" t="str">
            <v>CANT.</v>
          </cell>
        </row>
        <row r="528">
          <cell r="B528" t="str">
            <v>MATERIALES</v>
          </cell>
        </row>
        <row r="529">
          <cell r="A529" t="str">
            <v>M1311</v>
          </cell>
          <cell r="B529" t="str">
            <v>LAMINA DOBLADA MARCO METALICO MURO 15</v>
          </cell>
          <cell r="C529" t="str">
            <v>UN</v>
          </cell>
          <cell r="D529">
            <v>1</v>
          </cell>
        </row>
        <row r="530">
          <cell r="A530" t="str">
            <v>M1270</v>
          </cell>
          <cell r="B530" t="str">
            <v>ANTICORROSIVO GRIS</v>
          </cell>
          <cell r="C530" t="str">
            <v>GLN</v>
          </cell>
          <cell r="D530">
            <v>0.02</v>
          </cell>
        </row>
        <row r="531">
          <cell r="B531">
            <v>0</v>
          </cell>
          <cell r="C531">
            <v>0</v>
          </cell>
        </row>
        <row r="532">
          <cell r="B532">
            <v>0</v>
          </cell>
          <cell r="C532">
            <v>0</v>
          </cell>
        </row>
        <row r="534">
          <cell r="B534" t="str">
            <v>EQUIPO</v>
          </cell>
        </row>
        <row r="535">
          <cell r="B535" t="str">
            <v>HTA MENOR (5% de M. de O.)</v>
          </cell>
        </row>
        <row r="536">
          <cell r="A536">
            <v>0</v>
          </cell>
          <cell r="B536">
            <v>0</v>
          </cell>
          <cell r="C536">
            <v>0</v>
          </cell>
        </row>
        <row r="537">
          <cell r="A537">
            <v>0</v>
          </cell>
          <cell r="B537">
            <v>0</v>
          </cell>
          <cell r="C537">
            <v>0</v>
          </cell>
        </row>
        <row r="538">
          <cell r="A538">
            <v>0</v>
          </cell>
          <cell r="B538">
            <v>0</v>
          </cell>
          <cell r="C538">
            <v>0</v>
          </cell>
        </row>
        <row r="540">
          <cell r="B540" t="str">
            <v>MANO DE OBRA</v>
          </cell>
        </row>
        <row r="541">
          <cell r="A541" t="str">
            <v>M161</v>
          </cell>
          <cell r="B541" t="str">
            <v>M. DE O. CERRAJERO</v>
          </cell>
          <cell r="C541" t="str">
            <v>HR</v>
          </cell>
          <cell r="D541">
            <v>0.5</v>
          </cell>
        </row>
        <row r="542">
          <cell r="A542">
            <v>0</v>
          </cell>
          <cell r="B542">
            <v>0</v>
          </cell>
          <cell r="C542">
            <v>0</v>
          </cell>
        </row>
        <row r="543">
          <cell r="A543">
            <v>0</v>
          </cell>
          <cell r="B543">
            <v>0</v>
          </cell>
          <cell r="C543">
            <v>0</v>
          </cell>
        </row>
        <row r="544">
          <cell r="A544">
            <v>0</v>
          </cell>
          <cell r="B544">
            <v>0</v>
          </cell>
          <cell r="C544">
            <v>0</v>
          </cell>
        </row>
        <row r="546">
          <cell r="B546" t="str">
            <v>TRANSPORTE</v>
          </cell>
        </row>
        <row r="548">
          <cell r="A548">
            <v>0</v>
          </cell>
          <cell r="B548">
            <v>0</v>
          </cell>
          <cell r="C548">
            <v>0</v>
          </cell>
        </row>
        <row r="549">
          <cell r="A549">
            <v>0</v>
          </cell>
          <cell r="B549">
            <v>0</v>
          </cell>
          <cell r="C549">
            <v>0</v>
          </cell>
        </row>
        <row r="550">
          <cell r="A550">
            <v>0</v>
          </cell>
          <cell r="B550">
            <v>0</v>
          </cell>
          <cell r="C550">
            <v>0</v>
          </cell>
        </row>
        <row r="555">
          <cell r="A555" t="str">
            <v>CODIGO</v>
          </cell>
          <cell r="B555" t="str">
            <v>ITEM</v>
          </cell>
          <cell r="C555" t="str">
            <v>UNIDAD</v>
          </cell>
        </row>
        <row r="556">
          <cell r="A556" t="str">
            <v>Z330</v>
          </cell>
          <cell r="B556" t="str">
            <v>MARCO METÁLICO MURO 20  - 0.60-1.00 M</v>
          </cell>
          <cell r="C556" t="str">
            <v>UN.</v>
          </cell>
          <cell r="D556">
            <v>45965</v>
          </cell>
        </row>
        <row r="557">
          <cell r="B557" t="str">
            <v>CODIGO</v>
          </cell>
          <cell r="C557" t="str">
            <v>Z300</v>
          </cell>
        </row>
        <row r="558">
          <cell r="A558" t="str">
            <v>CODIGO</v>
          </cell>
          <cell r="B558" t="str">
            <v>RECURSOS</v>
          </cell>
          <cell r="C558" t="str">
            <v>UNIDAD</v>
          </cell>
          <cell r="D558" t="str">
            <v>CANT.</v>
          </cell>
        </row>
        <row r="559">
          <cell r="B559" t="str">
            <v>MATERIALES</v>
          </cell>
        </row>
        <row r="560">
          <cell r="A560" t="str">
            <v>M1312</v>
          </cell>
          <cell r="B560" t="str">
            <v>LAMINA DOBLADA MARCO METALICO MURO 20</v>
          </cell>
          <cell r="C560" t="str">
            <v>UN</v>
          </cell>
          <cell r="D560">
            <v>1</v>
          </cell>
        </row>
        <row r="561">
          <cell r="A561" t="str">
            <v>M1270</v>
          </cell>
          <cell r="B561" t="str">
            <v>ANTICORROSIVO GRIS</v>
          </cell>
          <cell r="C561" t="str">
            <v>GLN</v>
          </cell>
          <cell r="D561">
            <v>0.03</v>
          </cell>
        </row>
        <row r="562">
          <cell r="B562">
            <v>0</v>
          </cell>
          <cell r="C562">
            <v>0</v>
          </cell>
        </row>
        <row r="563">
          <cell r="B563">
            <v>0</v>
          </cell>
          <cell r="C563">
            <v>0</v>
          </cell>
        </row>
        <row r="565">
          <cell r="B565" t="str">
            <v>EQUIPO</v>
          </cell>
        </row>
        <row r="566">
          <cell r="B566" t="str">
            <v>HTA MENOR (5% de M. de O.)</v>
          </cell>
        </row>
        <row r="567">
          <cell r="A567">
            <v>0</v>
          </cell>
          <cell r="B567">
            <v>0</v>
          </cell>
          <cell r="C567">
            <v>0</v>
          </cell>
        </row>
        <row r="568">
          <cell r="A568">
            <v>0</v>
          </cell>
          <cell r="B568">
            <v>0</v>
          </cell>
          <cell r="C568">
            <v>0</v>
          </cell>
        </row>
        <row r="569">
          <cell r="A569">
            <v>0</v>
          </cell>
          <cell r="B569">
            <v>0</v>
          </cell>
          <cell r="C569">
            <v>0</v>
          </cell>
        </row>
        <row r="571">
          <cell r="B571" t="str">
            <v>MANO DE OBRA</v>
          </cell>
        </row>
        <row r="572">
          <cell r="A572" t="str">
            <v>M161</v>
          </cell>
          <cell r="B572" t="str">
            <v>M. DE O. CERRAJERO</v>
          </cell>
          <cell r="C572" t="str">
            <v>HR</v>
          </cell>
          <cell r="D572">
            <v>0.5</v>
          </cell>
        </row>
        <row r="573">
          <cell r="A573">
            <v>0</v>
          </cell>
          <cell r="B573">
            <v>0</v>
          </cell>
          <cell r="C573">
            <v>0</v>
          </cell>
        </row>
        <row r="574">
          <cell r="A574">
            <v>0</v>
          </cell>
          <cell r="B574">
            <v>0</v>
          </cell>
          <cell r="C574">
            <v>0</v>
          </cell>
        </row>
        <row r="575">
          <cell r="A575">
            <v>0</v>
          </cell>
          <cell r="B575">
            <v>0</v>
          </cell>
          <cell r="C575">
            <v>0</v>
          </cell>
        </row>
        <row r="577">
          <cell r="B577" t="str">
            <v>TRANSPORTE</v>
          </cell>
        </row>
        <row r="579">
          <cell r="A579">
            <v>0</v>
          </cell>
          <cell r="B579">
            <v>0</v>
          </cell>
          <cell r="C579">
            <v>0</v>
          </cell>
        </row>
        <row r="580">
          <cell r="A580">
            <v>0</v>
          </cell>
          <cell r="B580">
            <v>0</v>
          </cell>
          <cell r="C580">
            <v>0</v>
          </cell>
        </row>
        <row r="581">
          <cell r="A581">
            <v>0</v>
          </cell>
          <cell r="B581">
            <v>0</v>
          </cell>
          <cell r="C581">
            <v>0</v>
          </cell>
        </row>
        <row r="617">
          <cell r="A617" t="str">
            <v>CODIGO</v>
          </cell>
          <cell r="B617" t="str">
            <v>ITEM</v>
          </cell>
          <cell r="C617" t="str">
            <v>UNIDAD</v>
          </cell>
        </row>
        <row r="618">
          <cell r="D618">
            <v>0</v>
          </cell>
        </row>
        <row r="619">
          <cell r="B619" t="str">
            <v>CODIGO</v>
          </cell>
        </row>
        <row r="620">
          <cell r="A620" t="str">
            <v>CODIGO</v>
          </cell>
          <cell r="B620" t="str">
            <v>RECURSOS</v>
          </cell>
          <cell r="C620" t="str">
            <v>UNIDAD</v>
          </cell>
          <cell r="D620" t="str">
            <v>CANT.</v>
          </cell>
        </row>
        <row r="621">
          <cell r="B621" t="str">
            <v>MATERIALES</v>
          </cell>
        </row>
        <row r="622">
          <cell r="B622">
            <v>0</v>
          </cell>
          <cell r="C622">
            <v>0</v>
          </cell>
        </row>
        <row r="623">
          <cell r="B623">
            <v>0</v>
          </cell>
          <cell r="C623">
            <v>0</v>
          </cell>
        </row>
        <row r="624">
          <cell r="B624">
            <v>0</v>
          </cell>
          <cell r="C624">
            <v>0</v>
          </cell>
        </row>
        <row r="625">
          <cell r="B625">
            <v>0</v>
          </cell>
          <cell r="C625">
            <v>0</v>
          </cell>
        </row>
        <row r="627">
          <cell r="B627" t="str">
            <v>EQUIPO</v>
          </cell>
        </row>
        <row r="628">
          <cell r="B628" t="str">
            <v>HTA MENOR (5% de M. de O.)</v>
          </cell>
        </row>
        <row r="629">
          <cell r="A629">
            <v>0</v>
          </cell>
          <cell r="B629">
            <v>0</v>
          </cell>
          <cell r="C629">
            <v>0</v>
          </cell>
        </row>
        <row r="630">
          <cell r="A630">
            <v>0</v>
          </cell>
          <cell r="B630">
            <v>0</v>
          </cell>
          <cell r="C630">
            <v>0</v>
          </cell>
        </row>
        <row r="631">
          <cell r="A631">
            <v>0</v>
          </cell>
          <cell r="B631">
            <v>0</v>
          </cell>
          <cell r="C631">
            <v>0</v>
          </cell>
        </row>
        <row r="633">
          <cell r="B633" t="str">
            <v>MANO DE OBRA</v>
          </cell>
        </row>
        <row r="634">
          <cell r="B634">
            <v>0</v>
          </cell>
          <cell r="C634">
            <v>0</v>
          </cell>
        </row>
        <row r="635">
          <cell r="A635">
            <v>0</v>
          </cell>
          <cell r="B635">
            <v>0</v>
          </cell>
          <cell r="C635">
            <v>0</v>
          </cell>
        </row>
        <row r="636">
          <cell r="A636">
            <v>0</v>
          </cell>
          <cell r="B636">
            <v>0</v>
          </cell>
          <cell r="C636">
            <v>0</v>
          </cell>
        </row>
        <row r="637">
          <cell r="A637">
            <v>0</v>
          </cell>
          <cell r="B637">
            <v>0</v>
          </cell>
          <cell r="C637">
            <v>0</v>
          </cell>
        </row>
        <row r="639">
          <cell r="B639" t="str">
            <v>TRANSPORTE</v>
          </cell>
        </row>
        <row r="641">
          <cell r="A641">
            <v>0</v>
          </cell>
          <cell r="B641">
            <v>0</v>
          </cell>
          <cell r="C641">
            <v>0</v>
          </cell>
        </row>
        <row r="642">
          <cell r="A642">
            <v>0</v>
          </cell>
          <cell r="B642">
            <v>0</v>
          </cell>
          <cell r="C642">
            <v>0</v>
          </cell>
        </row>
        <row r="643">
          <cell r="A643">
            <v>0</v>
          </cell>
          <cell r="B643">
            <v>0</v>
          </cell>
          <cell r="C643">
            <v>0</v>
          </cell>
        </row>
        <row r="648">
          <cell r="A648" t="str">
            <v>CODIGO</v>
          </cell>
          <cell r="B648" t="str">
            <v>ITEM</v>
          </cell>
          <cell r="C648" t="str">
            <v>UNIDAD</v>
          </cell>
        </row>
        <row r="649">
          <cell r="D649">
            <v>0</v>
          </cell>
        </row>
        <row r="650">
          <cell r="B650" t="str">
            <v>CODIGO</v>
          </cell>
        </row>
        <row r="651">
          <cell r="A651" t="str">
            <v>CODIGO</v>
          </cell>
          <cell r="B651" t="str">
            <v>RECURSOS</v>
          </cell>
          <cell r="C651" t="str">
            <v>UNIDAD</v>
          </cell>
          <cell r="D651" t="str">
            <v>CANT.</v>
          </cell>
        </row>
        <row r="652">
          <cell r="B652" t="str">
            <v>MATERIALES</v>
          </cell>
        </row>
        <row r="653">
          <cell r="B653">
            <v>0</v>
          </cell>
          <cell r="C653">
            <v>0</v>
          </cell>
        </row>
        <row r="654">
          <cell r="B654">
            <v>0</v>
          </cell>
          <cell r="C654">
            <v>0</v>
          </cell>
        </row>
        <row r="655">
          <cell r="B655">
            <v>0</v>
          </cell>
          <cell r="C655">
            <v>0</v>
          </cell>
        </row>
        <row r="656">
          <cell r="B656">
            <v>0</v>
          </cell>
          <cell r="C656">
            <v>0</v>
          </cell>
        </row>
        <row r="658">
          <cell r="B658" t="str">
            <v>EQUIPO</v>
          </cell>
        </row>
        <row r="659">
          <cell r="B659" t="str">
            <v>HTA MENOR (5% de M. de O.)</v>
          </cell>
        </row>
        <row r="660">
          <cell r="A660">
            <v>0</v>
          </cell>
          <cell r="B660">
            <v>0</v>
          </cell>
          <cell r="C660">
            <v>0</v>
          </cell>
        </row>
        <row r="661">
          <cell r="A661">
            <v>0</v>
          </cell>
          <cell r="B661">
            <v>0</v>
          </cell>
          <cell r="C661">
            <v>0</v>
          </cell>
        </row>
        <row r="662">
          <cell r="A662">
            <v>0</v>
          </cell>
          <cell r="B662">
            <v>0</v>
          </cell>
          <cell r="C662">
            <v>0</v>
          </cell>
        </row>
        <row r="664">
          <cell r="B664" t="str">
            <v>MANO DE OBRA</v>
          </cell>
        </row>
        <row r="665">
          <cell r="B665">
            <v>0</v>
          </cell>
          <cell r="C665">
            <v>0</v>
          </cell>
        </row>
        <row r="666">
          <cell r="A666">
            <v>0</v>
          </cell>
          <cell r="B666">
            <v>0</v>
          </cell>
          <cell r="C666">
            <v>0</v>
          </cell>
        </row>
        <row r="667">
          <cell r="A667">
            <v>0</v>
          </cell>
          <cell r="B667">
            <v>0</v>
          </cell>
          <cell r="C667">
            <v>0</v>
          </cell>
        </row>
        <row r="668">
          <cell r="A668">
            <v>0</v>
          </cell>
          <cell r="B668">
            <v>0</v>
          </cell>
          <cell r="C668">
            <v>0</v>
          </cell>
        </row>
        <row r="670">
          <cell r="B670" t="str">
            <v>TRANSPORTE</v>
          </cell>
        </row>
        <row r="672">
          <cell r="A672">
            <v>0</v>
          </cell>
          <cell r="B672">
            <v>0</v>
          </cell>
          <cell r="C672">
            <v>0</v>
          </cell>
        </row>
        <row r="673">
          <cell r="A673">
            <v>0</v>
          </cell>
          <cell r="B673">
            <v>0</v>
          </cell>
          <cell r="C673">
            <v>0</v>
          </cell>
        </row>
        <row r="674">
          <cell r="A674">
            <v>0</v>
          </cell>
          <cell r="B674">
            <v>0</v>
          </cell>
          <cell r="C674">
            <v>0</v>
          </cell>
        </row>
        <row r="679">
          <cell r="A679" t="str">
            <v>CODIGO</v>
          </cell>
          <cell r="B679" t="str">
            <v>ITEM</v>
          </cell>
          <cell r="C679" t="str">
            <v>UNIDAD</v>
          </cell>
        </row>
        <row r="680">
          <cell r="D680">
            <v>0</v>
          </cell>
        </row>
        <row r="681">
          <cell r="B681" t="str">
            <v>CODIGO</v>
          </cell>
        </row>
        <row r="682">
          <cell r="A682" t="str">
            <v>CODIGO</v>
          </cell>
          <cell r="B682" t="str">
            <v>RECURSOS</v>
          </cell>
          <cell r="C682" t="str">
            <v>UNIDAD</v>
          </cell>
          <cell r="D682" t="str">
            <v>CANT.</v>
          </cell>
        </row>
        <row r="683">
          <cell r="B683" t="str">
            <v>MATERIALES</v>
          </cell>
        </row>
        <row r="684">
          <cell r="B684">
            <v>0</v>
          </cell>
          <cell r="C684">
            <v>0</v>
          </cell>
        </row>
        <row r="685">
          <cell r="B685">
            <v>0</v>
          </cell>
          <cell r="C685">
            <v>0</v>
          </cell>
        </row>
        <row r="686">
          <cell r="B686">
            <v>0</v>
          </cell>
          <cell r="C686">
            <v>0</v>
          </cell>
        </row>
        <row r="687">
          <cell r="B687">
            <v>0</v>
          </cell>
          <cell r="C687">
            <v>0</v>
          </cell>
        </row>
        <row r="689">
          <cell r="B689" t="str">
            <v>EQUIPO</v>
          </cell>
        </row>
        <row r="690">
          <cell r="B690" t="str">
            <v>HTA MENOR (5% de M. de O.)</v>
          </cell>
        </row>
        <row r="691">
          <cell r="A691">
            <v>0</v>
          </cell>
          <cell r="B691">
            <v>0</v>
          </cell>
          <cell r="C691">
            <v>0</v>
          </cell>
        </row>
        <row r="692">
          <cell r="A692">
            <v>0</v>
          </cell>
          <cell r="B692">
            <v>0</v>
          </cell>
          <cell r="C692">
            <v>0</v>
          </cell>
        </row>
        <row r="693">
          <cell r="A693">
            <v>0</v>
          </cell>
          <cell r="B693">
            <v>0</v>
          </cell>
          <cell r="C693">
            <v>0</v>
          </cell>
        </row>
        <row r="695">
          <cell r="B695" t="str">
            <v>MANO DE OBRA</v>
          </cell>
        </row>
        <row r="696">
          <cell r="B696">
            <v>0</v>
          </cell>
          <cell r="C696">
            <v>0</v>
          </cell>
        </row>
        <row r="697">
          <cell r="A697">
            <v>0</v>
          </cell>
          <cell r="B697">
            <v>0</v>
          </cell>
          <cell r="C697">
            <v>0</v>
          </cell>
        </row>
        <row r="698">
          <cell r="A698">
            <v>0</v>
          </cell>
          <cell r="B698">
            <v>0</v>
          </cell>
          <cell r="C698">
            <v>0</v>
          </cell>
        </row>
        <row r="699">
          <cell r="A699">
            <v>0</v>
          </cell>
          <cell r="B699">
            <v>0</v>
          </cell>
          <cell r="C699">
            <v>0</v>
          </cell>
        </row>
        <row r="701">
          <cell r="B701" t="str">
            <v>TRANSPORTE</v>
          </cell>
        </row>
        <row r="703">
          <cell r="A703">
            <v>0</v>
          </cell>
          <cell r="B703">
            <v>0</v>
          </cell>
          <cell r="C703">
            <v>0</v>
          </cell>
        </row>
        <row r="704">
          <cell r="A704">
            <v>0</v>
          </cell>
          <cell r="B704">
            <v>0</v>
          </cell>
          <cell r="C704">
            <v>0</v>
          </cell>
        </row>
        <row r="705">
          <cell r="A705">
            <v>0</v>
          </cell>
          <cell r="B705">
            <v>0</v>
          </cell>
          <cell r="C705">
            <v>0</v>
          </cell>
        </row>
        <row r="710">
          <cell r="A710" t="str">
            <v>CODIGO</v>
          </cell>
          <cell r="B710" t="str">
            <v>ITEM</v>
          </cell>
          <cell r="C710" t="str">
            <v>UNIDAD</v>
          </cell>
        </row>
        <row r="711">
          <cell r="D711">
            <v>0</v>
          </cell>
        </row>
        <row r="712">
          <cell r="B712" t="str">
            <v>CODIGO</v>
          </cell>
        </row>
        <row r="713">
          <cell r="A713" t="str">
            <v>CODIGO</v>
          </cell>
          <cell r="B713" t="str">
            <v>RECURSOS</v>
          </cell>
          <cell r="C713" t="str">
            <v>UNIDAD</v>
          </cell>
          <cell r="D713" t="str">
            <v>CANT.</v>
          </cell>
        </row>
        <row r="714">
          <cell r="B714" t="str">
            <v>MATERIALES</v>
          </cell>
        </row>
        <row r="715">
          <cell r="B715">
            <v>0</v>
          </cell>
          <cell r="C715">
            <v>0</v>
          </cell>
        </row>
        <row r="716">
          <cell r="B716">
            <v>0</v>
          </cell>
          <cell r="C716">
            <v>0</v>
          </cell>
        </row>
        <row r="717">
          <cell r="B717">
            <v>0</v>
          </cell>
          <cell r="C717">
            <v>0</v>
          </cell>
        </row>
        <row r="718">
          <cell r="B718">
            <v>0</v>
          </cell>
          <cell r="C718">
            <v>0</v>
          </cell>
        </row>
        <row r="720">
          <cell r="B720" t="str">
            <v>EQUIPO</v>
          </cell>
        </row>
        <row r="721">
          <cell r="B721" t="str">
            <v>HTA MENOR (5% de M. de O.)</v>
          </cell>
        </row>
        <row r="722">
          <cell r="A722">
            <v>0</v>
          </cell>
          <cell r="B722">
            <v>0</v>
          </cell>
          <cell r="C722">
            <v>0</v>
          </cell>
        </row>
        <row r="723">
          <cell r="A723">
            <v>0</v>
          </cell>
          <cell r="B723">
            <v>0</v>
          </cell>
          <cell r="C723">
            <v>0</v>
          </cell>
        </row>
        <row r="724">
          <cell r="A724">
            <v>0</v>
          </cell>
          <cell r="B724">
            <v>0</v>
          </cell>
          <cell r="C724">
            <v>0</v>
          </cell>
        </row>
        <row r="726">
          <cell r="B726" t="str">
            <v>MANO DE OBRA</v>
          </cell>
        </row>
        <row r="727">
          <cell r="B727">
            <v>0</v>
          </cell>
          <cell r="C727">
            <v>0</v>
          </cell>
        </row>
        <row r="728">
          <cell r="A728">
            <v>0</v>
          </cell>
          <cell r="B728">
            <v>0</v>
          </cell>
          <cell r="C728">
            <v>0</v>
          </cell>
        </row>
        <row r="729">
          <cell r="A729">
            <v>0</v>
          </cell>
          <cell r="B729">
            <v>0</v>
          </cell>
          <cell r="C729">
            <v>0</v>
          </cell>
        </row>
        <row r="730">
          <cell r="A730">
            <v>0</v>
          </cell>
          <cell r="B730">
            <v>0</v>
          </cell>
          <cell r="C730">
            <v>0</v>
          </cell>
        </row>
        <row r="732">
          <cell r="B732" t="str">
            <v>TRANSPORTE</v>
          </cell>
        </row>
        <row r="734">
          <cell r="A734">
            <v>0</v>
          </cell>
          <cell r="B734">
            <v>0</v>
          </cell>
          <cell r="C734">
            <v>0</v>
          </cell>
        </row>
        <row r="735">
          <cell r="A735">
            <v>0</v>
          </cell>
          <cell r="B735">
            <v>0</v>
          </cell>
          <cell r="C735">
            <v>0</v>
          </cell>
        </row>
        <row r="736">
          <cell r="A736">
            <v>0</v>
          </cell>
          <cell r="B736">
            <v>0</v>
          </cell>
          <cell r="C736">
            <v>0</v>
          </cell>
        </row>
        <row r="741">
          <cell r="A741" t="str">
            <v>CODIGO</v>
          </cell>
          <cell r="B741" t="str">
            <v>ITEM</v>
          </cell>
          <cell r="C741" t="str">
            <v>UNIDAD</v>
          </cell>
        </row>
        <row r="742">
          <cell r="D742">
            <v>0</v>
          </cell>
        </row>
        <row r="743">
          <cell r="B743" t="str">
            <v>CODIGO</v>
          </cell>
        </row>
        <row r="744">
          <cell r="A744" t="str">
            <v>CODIGO</v>
          </cell>
          <cell r="B744" t="str">
            <v>RECURSOS</v>
          </cell>
          <cell r="C744" t="str">
            <v>UNIDAD</v>
          </cell>
          <cell r="D744" t="str">
            <v>CANT.</v>
          </cell>
        </row>
        <row r="745">
          <cell r="B745" t="str">
            <v>MATERIALES</v>
          </cell>
        </row>
        <row r="746">
          <cell r="B746">
            <v>0</v>
          </cell>
          <cell r="C746">
            <v>0</v>
          </cell>
        </row>
        <row r="747">
          <cell r="B747">
            <v>0</v>
          </cell>
          <cell r="C747">
            <v>0</v>
          </cell>
        </row>
        <row r="748">
          <cell r="B748">
            <v>0</v>
          </cell>
          <cell r="C748">
            <v>0</v>
          </cell>
        </row>
        <row r="749">
          <cell r="B749">
            <v>0</v>
          </cell>
          <cell r="C749">
            <v>0</v>
          </cell>
        </row>
        <row r="751">
          <cell r="B751" t="str">
            <v>EQUIPO</v>
          </cell>
        </row>
        <row r="752">
          <cell r="B752" t="str">
            <v>HTA MENOR (5% de M. de O.)</v>
          </cell>
        </row>
        <row r="753">
          <cell r="A753">
            <v>0</v>
          </cell>
          <cell r="B753">
            <v>0</v>
          </cell>
          <cell r="C753">
            <v>0</v>
          </cell>
        </row>
        <row r="754">
          <cell r="A754">
            <v>0</v>
          </cell>
          <cell r="B754">
            <v>0</v>
          </cell>
          <cell r="C754">
            <v>0</v>
          </cell>
        </row>
        <row r="755">
          <cell r="A755">
            <v>0</v>
          </cell>
          <cell r="B755">
            <v>0</v>
          </cell>
          <cell r="C755">
            <v>0</v>
          </cell>
        </row>
        <row r="757">
          <cell r="B757" t="str">
            <v>MANO DE OBRA</v>
          </cell>
        </row>
        <row r="758">
          <cell r="B758">
            <v>0</v>
          </cell>
          <cell r="C758">
            <v>0</v>
          </cell>
        </row>
        <row r="759">
          <cell r="A759">
            <v>0</v>
          </cell>
          <cell r="B759">
            <v>0</v>
          </cell>
          <cell r="C759">
            <v>0</v>
          </cell>
        </row>
        <row r="760">
          <cell r="A760">
            <v>0</v>
          </cell>
          <cell r="B760">
            <v>0</v>
          </cell>
          <cell r="C760">
            <v>0</v>
          </cell>
        </row>
        <row r="761">
          <cell r="A761">
            <v>0</v>
          </cell>
          <cell r="B761">
            <v>0</v>
          </cell>
          <cell r="C761">
            <v>0</v>
          </cell>
        </row>
        <row r="763">
          <cell r="B763" t="str">
            <v>TRANSPORTE</v>
          </cell>
        </row>
        <row r="765">
          <cell r="A765">
            <v>0</v>
          </cell>
          <cell r="B765">
            <v>0</v>
          </cell>
          <cell r="C765">
            <v>0</v>
          </cell>
        </row>
        <row r="766">
          <cell r="A766">
            <v>0</v>
          </cell>
          <cell r="B766">
            <v>0</v>
          </cell>
          <cell r="C766">
            <v>0</v>
          </cell>
        </row>
        <row r="767">
          <cell r="A767">
            <v>0</v>
          </cell>
          <cell r="B767">
            <v>0</v>
          </cell>
          <cell r="C767">
            <v>0</v>
          </cell>
        </row>
        <row r="772">
          <cell r="A772" t="str">
            <v>CODIGO</v>
          </cell>
          <cell r="B772" t="str">
            <v>ITEM</v>
          </cell>
          <cell r="C772" t="str">
            <v>UNIDAD</v>
          </cell>
        </row>
        <row r="773">
          <cell r="D773">
            <v>0</v>
          </cell>
        </row>
        <row r="774">
          <cell r="B774" t="str">
            <v>CODIGO</v>
          </cell>
        </row>
        <row r="775">
          <cell r="A775" t="str">
            <v>CODIGO</v>
          </cell>
          <cell r="B775" t="str">
            <v>RECURSOS</v>
          </cell>
          <cell r="C775" t="str">
            <v>UNIDAD</v>
          </cell>
          <cell r="D775" t="str">
            <v>CANT.</v>
          </cell>
        </row>
        <row r="776">
          <cell r="B776" t="str">
            <v>MATERIALES</v>
          </cell>
        </row>
        <row r="777">
          <cell r="B777">
            <v>0</v>
          </cell>
          <cell r="C777">
            <v>0</v>
          </cell>
        </row>
        <row r="778">
          <cell r="B778">
            <v>0</v>
          </cell>
          <cell r="C778">
            <v>0</v>
          </cell>
        </row>
        <row r="779">
          <cell r="B779">
            <v>0</v>
          </cell>
          <cell r="C779">
            <v>0</v>
          </cell>
        </row>
        <row r="780">
          <cell r="B780">
            <v>0</v>
          </cell>
          <cell r="C780">
            <v>0</v>
          </cell>
        </row>
        <row r="782">
          <cell r="B782" t="str">
            <v>EQUIPO</v>
          </cell>
        </row>
        <row r="783">
          <cell r="B783" t="str">
            <v>HTA MENOR (5% de M. de O.)</v>
          </cell>
        </row>
        <row r="784">
          <cell r="A784">
            <v>0</v>
          </cell>
          <cell r="B784">
            <v>0</v>
          </cell>
          <cell r="C784">
            <v>0</v>
          </cell>
        </row>
        <row r="785">
          <cell r="A785">
            <v>0</v>
          </cell>
          <cell r="B785">
            <v>0</v>
          </cell>
          <cell r="C785">
            <v>0</v>
          </cell>
        </row>
        <row r="786">
          <cell r="A786">
            <v>0</v>
          </cell>
          <cell r="B786">
            <v>0</v>
          </cell>
          <cell r="C786">
            <v>0</v>
          </cell>
        </row>
        <row r="788">
          <cell r="B788" t="str">
            <v>MANO DE OBRA</v>
          </cell>
        </row>
        <row r="789">
          <cell r="B789">
            <v>0</v>
          </cell>
          <cell r="C789">
            <v>0</v>
          </cell>
        </row>
        <row r="790">
          <cell r="A790">
            <v>0</v>
          </cell>
          <cell r="B790">
            <v>0</v>
          </cell>
          <cell r="C790">
            <v>0</v>
          </cell>
        </row>
        <row r="791">
          <cell r="A791">
            <v>0</v>
          </cell>
          <cell r="B791">
            <v>0</v>
          </cell>
          <cell r="C791">
            <v>0</v>
          </cell>
        </row>
        <row r="792">
          <cell r="A792">
            <v>0</v>
          </cell>
          <cell r="B792">
            <v>0</v>
          </cell>
          <cell r="C792">
            <v>0</v>
          </cell>
        </row>
        <row r="794">
          <cell r="B794" t="str">
            <v>TRANSPORTE</v>
          </cell>
        </row>
        <row r="796">
          <cell r="A796">
            <v>0</v>
          </cell>
          <cell r="B796">
            <v>0</v>
          </cell>
          <cell r="C796">
            <v>0</v>
          </cell>
        </row>
        <row r="797">
          <cell r="A797">
            <v>0</v>
          </cell>
          <cell r="B797">
            <v>0</v>
          </cell>
          <cell r="C797">
            <v>0</v>
          </cell>
        </row>
        <row r="798">
          <cell r="A798">
            <v>0</v>
          </cell>
          <cell r="B798">
            <v>0</v>
          </cell>
          <cell r="C798">
            <v>0</v>
          </cell>
        </row>
        <row r="803">
          <cell r="A803" t="str">
            <v>CODIGO</v>
          </cell>
          <cell r="B803" t="str">
            <v>ITEM</v>
          </cell>
          <cell r="C803" t="str">
            <v>UNIDAD</v>
          </cell>
        </row>
        <row r="804">
          <cell r="D804">
            <v>0</v>
          </cell>
        </row>
        <row r="805">
          <cell r="B805" t="str">
            <v>CODIGO</v>
          </cell>
        </row>
        <row r="806">
          <cell r="A806" t="str">
            <v>CODIGO</v>
          </cell>
          <cell r="B806" t="str">
            <v>RECURSOS</v>
          </cell>
          <cell r="C806" t="str">
            <v>UNIDAD</v>
          </cell>
          <cell r="D806" t="str">
            <v>CANT.</v>
          </cell>
        </row>
        <row r="807">
          <cell r="B807" t="str">
            <v>MATERIALES</v>
          </cell>
        </row>
        <row r="808">
          <cell r="B808">
            <v>0</v>
          </cell>
          <cell r="C808">
            <v>0</v>
          </cell>
        </row>
        <row r="809">
          <cell r="B809">
            <v>0</v>
          </cell>
          <cell r="C809">
            <v>0</v>
          </cell>
        </row>
        <row r="810">
          <cell r="B810">
            <v>0</v>
          </cell>
          <cell r="C810">
            <v>0</v>
          </cell>
        </row>
        <row r="811">
          <cell r="B811">
            <v>0</v>
          </cell>
          <cell r="C811">
            <v>0</v>
          </cell>
        </row>
        <row r="813">
          <cell r="B813" t="str">
            <v>EQUIPO</v>
          </cell>
        </row>
        <row r="814">
          <cell r="B814" t="str">
            <v>HTA MENOR (5% de M. de O.)</v>
          </cell>
        </row>
        <row r="815">
          <cell r="A815">
            <v>0</v>
          </cell>
          <cell r="B815">
            <v>0</v>
          </cell>
          <cell r="C815">
            <v>0</v>
          </cell>
        </row>
        <row r="816">
          <cell r="A816">
            <v>0</v>
          </cell>
          <cell r="B816">
            <v>0</v>
          </cell>
          <cell r="C816">
            <v>0</v>
          </cell>
        </row>
        <row r="817">
          <cell r="A817">
            <v>0</v>
          </cell>
          <cell r="B817">
            <v>0</v>
          </cell>
          <cell r="C817">
            <v>0</v>
          </cell>
        </row>
        <row r="819">
          <cell r="B819" t="str">
            <v>MANO DE OBRA</v>
          </cell>
        </row>
        <row r="820">
          <cell r="B820">
            <v>0</v>
          </cell>
          <cell r="C820">
            <v>0</v>
          </cell>
        </row>
        <row r="821">
          <cell r="A821">
            <v>0</v>
          </cell>
          <cell r="B821">
            <v>0</v>
          </cell>
          <cell r="C821">
            <v>0</v>
          </cell>
        </row>
        <row r="822">
          <cell r="A822">
            <v>0</v>
          </cell>
          <cell r="B822">
            <v>0</v>
          </cell>
          <cell r="C822">
            <v>0</v>
          </cell>
        </row>
        <row r="823">
          <cell r="A823">
            <v>0</v>
          </cell>
          <cell r="B823">
            <v>0</v>
          </cell>
          <cell r="C823">
            <v>0</v>
          </cell>
        </row>
        <row r="825">
          <cell r="B825" t="str">
            <v>TRANSPORTE</v>
          </cell>
        </row>
        <row r="827">
          <cell r="A827">
            <v>0</v>
          </cell>
          <cell r="B827">
            <v>0</v>
          </cell>
          <cell r="C827">
            <v>0</v>
          </cell>
        </row>
        <row r="828">
          <cell r="A828">
            <v>0</v>
          </cell>
          <cell r="B828">
            <v>0</v>
          </cell>
          <cell r="C828">
            <v>0</v>
          </cell>
        </row>
        <row r="829">
          <cell r="A829">
            <v>0</v>
          </cell>
          <cell r="B829">
            <v>0</v>
          </cell>
          <cell r="C829">
            <v>0</v>
          </cell>
        </row>
        <row r="834">
          <cell r="A834" t="str">
            <v>CODIGO</v>
          </cell>
          <cell r="B834" t="str">
            <v>ITEM</v>
          </cell>
          <cell r="C834" t="str">
            <v>UNIDAD</v>
          </cell>
        </row>
        <row r="835">
          <cell r="D835">
            <v>0</v>
          </cell>
        </row>
        <row r="836">
          <cell r="B836" t="str">
            <v>CODIGO</v>
          </cell>
        </row>
        <row r="837">
          <cell r="A837" t="str">
            <v>CODIGO</v>
          </cell>
          <cell r="B837" t="str">
            <v>RECURSOS</v>
          </cell>
          <cell r="C837" t="str">
            <v>UNIDAD</v>
          </cell>
          <cell r="D837" t="str">
            <v>CANT.</v>
          </cell>
        </row>
        <row r="838">
          <cell r="B838" t="str">
            <v>MATERIALES</v>
          </cell>
        </row>
        <row r="839">
          <cell r="B839">
            <v>0</v>
          </cell>
          <cell r="C839">
            <v>0</v>
          </cell>
        </row>
        <row r="840">
          <cell r="B840">
            <v>0</v>
          </cell>
          <cell r="C840">
            <v>0</v>
          </cell>
        </row>
        <row r="841">
          <cell r="B841">
            <v>0</v>
          </cell>
          <cell r="C841">
            <v>0</v>
          </cell>
        </row>
        <row r="842">
          <cell r="B842">
            <v>0</v>
          </cell>
          <cell r="C842">
            <v>0</v>
          </cell>
        </row>
        <row r="844">
          <cell r="B844" t="str">
            <v>EQUIPO</v>
          </cell>
        </row>
        <row r="845">
          <cell r="B845" t="str">
            <v>HTA MENOR (5% de M. de O.)</v>
          </cell>
        </row>
        <row r="846">
          <cell r="A846">
            <v>0</v>
          </cell>
          <cell r="B846">
            <v>0</v>
          </cell>
          <cell r="C846">
            <v>0</v>
          </cell>
        </row>
        <row r="847">
          <cell r="A847">
            <v>0</v>
          </cell>
          <cell r="B847">
            <v>0</v>
          </cell>
          <cell r="C847">
            <v>0</v>
          </cell>
        </row>
        <row r="848">
          <cell r="A848">
            <v>0</v>
          </cell>
          <cell r="B848">
            <v>0</v>
          </cell>
          <cell r="C848">
            <v>0</v>
          </cell>
        </row>
        <row r="850">
          <cell r="B850" t="str">
            <v>MANO DE OBRA</v>
          </cell>
        </row>
        <row r="851">
          <cell r="B851">
            <v>0</v>
          </cell>
          <cell r="C851">
            <v>0</v>
          </cell>
        </row>
        <row r="852">
          <cell r="A852">
            <v>0</v>
          </cell>
          <cell r="B852">
            <v>0</v>
          </cell>
          <cell r="C852">
            <v>0</v>
          </cell>
        </row>
        <row r="853">
          <cell r="A853">
            <v>0</v>
          </cell>
          <cell r="B853">
            <v>0</v>
          </cell>
          <cell r="C853">
            <v>0</v>
          </cell>
        </row>
        <row r="854">
          <cell r="A854">
            <v>0</v>
          </cell>
          <cell r="B854">
            <v>0</v>
          </cell>
          <cell r="C854">
            <v>0</v>
          </cell>
        </row>
        <row r="856">
          <cell r="B856" t="str">
            <v>TRANSPORTE</v>
          </cell>
        </row>
        <row r="858">
          <cell r="A858">
            <v>0</v>
          </cell>
          <cell r="B858">
            <v>0</v>
          </cell>
          <cell r="C858">
            <v>0</v>
          </cell>
        </row>
        <row r="859">
          <cell r="A859">
            <v>0</v>
          </cell>
          <cell r="B859">
            <v>0</v>
          </cell>
          <cell r="C859">
            <v>0</v>
          </cell>
        </row>
        <row r="860">
          <cell r="A860">
            <v>0</v>
          </cell>
          <cell r="B860">
            <v>0</v>
          </cell>
          <cell r="C860">
            <v>0</v>
          </cell>
        </row>
        <row r="865">
          <cell r="A865" t="str">
            <v>CODIGO</v>
          </cell>
          <cell r="B865" t="str">
            <v>ITEM</v>
          </cell>
          <cell r="C865" t="str">
            <v>UNIDAD</v>
          </cell>
        </row>
        <row r="866">
          <cell r="D866">
            <v>0</v>
          </cell>
        </row>
        <row r="867">
          <cell r="B867" t="str">
            <v>CODIGO</v>
          </cell>
        </row>
        <row r="868">
          <cell r="A868" t="str">
            <v>CODIGO</v>
          </cell>
          <cell r="B868" t="str">
            <v>RECURSOS</v>
          </cell>
          <cell r="C868" t="str">
            <v>UNIDAD</v>
          </cell>
          <cell r="D868" t="str">
            <v>CANT.</v>
          </cell>
        </row>
        <row r="869">
          <cell r="B869" t="str">
            <v>MATERIALES</v>
          </cell>
        </row>
        <row r="870">
          <cell r="B870">
            <v>0</v>
          </cell>
          <cell r="C870">
            <v>0</v>
          </cell>
        </row>
        <row r="871">
          <cell r="B871">
            <v>0</v>
          </cell>
          <cell r="C871">
            <v>0</v>
          </cell>
        </row>
        <row r="872">
          <cell r="B872">
            <v>0</v>
          </cell>
          <cell r="C872">
            <v>0</v>
          </cell>
        </row>
        <row r="873">
          <cell r="B873">
            <v>0</v>
          </cell>
          <cell r="C873">
            <v>0</v>
          </cell>
        </row>
        <row r="875">
          <cell r="B875" t="str">
            <v>EQUIPO</v>
          </cell>
        </row>
        <row r="876">
          <cell r="B876" t="str">
            <v>HTA MENOR (5% de M. de O.)</v>
          </cell>
        </row>
        <row r="877">
          <cell r="A877">
            <v>0</v>
          </cell>
          <cell r="B877">
            <v>0</v>
          </cell>
          <cell r="C877">
            <v>0</v>
          </cell>
        </row>
        <row r="878">
          <cell r="A878">
            <v>0</v>
          </cell>
          <cell r="B878">
            <v>0</v>
          </cell>
          <cell r="C878">
            <v>0</v>
          </cell>
        </row>
        <row r="879">
          <cell r="A879">
            <v>0</v>
          </cell>
          <cell r="B879">
            <v>0</v>
          </cell>
          <cell r="C879">
            <v>0</v>
          </cell>
        </row>
        <row r="881">
          <cell r="B881" t="str">
            <v>MANO DE OBRA</v>
          </cell>
        </row>
        <row r="882">
          <cell r="B882">
            <v>0</v>
          </cell>
          <cell r="C882">
            <v>0</v>
          </cell>
        </row>
        <row r="883">
          <cell r="A883">
            <v>0</v>
          </cell>
          <cell r="B883">
            <v>0</v>
          </cell>
          <cell r="C883">
            <v>0</v>
          </cell>
        </row>
        <row r="884">
          <cell r="A884">
            <v>0</v>
          </cell>
          <cell r="B884">
            <v>0</v>
          </cell>
          <cell r="C884">
            <v>0</v>
          </cell>
        </row>
        <row r="885">
          <cell r="A885">
            <v>0</v>
          </cell>
          <cell r="B885">
            <v>0</v>
          </cell>
          <cell r="C885">
            <v>0</v>
          </cell>
        </row>
        <row r="887">
          <cell r="B887" t="str">
            <v>TRANSPORTE</v>
          </cell>
        </row>
        <row r="889">
          <cell r="A889">
            <v>0</v>
          </cell>
          <cell r="B889">
            <v>0</v>
          </cell>
          <cell r="C889">
            <v>0</v>
          </cell>
        </row>
        <row r="890">
          <cell r="A890">
            <v>0</v>
          </cell>
          <cell r="B890">
            <v>0</v>
          </cell>
          <cell r="C890">
            <v>0</v>
          </cell>
        </row>
        <row r="891">
          <cell r="A891">
            <v>0</v>
          </cell>
          <cell r="B891">
            <v>0</v>
          </cell>
          <cell r="C891">
            <v>0</v>
          </cell>
        </row>
        <row r="896">
          <cell r="A896" t="str">
            <v>CODIGO</v>
          </cell>
          <cell r="B896" t="str">
            <v>ITEM</v>
          </cell>
          <cell r="C896" t="str">
            <v>UNIDAD</v>
          </cell>
        </row>
        <row r="897">
          <cell r="D897">
            <v>0</v>
          </cell>
        </row>
        <row r="898">
          <cell r="B898" t="str">
            <v>CODIGO</v>
          </cell>
        </row>
        <row r="899">
          <cell r="A899" t="str">
            <v>CODIGO</v>
          </cell>
          <cell r="B899" t="str">
            <v>RECURSOS</v>
          </cell>
          <cell r="C899" t="str">
            <v>UNIDAD</v>
          </cell>
          <cell r="D899" t="str">
            <v>CANT.</v>
          </cell>
        </row>
        <row r="900">
          <cell r="B900" t="str">
            <v>MATERIALES</v>
          </cell>
        </row>
        <row r="901">
          <cell r="B901">
            <v>0</v>
          </cell>
          <cell r="C901">
            <v>0</v>
          </cell>
        </row>
        <row r="902">
          <cell r="B902">
            <v>0</v>
          </cell>
          <cell r="C902">
            <v>0</v>
          </cell>
        </row>
        <row r="903">
          <cell r="B903">
            <v>0</v>
          </cell>
          <cell r="C903">
            <v>0</v>
          </cell>
        </row>
        <row r="904">
          <cell r="B904">
            <v>0</v>
          </cell>
          <cell r="C904">
            <v>0</v>
          </cell>
        </row>
        <row r="906">
          <cell r="B906" t="str">
            <v>EQUIPO</v>
          </cell>
        </row>
        <row r="907">
          <cell r="B907" t="str">
            <v>HTA MENOR (5% de M. de O.)</v>
          </cell>
        </row>
        <row r="908">
          <cell r="A908">
            <v>0</v>
          </cell>
          <cell r="B908">
            <v>0</v>
          </cell>
          <cell r="C908">
            <v>0</v>
          </cell>
        </row>
        <row r="909">
          <cell r="A909">
            <v>0</v>
          </cell>
          <cell r="B909">
            <v>0</v>
          </cell>
          <cell r="C909">
            <v>0</v>
          </cell>
        </row>
        <row r="910">
          <cell r="A910">
            <v>0</v>
          </cell>
          <cell r="B910">
            <v>0</v>
          </cell>
          <cell r="C910">
            <v>0</v>
          </cell>
        </row>
        <row r="912">
          <cell r="B912" t="str">
            <v>MANO DE OBRA</v>
          </cell>
        </row>
        <row r="913">
          <cell r="B913">
            <v>0</v>
          </cell>
          <cell r="C913">
            <v>0</v>
          </cell>
        </row>
        <row r="914">
          <cell r="A914">
            <v>0</v>
          </cell>
          <cell r="B914">
            <v>0</v>
          </cell>
          <cell r="C914">
            <v>0</v>
          </cell>
        </row>
        <row r="915">
          <cell r="A915">
            <v>0</v>
          </cell>
          <cell r="B915">
            <v>0</v>
          </cell>
          <cell r="C915">
            <v>0</v>
          </cell>
        </row>
        <row r="916">
          <cell r="A916">
            <v>0</v>
          </cell>
          <cell r="B916">
            <v>0</v>
          </cell>
          <cell r="C916">
            <v>0</v>
          </cell>
        </row>
        <row r="918">
          <cell r="B918" t="str">
            <v>TRANSPORTE</v>
          </cell>
        </row>
        <row r="920">
          <cell r="A920">
            <v>0</v>
          </cell>
          <cell r="B920">
            <v>0</v>
          </cell>
          <cell r="C920">
            <v>0</v>
          </cell>
        </row>
        <row r="921">
          <cell r="A921">
            <v>0</v>
          </cell>
          <cell r="B921">
            <v>0</v>
          </cell>
          <cell r="C921">
            <v>0</v>
          </cell>
        </row>
        <row r="922">
          <cell r="A922">
            <v>0</v>
          </cell>
          <cell r="B922">
            <v>0</v>
          </cell>
          <cell r="C922">
            <v>0</v>
          </cell>
        </row>
        <row r="927">
          <cell r="A927" t="str">
            <v>CODIGO</v>
          </cell>
          <cell r="B927" t="str">
            <v>ITEM</v>
          </cell>
          <cell r="C927" t="str">
            <v>UNIDAD</v>
          </cell>
        </row>
        <row r="928">
          <cell r="D928">
            <v>0</v>
          </cell>
        </row>
        <row r="929">
          <cell r="B929" t="str">
            <v>CODIGO</v>
          </cell>
        </row>
        <row r="930">
          <cell r="A930" t="str">
            <v>CODIGO</v>
          </cell>
          <cell r="B930" t="str">
            <v>RECURSOS</v>
          </cell>
          <cell r="C930" t="str">
            <v>UNIDAD</v>
          </cell>
          <cell r="D930" t="str">
            <v>CANT.</v>
          </cell>
        </row>
        <row r="931">
          <cell r="B931" t="str">
            <v>MATERIALES</v>
          </cell>
        </row>
        <row r="932">
          <cell r="B932">
            <v>0</v>
          </cell>
          <cell r="C932">
            <v>0</v>
          </cell>
        </row>
        <row r="933">
          <cell r="B933">
            <v>0</v>
          </cell>
          <cell r="C933">
            <v>0</v>
          </cell>
        </row>
        <row r="934">
          <cell r="B934">
            <v>0</v>
          </cell>
          <cell r="C934">
            <v>0</v>
          </cell>
        </row>
        <row r="935">
          <cell r="B935">
            <v>0</v>
          </cell>
          <cell r="C935">
            <v>0</v>
          </cell>
        </row>
        <row r="937">
          <cell r="B937" t="str">
            <v>EQUIPO</v>
          </cell>
        </row>
        <row r="938">
          <cell r="B938" t="str">
            <v>HTA MENOR (5% de M. de O.)</v>
          </cell>
        </row>
        <row r="939">
          <cell r="A939">
            <v>0</v>
          </cell>
          <cell r="B939">
            <v>0</v>
          </cell>
          <cell r="C939">
            <v>0</v>
          </cell>
        </row>
        <row r="940">
          <cell r="A940">
            <v>0</v>
          </cell>
          <cell r="B940">
            <v>0</v>
          </cell>
          <cell r="C940">
            <v>0</v>
          </cell>
        </row>
        <row r="941">
          <cell r="A941">
            <v>0</v>
          </cell>
          <cell r="B941">
            <v>0</v>
          </cell>
          <cell r="C941">
            <v>0</v>
          </cell>
        </row>
        <row r="943">
          <cell r="B943" t="str">
            <v>MANO DE OBRA</v>
          </cell>
        </row>
        <row r="944">
          <cell r="B944">
            <v>0</v>
          </cell>
          <cell r="C944">
            <v>0</v>
          </cell>
        </row>
        <row r="945">
          <cell r="A945">
            <v>0</v>
          </cell>
          <cell r="B945">
            <v>0</v>
          </cell>
          <cell r="C945">
            <v>0</v>
          </cell>
        </row>
        <row r="946">
          <cell r="A946">
            <v>0</v>
          </cell>
          <cell r="B946">
            <v>0</v>
          </cell>
          <cell r="C946">
            <v>0</v>
          </cell>
        </row>
        <row r="947">
          <cell r="A947">
            <v>0</v>
          </cell>
          <cell r="B947">
            <v>0</v>
          </cell>
          <cell r="C947">
            <v>0</v>
          </cell>
        </row>
        <row r="949">
          <cell r="B949" t="str">
            <v>TRANSPORTE</v>
          </cell>
        </row>
        <row r="951">
          <cell r="A951">
            <v>0</v>
          </cell>
          <cell r="B951">
            <v>0</v>
          </cell>
          <cell r="C951">
            <v>0</v>
          </cell>
        </row>
        <row r="952">
          <cell r="A952">
            <v>0</v>
          </cell>
          <cell r="B952">
            <v>0</v>
          </cell>
          <cell r="C952">
            <v>0</v>
          </cell>
        </row>
        <row r="953">
          <cell r="A953">
            <v>0</v>
          </cell>
          <cell r="B953">
            <v>0</v>
          </cell>
          <cell r="C953">
            <v>0</v>
          </cell>
        </row>
        <row r="959">
          <cell r="A959" t="str">
            <v>CODIGO</v>
          </cell>
          <cell r="B959" t="str">
            <v>ITEM</v>
          </cell>
          <cell r="C959" t="str">
            <v>UNIDAD</v>
          </cell>
        </row>
        <row r="960">
          <cell r="D960">
            <v>0</v>
          </cell>
        </row>
        <row r="961">
          <cell r="B961" t="str">
            <v>CODIGO</v>
          </cell>
        </row>
        <row r="962">
          <cell r="A962" t="str">
            <v>CODIGO</v>
          </cell>
          <cell r="B962" t="str">
            <v>RECURSOS</v>
          </cell>
          <cell r="C962" t="str">
            <v>UNIDAD</v>
          </cell>
          <cell r="D962" t="str">
            <v>CANT.</v>
          </cell>
        </row>
        <row r="963">
          <cell r="B963" t="str">
            <v>MATERIALES</v>
          </cell>
        </row>
        <row r="964">
          <cell r="B964">
            <v>0</v>
          </cell>
          <cell r="C964">
            <v>0</v>
          </cell>
        </row>
        <row r="965">
          <cell r="B965">
            <v>0</v>
          </cell>
          <cell r="C965">
            <v>0</v>
          </cell>
        </row>
        <row r="966">
          <cell r="B966">
            <v>0</v>
          </cell>
          <cell r="C966">
            <v>0</v>
          </cell>
        </row>
        <row r="967">
          <cell r="B967">
            <v>0</v>
          </cell>
          <cell r="C967">
            <v>0</v>
          </cell>
        </row>
        <row r="969">
          <cell r="B969" t="str">
            <v>EQUIPO</v>
          </cell>
        </row>
        <row r="970">
          <cell r="B970" t="str">
            <v>HTA MENOR (5% de M. de O.)</v>
          </cell>
        </row>
        <row r="971">
          <cell r="A971">
            <v>0</v>
          </cell>
          <cell r="B971">
            <v>0</v>
          </cell>
          <cell r="C971">
            <v>0</v>
          </cell>
        </row>
        <row r="972">
          <cell r="A972">
            <v>0</v>
          </cell>
          <cell r="B972">
            <v>0</v>
          </cell>
          <cell r="C972">
            <v>0</v>
          </cell>
        </row>
        <row r="973">
          <cell r="A973">
            <v>0</v>
          </cell>
          <cell r="B973">
            <v>0</v>
          </cell>
          <cell r="C973">
            <v>0</v>
          </cell>
        </row>
        <row r="975">
          <cell r="B975" t="str">
            <v>MANO DE OBRA</v>
          </cell>
        </row>
        <row r="976">
          <cell r="B976">
            <v>0</v>
          </cell>
          <cell r="C976">
            <v>0</v>
          </cell>
        </row>
        <row r="977">
          <cell r="A977">
            <v>0</v>
          </cell>
          <cell r="B977">
            <v>0</v>
          </cell>
          <cell r="C977">
            <v>0</v>
          </cell>
        </row>
        <row r="978">
          <cell r="A978">
            <v>0</v>
          </cell>
          <cell r="B978">
            <v>0</v>
          </cell>
          <cell r="C978">
            <v>0</v>
          </cell>
        </row>
        <row r="979">
          <cell r="A979">
            <v>0</v>
          </cell>
          <cell r="B979">
            <v>0</v>
          </cell>
          <cell r="C979">
            <v>0</v>
          </cell>
        </row>
        <row r="981">
          <cell r="B981" t="str">
            <v>TRANSPORTE</v>
          </cell>
        </row>
        <row r="983">
          <cell r="A983">
            <v>0</v>
          </cell>
          <cell r="B983">
            <v>0</v>
          </cell>
          <cell r="C983">
            <v>0</v>
          </cell>
        </row>
        <row r="984">
          <cell r="A984">
            <v>0</v>
          </cell>
          <cell r="B984">
            <v>0</v>
          </cell>
          <cell r="C984">
            <v>0</v>
          </cell>
        </row>
        <row r="985">
          <cell r="A985">
            <v>0</v>
          </cell>
          <cell r="B985">
            <v>0</v>
          </cell>
          <cell r="C985">
            <v>0</v>
          </cell>
        </row>
        <row r="990">
          <cell r="A990" t="str">
            <v>CODIGO</v>
          </cell>
          <cell r="B990" t="str">
            <v>ITEM</v>
          </cell>
          <cell r="C990" t="str">
            <v>UNIDAD</v>
          </cell>
        </row>
        <row r="991">
          <cell r="D991">
            <v>0</v>
          </cell>
        </row>
        <row r="992">
          <cell r="B992" t="str">
            <v>CODIGO</v>
          </cell>
        </row>
        <row r="993">
          <cell r="A993" t="str">
            <v>CODIGO</v>
          </cell>
          <cell r="B993" t="str">
            <v>RECURSOS</v>
          </cell>
          <cell r="C993" t="str">
            <v>UNIDAD</v>
          </cell>
          <cell r="D993" t="str">
            <v>CANT.</v>
          </cell>
        </row>
        <row r="994">
          <cell r="B994" t="str">
            <v>MATERIALES</v>
          </cell>
        </row>
        <row r="995">
          <cell r="B995">
            <v>0</v>
          </cell>
          <cell r="C995">
            <v>0</v>
          </cell>
        </row>
        <row r="996">
          <cell r="B996">
            <v>0</v>
          </cell>
          <cell r="C996">
            <v>0</v>
          </cell>
        </row>
        <row r="997">
          <cell r="B997">
            <v>0</v>
          </cell>
          <cell r="C997">
            <v>0</v>
          </cell>
        </row>
        <row r="998">
          <cell r="B998">
            <v>0</v>
          </cell>
          <cell r="C998">
            <v>0</v>
          </cell>
        </row>
        <row r="1000">
          <cell r="B1000" t="str">
            <v>EQUIPO</v>
          </cell>
        </row>
        <row r="1001">
          <cell r="B1001" t="str">
            <v>HTA MENOR (5% de M. de O.)</v>
          </cell>
        </row>
        <row r="1002">
          <cell r="A1002">
            <v>0</v>
          </cell>
          <cell r="B1002">
            <v>0</v>
          </cell>
          <cell r="C1002">
            <v>0</v>
          </cell>
        </row>
        <row r="1003">
          <cell r="A1003">
            <v>0</v>
          </cell>
          <cell r="B1003">
            <v>0</v>
          </cell>
          <cell r="C1003">
            <v>0</v>
          </cell>
        </row>
        <row r="1004">
          <cell r="A1004">
            <v>0</v>
          </cell>
          <cell r="B1004">
            <v>0</v>
          </cell>
          <cell r="C1004">
            <v>0</v>
          </cell>
        </row>
        <row r="1006">
          <cell r="B1006" t="str">
            <v>MANO DE OBRA</v>
          </cell>
        </row>
        <row r="1007">
          <cell r="B1007">
            <v>0</v>
          </cell>
          <cell r="C1007">
            <v>0</v>
          </cell>
        </row>
        <row r="1008">
          <cell r="A1008">
            <v>0</v>
          </cell>
          <cell r="B1008">
            <v>0</v>
          </cell>
          <cell r="C1008">
            <v>0</v>
          </cell>
        </row>
        <row r="1009">
          <cell r="A1009">
            <v>0</v>
          </cell>
          <cell r="B1009">
            <v>0</v>
          </cell>
          <cell r="C1009">
            <v>0</v>
          </cell>
        </row>
        <row r="1010">
          <cell r="A1010">
            <v>0</v>
          </cell>
          <cell r="B1010">
            <v>0</v>
          </cell>
          <cell r="C1010">
            <v>0</v>
          </cell>
        </row>
        <row r="1012">
          <cell r="B1012" t="str">
            <v>TRANSPORTE</v>
          </cell>
        </row>
        <row r="1014">
          <cell r="A1014">
            <v>0</v>
          </cell>
          <cell r="B1014">
            <v>0</v>
          </cell>
          <cell r="C1014">
            <v>0</v>
          </cell>
        </row>
        <row r="1015">
          <cell r="A1015">
            <v>0</v>
          </cell>
          <cell r="B1015">
            <v>0</v>
          </cell>
          <cell r="C1015">
            <v>0</v>
          </cell>
        </row>
        <row r="1016">
          <cell r="A1016">
            <v>0</v>
          </cell>
          <cell r="B1016">
            <v>0</v>
          </cell>
          <cell r="C1016">
            <v>0</v>
          </cell>
        </row>
        <row r="1021">
          <cell r="A1021" t="str">
            <v>CODIGO</v>
          </cell>
          <cell r="B1021" t="str">
            <v>ITEM</v>
          </cell>
          <cell r="C1021" t="str">
            <v>UNIDAD</v>
          </cell>
        </row>
        <row r="1022">
          <cell r="D1022">
            <v>0</v>
          </cell>
        </row>
        <row r="1023">
          <cell r="B1023" t="str">
            <v>CODIGO</v>
          </cell>
        </row>
        <row r="1024">
          <cell r="A1024" t="str">
            <v>CODIGO</v>
          </cell>
          <cell r="B1024" t="str">
            <v>RECURSOS</v>
          </cell>
          <cell r="C1024" t="str">
            <v>UNIDAD</v>
          </cell>
          <cell r="D1024" t="str">
            <v>CANT.</v>
          </cell>
        </row>
        <row r="1025">
          <cell r="B1025" t="str">
            <v>MATERIALES</v>
          </cell>
        </row>
        <row r="1026">
          <cell r="B1026">
            <v>0</v>
          </cell>
          <cell r="C1026">
            <v>0</v>
          </cell>
        </row>
        <row r="1027">
          <cell r="B1027">
            <v>0</v>
          </cell>
          <cell r="C1027">
            <v>0</v>
          </cell>
        </row>
        <row r="1028">
          <cell r="B1028">
            <v>0</v>
          </cell>
          <cell r="C1028">
            <v>0</v>
          </cell>
        </row>
        <row r="1029">
          <cell r="B1029">
            <v>0</v>
          </cell>
          <cell r="C1029">
            <v>0</v>
          </cell>
        </row>
        <row r="1031">
          <cell r="B1031" t="str">
            <v>EQUIPO</v>
          </cell>
        </row>
        <row r="1032">
          <cell r="B1032" t="str">
            <v>HTA MENOR (5% de M. de O.)</v>
          </cell>
        </row>
        <row r="1033">
          <cell r="A1033">
            <v>0</v>
          </cell>
          <cell r="B1033">
            <v>0</v>
          </cell>
          <cell r="C1033">
            <v>0</v>
          </cell>
        </row>
        <row r="1034">
          <cell r="A1034">
            <v>0</v>
          </cell>
          <cell r="B1034">
            <v>0</v>
          </cell>
          <cell r="C1034">
            <v>0</v>
          </cell>
        </row>
        <row r="1035">
          <cell r="A1035">
            <v>0</v>
          </cell>
          <cell r="B1035">
            <v>0</v>
          </cell>
          <cell r="C1035">
            <v>0</v>
          </cell>
        </row>
        <row r="1037">
          <cell r="B1037" t="str">
            <v>MANO DE OBRA</v>
          </cell>
        </row>
        <row r="1038">
          <cell r="B1038">
            <v>0</v>
          </cell>
          <cell r="C1038">
            <v>0</v>
          </cell>
        </row>
        <row r="1039">
          <cell r="A1039">
            <v>0</v>
          </cell>
          <cell r="B1039">
            <v>0</v>
          </cell>
          <cell r="C1039">
            <v>0</v>
          </cell>
        </row>
        <row r="1040">
          <cell r="A1040">
            <v>0</v>
          </cell>
          <cell r="B1040">
            <v>0</v>
          </cell>
          <cell r="C1040">
            <v>0</v>
          </cell>
        </row>
        <row r="1041">
          <cell r="A1041">
            <v>0</v>
          </cell>
          <cell r="B1041">
            <v>0</v>
          </cell>
          <cell r="C1041">
            <v>0</v>
          </cell>
        </row>
        <row r="1043">
          <cell r="B1043" t="str">
            <v>TRANSPORTE</v>
          </cell>
        </row>
        <row r="1045">
          <cell r="A1045">
            <v>0</v>
          </cell>
          <cell r="B1045">
            <v>0</v>
          </cell>
          <cell r="C1045">
            <v>0</v>
          </cell>
        </row>
        <row r="1046">
          <cell r="A1046">
            <v>0</v>
          </cell>
          <cell r="B1046">
            <v>0</v>
          </cell>
          <cell r="C1046">
            <v>0</v>
          </cell>
        </row>
        <row r="1047">
          <cell r="A1047">
            <v>0</v>
          </cell>
          <cell r="B1047">
            <v>0</v>
          </cell>
          <cell r="C1047">
            <v>0</v>
          </cell>
        </row>
        <row r="1052">
          <cell r="A1052" t="str">
            <v>CODIGO</v>
          </cell>
          <cell r="B1052" t="str">
            <v>ITEM</v>
          </cell>
          <cell r="C1052" t="str">
            <v>UNIDAD</v>
          </cell>
        </row>
        <row r="1053">
          <cell r="D1053">
            <v>0</v>
          </cell>
        </row>
        <row r="1054">
          <cell r="B1054" t="str">
            <v>CODIGO</v>
          </cell>
        </row>
        <row r="1055">
          <cell r="A1055" t="str">
            <v>CODIGO</v>
          </cell>
          <cell r="B1055" t="str">
            <v>RECURSOS</v>
          </cell>
          <cell r="C1055" t="str">
            <v>UNIDAD</v>
          </cell>
          <cell r="D1055" t="str">
            <v>CANT.</v>
          </cell>
        </row>
        <row r="1056">
          <cell r="B1056" t="str">
            <v>MATERIALES</v>
          </cell>
        </row>
        <row r="1057">
          <cell r="B1057">
            <v>0</v>
          </cell>
          <cell r="C1057">
            <v>0</v>
          </cell>
        </row>
        <row r="1058">
          <cell r="B1058">
            <v>0</v>
          </cell>
          <cell r="C1058">
            <v>0</v>
          </cell>
        </row>
        <row r="1059">
          <cell r="B1059">
            <v>0</v>
          </cell>
          <cell r="C1059">
            <v>0</v>
          </cell>
        </row>
        <row r="1060">
          <cell r="B1060">
            <v>0</v>
          </cell>
          <cell r="C1060">
            <v>0</v>
          </cell>
        </row>
        <row r="1062">
          <cell r="B1062" t="str">
            <v>EQUIPO</v>
          </cell>
        </row>
        <row r="1063">
          <cell r="B1063" t="str">
            <v>HTA MENOR (5% de M. de O.)</v>
          </cell>
        </row>
        <row r="1064">
          <cell r="A1064">
            <v>0</v>
          </cell>
          <cell r="B1064">
            <v>0</v>
          </cell>
          <cell r="C1064">
            <v>0</v>
          </cell>
        </row>
        <row r="1065">
          <cell r="A1065">
            <v>0</v>
          </cell>
          <cell r="B1065">
            <v>0</v>
          </cell>
          <cell r="C1065">
            <v>0</v>
          </cell>
        </row>
        <row r="1066">
          <cell r="A1066">
            <v>0</v>
          </cell>
          <cell r="B1066">
            <v>0</v>
          </cell>
          <cell r="C1066">
            <v>0</v>
          </cell>
        </row>
        <row r="1068">
          <cell r="B1068" t="str">
            <v>MANO DE OBRA</v>
          </cell>
        </row>
        <row r="1069">
          <cell r="B1069">
            <v>0</v>
          </cell>
          <cell r="C1069">
            <v>0</v>
          </cell>
        </row>
        <row r="1070">
          <cell r="A1070">
            <v>0</v>
          </cell>
          <cell r="B1070">
            <v>0</v>
          </cell>
          <cell r="C1070">
            <v>0</v>
          </cell>
        </row>
        <row r="1071">
          <cell r="A1071">
            <v>0</v>
          </cell>
          <cell r="B1071">
            <v>0</v>
          </cell>
          <cell r="C1071">
            <v>0</v>
          </cell>
        </row>
        <row r="1072">
          <cell r="A1072">
            <v>0</v>
          </cell>
          <cell r="B1072">
            <v>0</v>
          </cell>
          <cell r="C1072">
            <v>0</v>
          </cell>
        </row>
        <row r="1074">
          <cell r="B1074" t="str">
            <v>TRANSPORTE</v>
          </cell>
        </row>
        <row r="1076">
          <cell r="A1076">
            <v>0</v>
          </cell>
          <cell r="B1076">
            <v>0</v>
          </cell>
          <cell r="C1076">
            <v>0</v>
          </cell>
        </row>
        <row r="1077">
          <cell r="A1077">
            <v>0</v>
          </cell>
          <cell r="B1077">
            <v>0</v>
          </cell>
          <cell r="C1077">
            <v>0</v>
          </cell>
        </row>
        <row r="1078">
          <cell r="A1078">
            <v>0</v>
          </cell>
          <cell r="B1078">
            <v>0</v>
          </cell>
          <cell r="C1078">
            <v>0</v>
          </cell>
        </row>
        <row r="1083">
          <cell r="A1083" t="str">
            <v>CODIGO</v>
          </cell>
          <cell r="B1083" t="str">
            <v>ITEM</v>
          </cell>
          <cell r="C1083" t="str">
            <v>UNIDAD</v>
          </cell>
        </row>
        <row r="1084">
          <cell r="D1084">
            <v>0</v>
          </cell>
        </row>
        <row r="1085">
          <cell r="B1085" t="str">
            <v>CODIGO</v>
          </cell>
        </row>
        <row r="1086">
          <cell r="A1086" t="str">
            <v>CODIGO</v>
          </cell>
          <cell r="B1086" t="str">
            <v>RECURSOS</v>
          </cell>
          <cell r="C1086" t="str">
            <v>UNIDAD</v>
          </cell>
          <cell r="D1086" t="str">
            <v>CANT.</v>
          </cell>
        </row>
        <row r="1087">
          <cell r="B1087" t="str">
            <v>MATERIALES</v>
          </cell>
        </row>
        <row r="1088">
          <cell r="B1088">
            <v>0</v>
          </cell>
          <cell r="C1088">
            <v>0</v>
          </cell>
        </row>
        <row r="1089">
          <cell r="B1089">
            <v>0</v>
          </cell>
          <cell r="C1089">
            <v>0</v>
          </cell>
        </row>
        <row r="1090">
          <cell r="B1090">
            <v>0</v>
          </cell>
          <cell r="C1090">
            <v>0</v>
          </cell>
        </row>
        <row r="1091">
          <cell r="B1091">
            <v>0</v>
          </cell>
          <cell r="C1091">
            <v>0</v>
          </cell>
        </row>
        <row r="1093">
          <cell r="B1093" t="str">
            <v>EQUIPO</v>
          </cell>
        </row>
        <row r="1094">
          <cell r="B1094" t="str">
            <v>HTA MENOR (5% de M. de O.)</v>
          </cell>
        </row>
        <row r="1095">
          <cell r="A1095">
            <v>0</v>
          </cell>
          <cell r="B1095">
            <v>0</v>
          </cell>
          <cell r="C1095">
            <v>0</v>
          </cell>
        </row>
        <row r="1096">
          <cell r="A1096">
            <v>0</v>
          </cell>
          <cell r="B1096">
            <v>0</v>
          </cell>
          <cell r="C1096">
            <v>0</v>
          </cell>
        </row>
        <row r="1097">
          <cell r="A1097">
            <v>0</v>
          </cell>
          <cell r="B1097">
            <v>0</v>
          </cell>
          <cell r="C1097">
            <v>0</v>
          </cell>
        </row>
        <row r="1099">
          <cell r="B1099" t="str">
            <v>MANO DE OBRA</v>
          </cell>
        </row>
        <row r="1100">
          <cell r="B1100">
            <v>0</v>
          </cell>
          <cell r="C1100">
            <v>0</v>
          </cell>
        </row>
        <row r="1101">
          <cell r="A1101">
            <v>0</v>
          </cell>
          <cell r="B1101">
            <v>0</v>
          </cell>
          <cell r="C1101">
            <v>0</v>
          </cell>
        </row>
        <row r="1102">
          <cell r="A1102">
            <v>0</v>
          </cell>
          <cell r="B1102">
            <v>0</v>
          </cell>
          <cell r="C1102">
            <v>0</v>
          </cell>
        </row>
        <row r="1103">
          <cell r="A1103">
            <v>0</v>
          </cell>
          <cell r="B1103">
            <v>0</v>
          </cell>
          <cell r="C1103">
            <v>0</v>
          </cell>
        </row>
        <row r="1105">
          <cell r="B1105" t="str">
            <v>TRANSPORTE</v>
          </cell>
        </row>
        <row r="1107">
          <cell r="A1107">
            <v>0</v>
          </cell>
          <cell r="B1107">
            <v>0</v>
          </cell>
          <cell r="C1107">
            <v>0</v>
          </cell>
        </row>
        <row r="1108">
          <cell r="A1108">
            <v>0</v>
          </cell>
          <cell r="B1108">
            <v>0</v>
          </cell>
          <cell r="C1108">
            <v>0</v>
          </cell>
        </row>
        <row r="1109">
          <cell r="A1109">
            <v>0</v>
          </cell>
          <cell r="B1109">
            <v>0</v>
          </cell>
          <cell r="C1109">
            <v>0</v>
          </cell>
        </row>
        <row r="1114">
          <cell r="A1114" t="str">
            <v>CODIGO</v>
          </cell>
          <cell r="B1114" t="str">
            <v>ITEM</v>
          </cell>
          <cell r="C1114" t="str">
            <v>UNIDAD</v>
          </cell>
        </row>
        <row r="1115">
          <cell r="D1115">
            <v>0</v>
          </cell>
        </row>
        <row r="1116">
          <cell r="B1116" t="str">
            <v>CODIGO</v>
          </cell>
        </row>
        <row r="1117">
          <cell r="A1117" t="str">
            <v>CODIGO</v>
          </cell>
          <cell r="B1117" t="str">
            <v>RECURSOS</v>
          </cell>
          <cell r="C1117" t="str">
            <v>UNIDAD</v>
          </cell>
          <cell r="D1117" t="str">
            <v>CANT.</v>
          </cell>
        </row>
        <row r="1118">
          <cell r="B1118" t="str">
            <v>MATERIALES</v>
          </cell>
        </row>
        <row r="1119">
          <cell r="B1119">
            <v>0</v>
          </cell>
          <cell r="C1119">
            <v>0</v>
          </cell>
        </row>
        <row r="1120">
          <cell r="B1120">
            <v>0</v>
          </cell>
          <cell r="C1120">
            <v>0</v>
          </cell>
        </row>
        <row r="1121">
          <cell r="B1121">
            <v>0</v>
          </cell>
          <cell r="C1121">
            <v>0</v>
          </cell>
        </row>
        <row r="1122">
          <cell r="B1122">
            <v>0</v>
          </cell>
          <cell r="C1122">
            <v>0</v>
          </cell>
        </row>
        <row r="1124">
          <cell r="B1124" t="str">
            <v>EQUIPO</v>
          </cell>
        </row>
        <row r="1125">
          <cell r="B1125" t="str">
            <v>HTA MENOR (5% de M. de O.)</v>
          </cell>
        </row>
        <row r="1126">
          <cell r="A1126">
            <v>0</v>
          </cell>
          <cell r="B1126">
            <v>0</v>
          </cell>
          <cell r="C1126">
            <v>0</v>
          </cell>
        </row>
        <row r="1127">
          <cell r="A1127">
            <v>0</v>
          </cell>
          <cell r="B1127">
            <v>0</v>
          </cell>
          <cell r="C1127">
            <v>0</v>
          </cell>
        </row>
        <row r="1128">
          <cell r="A1128">
            <v>0</v>
          </cell>
          <cell r="B1128">
            <v>0</v>
          </cell>
          <cell r="C1128">
            <v>0</v>
          </cell>
        </row>
        <row r="1130">
          <cell r="B1130" t="str">
            <v>MANO DE OBRA</v>
          </cell>
        </row>
        <row r="1131">
          <cell r="B1131">
            <v>0</v>
          </cell>
          <cell r="C1131">
            <v>0</v>
          </cell>
        </row>
        <row r="1132">
          <cell r="A1132">
            <v>0</v>
          </cell>
          <cell r="B1132">
            <v>0</v>
          </cell>
          <cell r="C1132">
            <v>0</v>
          </cell>
        </row>
        <row r="1133">
          <cell r="A1133">
            <v>0</v>
          </cell>
          <cell r="B1133">
            <v>0</v>
          </cell>
          <cell r="C1133">
            <v>0</v>
          </cell>
        </row>
        <row r="1134">
          <cell r="A1134">
            <v>0</v>
          </cell>
          <cell r="B1134">
            <v>0</v>
          </cell>
          <cell r="C1134">
            <v>0</v>
          </cell>
        </row>
        <row r="1136">
          <cell r="B1136" t="str">
            <v>TRANSPORTE</v>
          </cell>
        </row>
        <row r="1138">
          <cell r="A1138">
            <v>0</v>
          </cell>
          <cell r="B1138">
            <v>0</v>
          </cell>
          <cell r="C1138">
            <v>0</v>
          </cell>
        </row>
        <row r="1139">
          <cell r="A1139">
            <v>0</v>
          </cell>
          <cell r="B1139">
            <v>0</v>
          </cell>
          <cell r="C1139">
            <v>0</v>
          </cell>
        </row>
        <row r="1140">
          <cell r="A1140">
            <v>0</v>
          </cell>
          <cell r="B1140">
            <v>0</v>
          </cell>
          <cell r="C1140">
            <v>0</v>
          </cell>
        </row>
        <row r="1145">
          <cell r="A1145" t="str">
            <v>CODIGO</v>
          </cell>
          <cell r="B1145" t="str">
            <v>ITEM</v>
          </cell>
          <cell r="C1145" t="str">
            <v>UNIDAD</v>
          </cell>
        </row>
        <row r="1146">
          <cell r="D1146">
            <v>0</v>
          </cell>
        </row>
        <row r="1147">
          <cell r="B1147" t="str">
            <v>CODIGO</v>
          </cell>
        </row>
        <row r="1148">
          <cell r="A1148" t="str">
            <v>CODIGO</v>
          </cell>
          <cell r="B1148" t="str">
            <v>RECURSOS</v>
          </cell>
          <cell r="C1148" t="str">
            <v>UNIDAD</v>
          </cell>
          <cell r="D1148" t="str">
            <v>CANT.</v>
          </cell>
        </row>
        <row r="1149">
          <cell r="B1149" t="str">
            <v>MATERIALES</v>
          </cell>
        </row>
        <row r="1150">
          <cell r="B1150">
            <v>0</v>
          </cell>
          <cell r="C1150">
            <v>0</v>
          </cell>
        </row>
        <row r="1151">
          <cell r="B1151">
            <v>0</v>
          </cell>
          <cell r="C1151">
            <v>0</v>
          </cell>
        </row>
        <row r="1152">
          <cell r="B1152">
            <v>0</v>
          </cell>
          <cell r="C1152">
            <v>0</v>
          </cell>
        </row>
        <row r="1153">
          <cell r="B1153">
            <v>0</v>
          </cell>
          <cell r="C1153">
            <v>0</v>
          </cell>
        </row>
        <row r="1155">
          <cell r="B1155" t="str">
            <v>EQUIPO</v>
          </cell>
        </row>
        <row r="1156">
          <cell r="B1156" t="str">
            <v>HTA MENOR (5% de M. de O.)</v>
          </cell>
        </row>
        <row r="1157">
          <cell r="A1157">
            <v>0</v>
          </cell>
          <cell r="B1157">
            <v>0</v>
          </cell>
          <cell r="C1157">
            <v>0</v>
          </cell>
        </row>
        <row r="1158">
          <cell r="A1158">
            <v>0</v>
          </cell>
          <cell r="B1158">
            <v>0</v>
          </cell>
          <cell r="C1158">
            <v>0</v>
          </cell>
        </row>
        <row r="1159">
          <cell r="A1159">
            <v>0</v>
          </cell>
          <cell r="B1159">
            <v>0</v>
          </cell>
          <cell r="C1159">
            <v>0</v>
          </cell>
        </row>
        <row r="1161">
          <cell r="B1161" t="str">
            <v>MANO DE OBRA</v>
          </cell>
        </row>
        <row r="1162">
          <cell r="B1162">
            <v>0</v>
          </cell>
          <cell r="C1162">
            <v>0</v>
          </cell>
        </row>
        <row r="1163">
          <cell r="A1163">
            <v>0</v>
          </cell>
          <cell r="B1163">
            <v>0</v>
          </cell>
          <cell r="C1163">
            <v>0</v>
          </cell>
        </row>
        <row r="1164">
          <cell r="A1164">
            <v>0</v>
          </cell>
          <cell r="B1164">
            <v>0</v>
          </cell>
          <cell r="C1164">
            <v>0</v>
          </cell>
        </row>
        <row r="1165">
          <cell r="A1165">
            <v>0</v>
          </cell>
          <cell r="B1165">
            <v>0</v>
          </cell>
          <cell r="C1165">
            <v>0</v>
          </cell>
        </row>
        <row r="1167">
          <cell r="B1167" t="str">
            <v>TRANSPORTE</v>
          </cell>
        </row>
        <row r="1169">
          <cell r="A1169">
            <v>0</v>
          </cell>
          <cell r="B1169">
            <v>0</v>
          </cell>
          <cell r="C1169">
            <v>0</v>
          </cell>
        </row>
        <row r="1170">
          <cell r="A1170">
            <v>0</v>
          </cell>
          <cell r="B1170">
            <v>0</v>
          </cell>
          <cell r="C1170">
            <v>0</v>
          </cell>
        </row>
        <row r="1171">
          <cell r="A1171">
            <v>0</v>
          </cell>
          <cell r="B1171">
            <v>0</v>
          </cell>
          <cell r="C1171">
            <v>0</v>
          </cell>
        </row>
        <row r="1176">
          <cell r="A1176" t="str">
            <v>CODIGO</v>
          </cell>
          <cell r="B1176" t="str">
            <v>ITEM</v>
          </cell>
          <cell r="C1176" t="str">
            <v>UNIDAD</v>
          </cell>
        </row>
        <row r="1177">
          <cell r="D1177">
            <v>0</v>
          </cell>
        </row>
        <row r="1178">
          <cell r="B1178" t="str">
            <v>CODIGO</v>
          </cell>
        </row>
        <row r="1179">
          <cell r="A1179" t="str">
            <v>CODIGO</v>
          </cell>
          <cell r="B1179" t="str">
            <v>RECURSOS</v>
          </cell>
          <cell r="C1179" t="str">
            <v>UNIDAD</v>
          </cell>
          <cell r="D1179" t="str">
            <v>CANT.</v>
          </cell>
        </row>
        <row r="1180">
          <cell r="B1180" t="str">
            <v>MATERIALES</v>
          </cell>
        </row>
        <row r="1181">
          <cell r="B1181">
            <v>0</v>
          </cell>
          <cell r="C1181">
            <v>0</v>
          </cell>
        </row>
        <row r="1182">
          <cell r="B1182">
            <v>0</v>
          </cell>
          <cell r="C1182">
            <v>0</v>
          </cell>
        </row>
        <row r="1183">
          <cell r="B1183">
            <v>0</v>
          </cell>
          <cell r="C1183">
            <v>0</v>
          </cell>
        </row>
        <row r="1184">
          <cell r="B1184">
            <v>0</v>
          </cell>
          <cell r="C1184">
            <v>0</v>
          </cell>
        </row>
        <row r="1186">
          <cell r="B1186" t="str">
            <v>EQUIPO</v>
          </cell>
        </row>
        <row r="1187">
          <cell r="B1187" t="str">
            <v>HTA MENOR (5% de M. de O.)</v>
          </cell>
        </row>
        <row r="1188">
          <cell r="A1188">
            <v>0</v>
          </cell>
          <cell r="B1188">
            <v>0</v>
          </cell>
          <cell r="C1188">
            <v>0</v>
          </cell>
        </row>
        <row r="1189">
          <cell r="A1189">
            <v>0</v>
          </cell>
          <cell r="B1189">
            <v>0</v>
          </cell>
          <cell r="C1189">
            <v>0</v>
          </cell>
        </row>
        <row r="1190">
          <cell r="A1190">
            <v>0</v>
          </cell>
          <cell r="B1190">
            <v>0</v>
          </cell>
          <cell r="C1190">
            <v>0</v>
          </cell>
        </row>
        <row r="1192">
          <cell r="B1192" t="str">
            <v>MANO DE OBRA</v>
          </cell>
        </row>
        <row r="1193">
          <cell r="B1193">
            <v>0</v>
          </cell>
          <cell r="C1193">
            <v>0</v>
          </cell>
        </row>
        <row r="1194">
          <cell r="A1194">
            <v>0</v>
          </cell>
          <cell r="B1194">
            <v>0</v>
          </cell>
          <cell r="C1194">
            <v>0</v>
          </cell>
        </row>
        <row r="1195">
          <cell r="A1195">
            <v>0</v>
          </cell>
          <cell r="B1195">
            <v>0</v>
          </cell>
          <cell r="C1195">
            <v>0</v>
          </cell>
        </row>
        <row r="1196">
          <cell r="A1196">
            <v>0</v>
          </cell>
          <cell r="B1196">
            <v>0</v>
          </cell>
          <cell r="C1196">
            <v>0</v>
          </cell>
        </row>
        <row r="1198">
          <cell r="B1198" t="str">
            <v>TRANSPORTE</v>
          </cell>
        </row>
        <row r="1200">
          <cell r="A1200">
            <v>0</v>
          </cell>
          <cell r="B1200">
            <v>0</v>
          </cell>
          <cell r="C1200">
            <v>0</v>
          </cell>
        </row>
        <row r="1201">
          <cell r="A1201">
            <v>0</v>
          </cell>
          <cell r="B1201">
            <v>0</v>
          </cell>
          <cell r="C1201">
            <v>0</v>
          </cell>
        </row>
        <row r="1202">
          <cell r="A1202">
            <v>0</v>
          </cell>
          <cell r="B1202">
            <v>0</v>
          </cell>
          <cell r="C1202">
            <v>0</v>
          </cell>
        </row>
        <row r="1207">
          <cell r="A1207" t="str">
            <v>CODIGO</v>
          </cell>
          <cell r="B1207" t="str">
            <v>ITEM</v>
          </cell>
          <cell r="C1207" t="str">
            <v>UNIDAD</v>
          </cell>
        </row>
        <row r="1208">
          <cell r="D1208">
            <v>0</v>
          </cell>
        </row>
        <row r="1209">
          <cell r="B1209" t="str">
            <v>CODIGO</v>
          </cell>
        </row>
        <row r="1210">
          <cell r="A1210" t="str">
            <v>CODIGO</v>
          </cell>
          <cell r="B1210" t="str">
            <v>RECURSOS</v>
          </cell>
          <cell r="C1210" t="str">
            <v>UNIDAD</v>
          </cell>
          <cell r="D1210" t="str">
            <v>CANT.</v>
          </cell>
        </row>
        <row r="1211">
          <cell r="B1211" t="str">
            <v>MATERIALES</v>
          </cell>
        </row>
        <row r="1212">
          <cell r="B1212">
            <v>0</v>
          </cell>
          <cell r="C1212">
            <v>0</v>
          </cell>
        </row>
        <row r="1213">
          <cell r="B1213">
            <v>0</v>
          </cell>
          <cell r="C1213">
            <v>0</v>
          </cell>
        </row>
        <row r="1214">
          <cell r="B1214">
            <v>0</v>
          </cell>
          <cell r="C1214">
            <v>0</v>
          </cell>
        </row>
        <row r="1215">
          <cell r="B1215">
            <v>0</v>
          </cell>
          <cell r="C1215">
            <v>0</v>
          </cell>
        </row>
        <row r="1217">
          <cell r="B1217" t="str">
            <v>EQUIPO</v>
          </cell>
        </row>
        <row r="1218">
          <cell r="B1218" t="str">
            <v>HTA MENOR (5% de M. de O.)</v>
          </cell>
        </row>
        <row r="1219">
          <cell r="A1219">
            <v>0</v>
          </cell>
          <cell r="B1219">
            <v>0</v>
          </cell>
          <cell r="C1219">
            <v>0</v>
          </cell>
        </row>
        <row r="1220">
          <cell r="A1220">
            <v>0</v>
          </cell>
          <cell r="B1220">
            <v>0</v>
          </cell>
          <cell r="C1220">
            <v>0</v>
          </cell>
        </row>
        <row r="1221">
          <cell r="A1221">
            <v>0</v>
          </cell>
          <cell r="B1221">
            <v>0</v>
          </cell>
          <cell r="C1221">
            <v>0</v>
          </cell>
        </row>
        <row r="1223">
          <cell r="B1223" t="str">
            <v>MANO DE OBRA</v>
          </cell>
        </row>
        <row r="1224">
          <cell r="B1224">
            <v>0</v>
          </cell>
          <cell r="C1224">
            <v>0</v>
          </cell>
        </row>
        <row r="1225">
          <cell r="A1225">
            <v>0</v>
          </cell>
          <cell r="B1225">
            <v>0</v>
          </cell>
          <cell r="C1225">
            <v>0</v>
          </cell>
        </row>
        <row r="1226">
          <cell r="A1226">
            <v>0</v>
          </cell>
          <cell r="B1226">
            <v>0</v>
          </cell>
          <cell r="C1226">
            <v>0</v>
          </cell>
        </row>
        <row r="1227">
          <cell r="A1227">
            <v>0</v>
          </cell>
          <cell r="B1227">
            <v>0</v>
          </cell>
          <cell r="C1227">
            <v>0</v>
          </cell>
        </row>
        <row r="1229">
          <cell r="B1229" t="str">
            <v>TRANSPORTE</v>
          </cell>
        </row>
        <row r="1231">
          <cell r="A1231">
            <v>0</v>
          </cell>
          <cell r="B1231">
            <v>0</v>
          </cell>
          <cell r="C1231">
            <v>0</v>
          </cell>
        </row>
        <row r="1232">
          <cell r="A1232">
            <v>0</v>
          </cell>
          <cell r="B1232">
            <v>0</v>
          </cell>
          <cell r="C1232">
            <v>0</v>
          </cell>
        </row>
        <row r="1233">
          <cell r="A1233">
            <v>0</v>
          </cell>
          <cell r="B1233">
            <v>0</v>
          </cell>
          <cell r="C1233">
            <v>0</v>
          </cell>
        </row>
        <row r="1238">
          <cell r="A1238" t="str">
            <v>CODIGO</v>
          </cell>
          <cell r="B1238" t="str">
            <v>ITEM</v>
          </cell>
          <cell r="C1238" t="str">
            <v>UNIDAD</v>
          </cell>
        </row>
        <row r="1239">
          <cell r="D1239">
            <v>0</v>
          </cell>
        </row>
        <row r="1240">
          <cell r="B1240" t="str">
            <v>CODIGO</v>
          </cell>
        </row>
        <row r="1241">
          <cell r="A1241" t="str">
            <v>CODIGO</v>
          </cell>
          <cell r="B1241" t="str">
            <v>RECURSOS</v>
          </cell>
          <cell r="C1241" t="str">
            <v>UNIDAD</v>
          </cell>
          <cell r="D1241" t="str">
            <v>CANT.</v>
          </cell>
        </row>
        <row r="1242">
          <cell r="B1242" t="str">
            <v>MATERIALES</v>
          </cell>
        </row>
        <row r="1243">
          <cell r="B1243">
            <v>0</v>
          </cell>
          <cell r="C1243">
            <v>0</v>
          </cell>
        </row>
        <row r="1244">
          <cell r="B1244">
            <v>0</v>
          </cell>
          <cell r="C1244">
            <v>0</v>
          </cell>
        </row>
        <row r="1245">
          <cell r="B1245">
            <v>0</v>
          </cell>
          <cell r="C1245">
            <v>0</v>
          </cell>
        </row>
        <row r="1246">
          <cell r="B1246">
            <v>0</v>
          </cell>
          <cell r="C1246">
            <v>0</v>
          </cell>
        </row>
        <row r="1248">
          <cell r="B1248" t="str">
            <v>EQUIPO</v>
          </cell>
        </row>
        <row r="1249">
          <cell r="B1249" t="str">
            <v>HTA MENOR (5% de M. de O.)</v>
          </cell>
        </row>
        <row r="1250">
          <cell r="A1250">
            <v>0</v>
          </cell>
          <cell r="B1250">
            <v>0</v>
          </cell>
          <cell r="C1250">
            <v>0</v>
          </cell>
        </row>
        <row r="1251">
          <cell r="A1251">
            <v>0</v>
          </cell>
          <cell r="B1251">
            <v>0</v>
          </cell>
          <cell r="C1251">
            <v>0</v>
          </cell>
        </row>
        <row r="1252">
          <cell r="A1252">
            <v>0</v>
          </cell>
          <cell r="B1252">
            <v>0</v>
          </cell>
          <cell r="C1252">
            <v>0</v>
          </cell>
        </row>
        <row r="1254">
          <cell r="B1254" t="str">
            <v>MANO DE OBRA</v>
          </cell>
        </row>
        <row r="1255">
          <cell r="B1255">
            <v>0</v>
          </cell>
          <cell r="C1255">
            <v>0</v>
          </cell>
        </row>
        <row r="1256">
          <cell r="A1256">
            <v>0</v>
          </cell>
          <cell r="B1256">
            <v>0</v>
          </cell>
          <cell r="C1256">
            <v>0</v>
          </cell>
        </row>
        <row r="1257">
          <cell r="A1257">
            <v>0</v>
          </cell>
          <cell r="B1257">
            <v>0</v>
          </cell>
          <cell r="C1257">
            <v>0</v>
          </cell>
        </row>
        <row r="1258">
          <cell r="A1258">
            <v>0</v>
          </cell>
          <cell r="B1258">
            <v>0</v>
          </cell>
          <cell r="C1258">
            <v>0</v>
          </cell>
        </row>
        <row r="1260">
          <cell r="B1260" t="str">
            <v>TRANSPORTE</v>
          </cell>
        </row>
        <row r="1262">
          <cell r="A1262">
            <v>0</v>
          </cell>
          <cell r="B1262">
            <v>0</v>
          </cell>
          <cell r="C1262">
            <v>0</v>
          </cell>
        </row>
        <row r="1263">
          <cell r="A1263">
            <v>0</v>
          </cell>
          <cell r="B1263">
            <v>0</v>
          </cell>
          <cell r="C1263">
            <v>0</v>
          </cell>
        </row>
        <row r="1264">
          <cell r="A1264">
            <v>0</v>
          </cell>
          <cell r="B1264">
            <v>0</v>
          </cell>
          <cell r="C1264">
            <v>0</v>
          </cell>
        </row>
        <row r="1269">
          <cell r="A1269" t="str">
            <v>CODIGO</v>
          </cell>
          <cell r="B1269" t="str">
            <v>ITEM</v>
          </cell>
          <cell r="C1269" t="str">
            <v>UNIDAD</v>
          </cell>
        </row>
        <row r="1270">
          <cell r="D1270">
            <v>0</v>
          </cell>
        </row>
        <row r="1271">
          <cell r="B1271" t="str">
            <v>CODIGO</v>
          </cell>
        </row>
        <row r="1272">
          <cell r="A1272" t="str">
            <v>CODIGO</v>
          </cell>
          <cell r="B1272" t="str">
            <v>RECURSOS</v>
          </cell>
          <cell r="C1272" t="str">
            <v>UNIDAD</v>
          </cell>
          <cell r="D1272" t="str">
            <v>CANT.</v>
          </cell>
        </row>
        <row r="1273">
          <cell r="B1273" t="str">
            <v>MATERIALES</v>
          </cell>
        </row>
        <row r="1274">
          <cell r="B1274">
            <v>0</v>
          </cell>
          <cell r="C1274">
            <v>0</v>
          </cell>
        </row>
        <row r="1275">
          <cell r="B1275">
            <v>0</v>
          </cell>
          <cell r="C1275">
            <v>0</v>
          </cell>
        </row>
        <row r="1276">
          <cell r="B1276">
            <v>0</v>
          </cell>
          <cell r="C1276">
            <v>0</v>
          </cell>
        </row>
        <row r="1277">
          <cell r="B1277">
            <v>0</v>
          </cell>
          <cell r="C1277">
            <v>0</v>
          </cell>
        </row>
        <row r="1279">
          <cell r="B1279" t="str">
            <v>EQUIPO</v>
          </cell>
        </row>
        <row r="1280">
          <cell r="B1280" t="str">
            <v>HTA MENOR (5% de M. de O.)</v>
          </cell>
        </row>
        <row r="1281">
          <cell r="A1281">
            <v>0</v>
          </cell>
          <cell r="B1281">
            <v>0</v>
          </cell>
          <cell r="C1281">
            <v>0</v>
          </cell>
        </row>
        <row r="1282">
          <cell r="A1282">
            <v>0</v>
          </cell>
          <cell r="B1282">
            <v>0</v>
          </cell>
          <cell r="C1282">
            <v>0</v>
          </cell>
        </row>
        <row r="1283">
          <cell r="A1283">
            <v>0</v>
          </cell>
          <cell r="B1283">
            <v>0</v>
          </cell>
          <cell r="C1283">
            <v>0</v>
          </cell>
        </row>
        <row r="1285">
          <cell r="B1285" t="str">
            <v>MANO DE OBRA</v>
          </cell>
        </row>
        <row r="1286">
          <cell r="B1286">
            <v>0</v>
          </cell>
          <cell r="C1286">
            <v>0</v>
          </cell>
        </row>
        <row r="1287">
          <cell r="A1287">
            <v>0</v>
          </cell>
          <cell r="B1287">
            <v>0</v>
          </cell>
          <cell r="C1287">
            <v>0</v>
          </cell>
        </row>
        <row r="1288">
          <cell r="A1288">
            <v>0</v>
          </cell>
          <cell r="B1288">
            <v>0</v>
          </cell>
          <cell r="C1288">
            <v>0</v>
          </cell>
        </row>
        <row r="1289">
          <cell r="A1289">
            <v>0</v>
          </cell>
          <cell r="B1289">
            <v>0</v>
          </cell>
          <cell r="C1289">
            <v>0</v>
          </cell>
        </row>
        <row r="1291">
          <cell r="B1291" t="str">
            <v>TRANSPORTE</v>
          </cell>
        </row>
        <row r="1293">
          <cell r="A1293">
            <v>0</v>
          </cell>
          <cell r="B1293">
            <v>0</v>
          </cell>
          <cell r="C1293">
            <v>0</v>
          </cell>
        </row>
        <row r="1294">
          <cell r="A1294">
            <v>0</v>
          </cell>
          <cell r="B1294">
            <v>0</v>
          </cell>
          <cell r="C1294">
            <v>0</v>
          </cell>
        </row>
        <row r="1295">
          <cell r="A1295">
            <v>0</v>
          </cell>
          <cell r="B1295">
            <v>0</v>
          </cell>
          <cell r="C1295">
            <v>0</v>
          </cell>
        </row>
        <row r="1300">
          <cell r="A1300" t="str">
            <v>CODIGO</v>
          </cell>
          <cell r="B1300" t="str">
            <v>ITEM</v>
          </cell>
          <cell r="C1300" t="str">
            <v>UNIDAD</v>
          </cell>
        </row>
        <row r="1301">
          <cell r="D1301">
            <v>0</v>
          </cell>
        </row>
        <row r="1302">
          <cell r="B1302" t="str">
            <v>CODIGO</v>
          </cell>
        </row>
        <row r="1303">
          <cell r="A1303" t="str">
            <v>CODIGO</v>
          </cell>
          <cell r="B1303" t="str">
            <v>RECURSOS</v>
          </cell>
          <cell r="C1303" t="str">
            <v>UNIDAD</v>
          </cell>
          <cell r="D1303" t="str">
            <v>CANT.</v>
          </cell>
        </row>
        <row r="1304">
          <cell r="B1304" t="str">
            <v>MATERIALES</v>
          </cell>
        </row>
        <row r="1305">
          <cell r="B1305">
            <v>0</v>
          </cell>
          <cell r="C1305">
            <v>0</v>
          </cell>
        </row>
        <row r="1306">
          <cell r="B1306">
            <v>0</v>
          </cell>
          <cell r="C1306">
            <v>0</v>
          </cell>
        </row>
        <row r="1307">
          <cell r="B1307">
            <v>0</v>
          </cell>
          <cell r="C1307">
            <v>0</v>
          </cell>
        </row>
        <row r="1308">
          <cell r="B1308">
            <v>0</v>
          </cell>
          <cell r="C1308">
            <v>0</v>
          </cell>
        </row>
        <row r="1310">
          <cell r="B1310" t="str">
            <v>EQUIPO</v>
          </cell>
        </row>
        <row r="1311">
          <cell r="B1311" t="str">
            <v>HTA MENOR (5% de M. de O.)</v>
          </cell>
        </row>
        <row r="1312">
          <cell r="A1312">
            <v>0</v>
          </cell>
          <cell r="B1312">
            <v>0</v>
          </cell>
          <cell r="C1312">
            <v>0</v>
          </cell>
        </row>
        <row r="1313">
          <cell r="A1313">
            <v>0</v>
          </cell>
          <cell r="B1313">
            <v>0</v>
          </cell>
          <cell r="C1313">
            <v>0</v>
          </cell>
        </row>
        <row r="1314">
          <cell r="A1314">
            <v>0</v>
          </cell>
          <cell r="B1314">
            <v>0</v>
          </cell>
          <cell r="C1314">
            <v>0</v>
          </cell>
        </row>
        <row r="1316">
          <cell r="B1316" t="str">
            <v>MANO DE OBRA</v>
          </cell>
        </row>
        <row r="1317">
          <cell r="B1317">
            <v>0</v>
          </cell>
          <cell r="C1317">
            <v>0</v>
          </cell>
        </row>
        <row r="1318">
          <cell r="A1318">
            <v>0</v>
          </cell>
          <cell r="B1318">
            <v>0</v>
          </cell>
          <cell r="C1318">
            <v>0</v>
          </cell>
        </row>
        <row r="1319">
          <cell r="A1319">
            <v>0</v>
          </cell>
          <cell r="B1319">
            <v>0</v>
          </cell>
          <cell r="C1319">
            <v>0</v>
          </cell>
        </row>
        <row r="1320">
          <cell r="A1320">
            <v>0</v>
          </cell>
          <cell r="B1320">
            <v>0</v>
          </cell>
          <cell r="C1320">
            <v>0</v>
          </cell>
        </row>
        <row r="1322">
          <cell r="B1322" t="str">
            <v>TRANSPORTE</v>
          </cell>
        </row>
        <row r="1324">
          <cell r="A1324">
            <v>0</v>
          </cell>
          <cell r="B1324">
            <v>0</v>
          </cell>
          <cell r="C1324">
            <v>0</v>
          </cell>
        </row>
        <row r="1325">
          <cell r="A1325">
            <v>0</v>
          </cell>
          <cell r="B1325">
            <v>0</v>
          </cell>
          <cell r="C1325">
            <v>0</v>
          </cell>
        </row>
        <row r="1326">
          <cell r="A1326">
            <v>0</v>
          </cell>
          <cell r="B1326">
            <v>0</v>
          </cell>
          <cell r="C1326">
            <v>0</v>
          </cell>
        </row>
        <row r="1332">
          <cell r="A1332" t="str">
            <v>CODIGO</v>
          </cell>
          <cell r="B1332" t="str">
            <v>ITEM</v>
          </cell>
          <cell r="C1332" t="str">
            <v>UNIDAD</v>
          </cell>
        </row>
        <row r="1333">
          <cell r="D1333">
            <v>0</v>
          </cell>
        </row>
        <row r="1334">
          <cell r="B1334" t="str">
            <v>CODIGO</v>
          </cell>
        </row>
        <row r="1335">
          <cell r="A1335" t="str">
            <v>CODIGO</v>
          </cell>
          <cell r="B1335" t="str">
            <v>RECURSOS</v>
          </cell>
          <cell r="C1335" t="str">
            <v>UNIDAD</v>
          </cell>
          <cell r="D1335" t="str">
            <v>CANT.</v>
          </cell>
        </row>
        <row r="1336">
          <cell r="B1336" t="str">
            <v>MATERIALES</v>
          </cell>
        </row>
        <row r="1337">
          <cell r="B1337">
            <v>0</v>
          </cell>
          <cell r="C1337">
            <v>0</v>
          </cell>
        </row>
        <row r="1338">
          <cell r="B1338">
            <v>0</v>
          </cell>
          <cell r="C1338">
            <v>0</v>
          </cell>
        </row>
        <row r="1339">
          <cell r="B1339">
            <v>0</v>
          </cell>
          <cell r="C1339">
            <v>0</v>
          </cell>
        </row>
        <row r="1340">
          <cell r="B1340">
            <v>0</v>
          </cell>
          <cell r="C1340">
            <v>0</v>
          </cell>
        </row>
        <row r="1342">
          <cell r="B1342" t="str">
            <v>EQUIPO</v>
          </cell>
        </row>
        <row r="1343">
          <cell r="B1343" t="str">
            <v>HTA MENOR (5% de M. de O.)</v>
          </cell>
        </row>
        <row r="1344">
          <cell r="A1344">
            <v>0</v>
          </cell>
          <cell r="B1344">
            <v>0</v>
          </cell>
          <cell r="C1344">
            <v>0</v>
          </cell>
        </row>
        <row r="1345">
          <cell r="A1345">
            <v>0</v>
          </cell>
          <cell r="B1345">
            <v>0</v>
          </cell>
          <cell r="C1345">
            <v>0</v>
          </cell>
        </row>
        <row r="1346">
          <cell r="A1346">
            <v>0</v>
          </cell>
          <cell r="B1346">
            <v>0</v>
          </cell>
          <cell r="C1346">
            <v>0</v>
          </cell>
        </row>
        <row r="1348">
          <cell r="B1348" t="str">
            <v>MANO DE OBRA</v>
          </cell>
        </row>
        <row r="1349">
          <cell r="B1349">
            <v>0</v>
          </cell>
          <cell r="C1349">
            <v>0</v>
          </cell>
        </row>
        <row r="1350">
          <cell r="A1350">
            <v>0</v>
          </cell>
          <cell r="B1350">
            <v>0</v>
          </cell>
          <cell r="C1350">
            <v>0</v>
          </cell>
        </row>
        <row r="1351">
          <cell r="A1351">
            <v>0</v>
          </cell>
          <cell r="B1351">
            <v>0</v>
          </cell>
          <cell r="C1351">
            <v>0</v>
          </cell>
        </row>
        <row r="1352">
          <cell r="A1352">
            <v>0</v>
          </cell>
          <cell r="B1352">
            <v>0</v>
          </cell>
          <cell r="C1352">
            <v>0</v>
          </cell>
        </row>
        <row r="1354">
          <cell r="B1354" t="str">
            <v>TRANSPORTE</v>
          </cell>
        </row>
        <row r="1356">
          <cell r="A1356">
            <v>0</v>
          </cell>
          <cell r="B1356">
            <v>0</v>
          </cell>
          <cell r="C1356">
            <v>0</v>
          </cell>
        </row>
        <row r="1357">
          <cell r="A1357">
            <v>0</v>
          </cell>
          <cell r="B1357">
            <v>0</v>
          </cell>
          <cell r="C1357">
            <v>0</v>
          </cell>
        </row>
        <row r="1358">
          <cell r="A1358">
            <v>0</v>
          </cell>
          <cell r="B1358">
            <v>0</v>
          </cell>
          <cell r="C1358">
            <v>0</v>
          </cell>
        </row>
        <row r="1363">
          <cell r="A1363" t="str">
            <v>CODIGO</v>
          </cell>
          <cell r="B1363" t="str">
            <v>ITEM</v>
          </cell>
          <cell r="C1363" t="str">
            <v>UNIDAD</v>
          </cell>
        </row>
        <row r="1364">
          <cell r="D1364">
            <v>0</v>
          </cell>
        </row>
        <row r="1365">
          <cell r="B1365" t="str">
            <v>CODIGO</v>
          </cell>
        </row>
        <row r="1366">
          <cell r="A1366" t="str">
            <v>CODIGO</v>
          </cell>
          <cell r="B1366" t="str">
            <v>RECURSOS</v>
          </cell>
          <cell r="C1366" t="str">
            <v>UNIDAD</v>
          </cell>
          <cell r="D1366" t="str">
            <v>CANT.</v>
          </cell>
        </row>
        <row r="1367">
          <cell r="B1367" t="str">
            <v>MATERIALES</v>
          </cell>
        </row>
        <row r="1368">
          <cell r="B1368">
            <v>0</v>
          </cell>
          <cell r="C1368">
            <v>0</v>
          </cell>
        </row>
        <row r="1369">
          <cell r="B1369">
            <v>0</v>
          </cell>
          <cell r="C1369">
            <v>0</v>
          </cell>
        </row>
        <row r="1370">
          <cell r="B1370">
            <v>0</v>
          </cell>
          <cell r="C1370">
            <v>0</v>
          </cell>
        </row>
        <row r="1371">
          <cell r="B1371">
            <v>0</v>
          </cell>
          <cell r="C1371">
            <v>0</v>
          </cell>
        </row>
        <row r="1373">
          <cell r="B1373" t="str">
            <v>EQUIPO</v>
          </cell>
        </row>
        <row r="1374">
          <cell r="B1374" t="str">
            <v>HTA MENOR (5% de M. de O.)</v>
          </cell>
        </row>
        <row r="1375">
          <cell r="A1375">
            <v>0</v>
          </cell>
          <cell r="B1375">
            <v>0</v>
          </cell>
          <cell r="C1375">
            <v>0</v>
          </cell>
        </row>
        <row r="1376">
          <cell r="A1376">
            <v>0</v>
          </cell>
          <cell r="B1376">
            <v>0</v>
          </cell>
          <cell r="C1376">
            <v>0</v>
          </cell>
        </row>
        <row r="1377">
          <cell r="A1377">
            <v>0</v>
          </cell>
          <cell r="B1377">
            <v>0</v>
          </cell>
          <cell r="C1377">
            <v>0</v>
          </cell>
        </row>
        <row r="1379">
          <cell r="B1379" t="str">
            <v>MANO DE OBRA</v>
          </cell>
        </row>
        <row r="1380">
          <cell r="B1380">
            <v>0</v>
          </cell>
          <cell r="C1380">
            <v>0</v>
          </cell>
        </row>
        <row r="1381">
          <cell r="A1381">
            <v>0</v>
          </cell>
          <cell r="B1381">
            <v>0</v>
          </cell>
          <cell r="C1381">
            <v>0</v>
          </cell>
        </row>
        <row r="1382">
          <cell r="A1382">
            <v>0</v>
          </cell>
          <cell r="B1382">
            <v>0</v>
          </cell>
          <cell r="C1382">
            <v>0</v>
          </cell>
        </row>
        <row r="1383">
          <cell r="A1383">
            <v>0</v>
          </cell>
          <cell r="B1383">
            <v>0</v>
          </cell>
          <cell r="C1383">
            <v>0</v>
          </cell>
        </row>
        <row r="1385">
          <cell r="B1385" t="str">
            <v>TRANSPORTE</v>
          </cell>
        </row>
        <row r="1387">
          <cell r="A1387">
            <v>0</v>
          </cell>
          <cell r="B1387">
            <v>0</v>
          </cell>
          <cell r="C1387">
            <v>0</v>
          </cell>
        </row>
        <row r="1388">
          <cell r="A1388">
            <v>0</v>
          </cell>
          <cell r="B1388">
            <v>0</v>
          </cell>
          <cell r="C1388">
            <v>0</v>
          </cell>
        </row>
        <row r="1389">
          <cell r="A1389">
            <v>0</v>
          </cell>
          <cell r="B1389">
            <v>0</v>
          </cell>
          <cell r="C1389">
            <v>0</v>
          </cell>
        </row>
        <row r="1394">
          <cell r="A1394" t="str">
            <v>CODIGO</v>
          </cell>
          <cell r="B1394" t="str">
            <v>ITEM</v>
          </cell>
          <cell r="C1394" t="str">
            <v>UNIDAD</v>
          </cell>
        </row>
        <row r="1395">
          <cell r="D1395">
            <v>0</v>
          </cell>
        </row>
        <row r="1396">
          <cell r="B1396" t="str">
            <v>CODIGO</v>
          </cell>
        </row>
        <row r="1397">
          <cell r="A1397" t="str">
            <v>CODIGO</v>
          </cell>
          <cell r="B1397" t="str">
            <v>RECURSOS</v>
          </cell>
          <cell r="C1397" t="str">
            <v>UNIDAD</v>
          </cell>
          <cell r="D1397" t="str">
            <v>CANT.</v>
          </cell>
        </row>
        <row r="1398">
          <cell r="B1398" t="str">
            <v>MATERIALES</v>
          </cell>
        </row>
        <row r="1399">
          <cell r="B1399">
            <v>0</v>
          </cell>
          <cell r="C1399">
            <v>0</v>
          </cell>
        </row>
        <row r="1400">
          <cell r="B1400">
            <v>0</v>
          </cell>
          <cell r="C1400">
            <v>0</v>
          </cell>
        </row>
        <row r="1401">
          <cell r="B1401">
            <v>0</v>
          </cell>
          <cell r="C1401">
            <v>0</v>
          </cell>
        </row>
        <row r="1402">
          <cell r="B1402">
            <v>0</v>
          </cell>
          <cell r="C1402">
            <v>0</v>
          </cell>
        </row>
        <row r="1404">
          <cell r="B1404" t="str">
            <v>EQUIPO</v>
          </cell>
        </row>
        <row r="1405">
          <cell r="B1405" t="str">
            <v>HTA MENOR (5% de M. de O.)</v>
          </cell>
        </row>
        <row r="1406">
          <cell r="A1406">
            <v>0</v>
          </cell>
          <cell r="B1406">
            <v>0</v>
          </cell>
          <cell r="C1406">
            <v>0</v>
          </cell>
        </row>
        <row r="1407">
          <cell r="A1407">
            <v>0</v>
          </cell>
          <cell r="B1407">
            <v>0</v>
          </cell>
          <cell r="C1407">
            <v>0</v>
          </cell>
        </row>
        <row r="1408">
          <cell r="A1408">
            <v>0</v>
          </cell>
          <cell r="B1408">
            <v>0</v>
          </cell>
          <cell r="C1408">
            <v>0</v>
          </cell>
        </row>
        <row r="1410">
          <cell r="B1410" t="str">
            <v>MANO DE OBRA</v>
          </cell>
        </row>
        <row r="1411">
          <cell r="B1411">
            <v>0</v>
          </cell>
          <cell r="C1411">
            <v>0</v>
          </cell>
        </row>
        <row r="1412">
          <cell r="A1412">
            <v>0</v>
          </cell>
          <cell r="B1412">
            <v>0</v>
          </cell>
          <cell r="C1412">
            <v>0</v>
          </cell>
        </row>
        <row r="1413">
          <cell r="A1413">
            <v>0</v>
          </cell>
          <cell r="B1413">
            <v>0</v>
          </cell>
          <cell r="C1413">
            <v>0</v>
          </cell>
        </row>
        <row r="1414">
          <cell r="A1414">
            <v>0</v>
          </cell>
          <cell r="B1414">
            <v>0</v>
          </cell>
          <cell r="C1414">
            <v>0</v>
          </cell>
        </row>
        <row r="1416">
          <cell r="B1416" t="str">
            <v>TRANSPORTE</v>
          </cell>
        </row>
        <row r="1418">
          <cell r="A1418">
            <v>0</v>
          </cell>
          <cell r="B1418">
            <v>0</v>
          </cell>
          <cell r="C1418">
            <v>0</v>
          </cell>
        </row>
        <row r="1419">
          <cell r="A1419">
            <v>0</v>
          </cell>
          <cell r="B1419">
            <v>0</v>
          </cell>
          <cell r="C1419">
            <v>0</v>
          </cell>
        </row>
        <row r="1420">
          <cell r="A1420">
            <v>0</v>
          </cell>
          <cell r="B1420">
            <v>0</v>
          </cell>
          <cell r="C1420">
            <v>0</v>
          </cell>
        </row>
        <row r="1425">
          <cell r="A1425" t="str">
            <v>CODIGO</v>
          </cell>
          <cell r="B1425" t="str">
            <v>ITEM</v>
          </cell>
          <cell r="C1425" t="str">
            <v>UNIDAD</v>
          </cell>
        </row>
        <row r="1426">
          <cell r="D1426">
            <v>0</v>
          </cell>
        </row>
        <row r="1427">
          <cell r="B1427" t="str">
            <v>CODIGO</v>
          </cell>
        </row>
        <row r="1428">
          <cell r="A1428" t="str">
            <v>CODIGO</v>
          </cell>
          <cell r="B1428" t="str">
            <v>RECURSOS</v>
          </cell>
          <cell r="C1428" t="str">
            <v>UNIDAD</v>
          </cell>
          <cell r="D1428" t="str">
            <v>CANT.</v>
          </cell>
        </row>
        <row r="1429">
          <cell r="B1429" t="str">
            <v>MATERIALES</v>
          </cell>
        </row>
        <row r="1430">
          <cell r="B1430">
            <v>0</v>
          </cell>
          <cell r="C1430">
            <v>0</v>
          </cell>
        </row>
        <row r="1431">
          <cell r="B1431">
            <v>0</v>
          </cell>
          <cell r="C1431">
            <v>0</v>
          </cell>
        </row>
        <row r="1432">
          <cell r="B1432">
            <v>0</v>
          </cell>
          <cell r="C1432">
            <v>0</v>
          </cell>
        </row>
        <row r="1433">
          <cell r="B1433">
            <v>0</v>
          </cell>
          <cell r="C1433">
            <v>0</v>
          </cell>
        </row>
        <row r="1435">
          <cell r="B1435" t="str">
            <v>EQUIPO</v>
          </cell>
        </row>
        <row r="1436">
          <cell r="B1436" t="str">
            <v>HTA MENOR (5% de M. de O.)</v>
          </cell>
        </row>
        <row r="1437">
          <cell r="A1437">
            <v>0</v>
          </cell>
          <cell r="B1437">
            <v>0</v>
          </cell>
          <cell r="C1437">
            <v>0</v>
          </cell>
        </row>
        <row r="1438">
          <cell r="A1438">
            <v>0</v>
          </cell>
          <cell r="B1438">
            <v>0</v>
          </cell>
          <cell r="C1438">
            <v>0</v>
          </cell>
        </row>
        <row r="1439">
          <cell r="A1439">
            <v>0</v>
          </cell>
          <cell r="B1439">
            <v>0</v>
          </cell>
          <cell r="C1439">
            <v>0</v>
          </cell>
        </row>
        <row r="1441">
          <cell r="B1441" t="str">
            <v>MANO DE OBRA</v>
          </cell>
        </row>
        <row r="1442">
          <cell r="B1442">
            <v>0</v>
          </cell>
          <cell r="C1442">
            <v>0</v>
          </cell>
        </row>
        <row r="1443">
          <cell r="A1443">
            <v>0</v>
          </cell>
          <cell r="B1443">
            <v>0</v>
          </cell>
          <cell r="C1443">
            <v>0</v>
          </cell>
        </row>
        <row r="1444">
          <cell r="A1444">
            <v>0</v>
          </cell>
          <cell r="B1444">
            <v>0</v>
          </cell>
          <cell r="C1444">
            <v>0</v>
          </cell>
        </row>
        <row r="1445">
          <cell r="A1445">
            <v>0</v>
          </cell>
          <cell r="B1445">
            <v>0</v>
          </cell>
          <cell r="C1445">
            <v>0</v>
          </cell>
        </row>
        <row r="1447">
          <cell r="B1447" t="str">
            <v>TRANSPORTE</v>
          </cell>
        </row>
        <row r="1449">
          <cell r="A1449">
            <v>0</v>
          </cell>
          <cell r="B1449">
            <v>0</v>
          </cell>
          <cell r="C1449">
            <v>0</v>
          </cell>
        </row>
        <row r="1450">
          <cell r="A1450">
            <v>0</v>
          </cell>
          <cell r="B1450">
            <v>0</v>
          </cell>
          <cell r="C1450">
            <v>0</v>
          </cell>
        </row>
        <row r="1451">
          <cell r="A1451">
            <v>0</v>
          </cell>
          <cell r="B1451">
            <v>0</v>
          </cell>
          <cell r="C1451">
            <v>0</v>
          </cell>
        </row>
        <row r="1456">
          <cell r="A1456" t="str">
            <v>CODIGO</v>
          </cell>
          <cell r="B1456" t="str">
            <v>ITEM</v>
          </cell>
          <cell r="C1456" t="str">
            <v>UNIDAD</v>
          </cell>
        </row>
        <row r="1457">
          <cell r="D1457">
            <v>0</v>
          </cell>
        </row>
        <row r="1458">
          <cell r="B1458" t="str">
            <v>CODIGO</v>
          </cell>
        </row>
        <row r="1459">
          <cell r="A1459" t="str">
            <v>CODIGO</v>
          </cell>
          <cell r="B1459" t="str">
            <v>RECURSOS</v>
          </cell>
          <cell r="C1459" t="str">
            <v>UNIDAD</v>
          </cell>
          <cell r="D1459" t="str">
            <v>CANT.</v>
          </cell>
        </row>
        <row r="1460">
          <cell r="B1460" t="str">
            <v>MATERIALES</v>
          </cell>
        </row>
        <row r="1461">
          <cell r="B1461">
            <v>0</v>
          </cell>
          <cell r="C1461">
            <v>0</v>
          </cell>
        </row>
        <row r="1462">
          <cell r="B1462">
            <v>0</v>
          </cell>
          <cell r="C1462">
            <v>0</v>
          </cell>
        </row>
        <row r="1463">
          <cell r="B1463">
            <v>0</v>
          </cell>
          <cell r="C1463">
            <v>0</v>
          </cell>
        </row>
        <row r="1464">
          <cell r="B1464">
            <v>0</v>
          </cell>
          <cell r="C1464">
            <v>0</v>
          </cell>
        </row>
        <row r="1466">
          <cell r="B1466" t="str">
            <v>EQUIPO</v>
          </cell>
        </row>
        <row r="1467">
          <cell r="B1467" t="str">
            <v>HTA MENOR (5% de M. de O.)</v>
          </cell>
        </row>
        <row r="1468">
          <cell r="A1468">
            <v>0</v>
          </cell>
          <cell r="B1468">
            <v>0</v>
          </cell>
          <cell r="C1468">
            <v>0</v>
          </cell>
        </row>
        <row r="1469">
          <cell r="A1469">
            <v>0</v>
          </cell>
          <cell r="B1469">
            <v>0</v>
          </cell>
          <cell r="C1469">
            <v>0</v>
          </cell>
        </row>
        <row r="1470">
          <cell r="A1470">
            <v>0</v>
          </cell>
          <cell r="B1470">
            <v>0</v>
          </cell>
          <cell r="C1470">
            <v>0</v>
          </cell>
        </row>
        <row r="1472">
          <cell r="B1472" t="str">
            <v>MANO DE OBRA</v>
          </cell>
        </row>
        <row r="1473">
          <cell r="B1473">
            <v>0</v>
          </cell>
          <cell r="C1473">
            <v>0</v>
          </cell>
        </row>
        <row r="1474">
          <cell r="A1474">
            <v>0</v>
          </cell>
          <cell r="B1474">
            <v>0</v>
          </cell>
          <cell r="C1474">
            <v>0</v>
          </cell>
        </row>
        <row r="1475">
          <cell r="A1475">
            <v>0</v>
          </cell>
          <cell r="B1475">
            <v>0</v>
          </cell>
          <cell r="C1475">
            <v>0</v>
          </cell>
        </row>
        <row r="1476">
          <cell r="A1476">
            <v>0</v>
          </cell>
          <cell r="B1476">
            <v>0</v>
          </cell>
          <cell r="C1476">
            <v>0</v>
          </cell>
        </row>
        <row r="1478">
          <cell r="B1478" t="str">
            <v>TRANSPORTE</v>
          </cell>
        </row>
        <row r="1480">
          <cell r="A1480">
            <v>0</v>
          </cell>
          <cell r="B1480">
            <v>0</v>
          </cell>
          <cell r="C1480">
            <v>0</v>
          </cell>
        </row>
        <row r="1481">
          <cell r="A1481">
            <v>0</v>
          </cell>
          <cell r="B1481">
            <v>0</v>
          </cell>
          <cell r="C1481">
            <v>0</v>
          </cell>
        </row>
        <row r="1482">
          <cell r="A1482">
            <v>0</v>
          </cell>
          <cell r="B1482">
            <v>0</v>
          </cell>
          <cell r="C1482">
            <v>0</v>
          </cell>
        </row>
        <row r="1487">
          <cell r="A1487" t="str">
            <v>CODIGO</v>
          </cell>
          <cell r="B1487" t="str">
            <v>ITEM</v>
          </cell>
          <cell r="C1487" t="str">
            <v>UNIDAD</v>
          </cell>
        </row>
        <row r="1488">
          <cell r="D1488">
            <v>0</v>
          </cell>
        </row>
        <row r="1489">
          <cell r="B1489" t="str">
            <v>CODIGO</v>
          </cell>
        </row>
        <row r="1490">
          <cell r="A1490" t="str">
            <v>CODIGO</v>
          </cell>
          <cell r="B1490" t="str">
            <v>RECURSOS</v>
          </cell>
          <cell r="C1490" t="str">
            <v>UNIDAD</v>
          </cell>
          <cell r="D1490" t="str">
            <v>CANT.</v>
          </cell>
        </row>
        <row r="1491">
          <cell r="B1491" t="str">
            <v>MATERIALES</v>
          </cell>
        </row>
        <row r="1492">
          <cell r="B1492">
            <v>0</v>
          </cell>
          <cell r="C1492">
            <v>0</v>
          </cell>
        </row>
        <row r="1493">
          <cell r="B1493">
            <v>0</v>
          </cell>
          <cell r="C1493">
            <v>0</v>
          </cell>
        </row>
        <row r="1494">
          <cell r="B1494">
            <v>0</v>
          </cell>
          <cell r="C1494">
            <v>0</v>
          </cell>
        </row>
        <row r="1495">
          <cell r="B1495">
            <v>0</v>
          </cell>
          <cell r="C1495">
            <v>0</v>
          </cell>
        </row>
        <row r="1497">
          <cell r="B1497" t="str">
            <v>EQUIPO</v>
          </cell>
        </row>
        <row r="1498">
          <cell r="B1498" t="str">
            <v>HTA MENOR (5% de M. de O.)</v>
          </cell>
        </row>
        <row r="1499">
          <cell r="A1499">
            <v>0</v>
          </cell>
          <cell r="B1499">
            <v>0</v>
          </cell>
          <cell r="C1499">
            <v>0</v>
          </cell>
        </row>
        <row r="1500">
          <cell r="A1500">
            <v>0</v>
          </cell>
          <cell r="B1500">
            <v>0</v>
          </cell>
          <cell r="C1500">
            <v>0</v>
          </cell>
        </row>
        <row r="1501">
          <cell r="A1501">
            <v>0</v>
          </cell>
          <cell r="B1501">
            <v>0</v>
          </cell>
          <cell r="C1501">
            <v>0</v>
          </cell>
        </row>
        <row r="1503">
          <cell r="B1503" t="str">
            <v>MANO DE OBRA</v>
          </cell>
        </row>
        <row r="1504">
          <cell r="B1504">
            <v>0</v>
          </cell>
          <cell r="C1504">
            <v>0</v>
          </cell>
        </row>
        <row r="1505">
          <cell r="A1505">
            <v>0</v>
          </cell>
          <cell r="B1505">
            <v>0</v>
          </cell>
          <cell r="C1505">
            <v>0</v>
          </cell>
        </row>
        <row r="1506">
          <cell r="A1506">
            <v>0</v>
          </cell>
          <cell r="B1506">
            <v>0</v>
          </cell>
          <cell r="C1506">
            <v>0</v>
          </cell>
        </row>
        <row r="1507">
          <cell r="A1507">
            <v>0</v>
          </cell>
          <cell r="B1507">
            <v>0</v>
          </cell>
          <cell r="C1507">
            <v>0</v>
          </cell>
        </row>
        <row r="1509">
          <cell r="B1509" t="str">
            <v>TRANSPORTE</v>
          </cell>
        </row>
        <row r="1511">
          <cell r="A1511">
            <v>0</v>
          </cell>
          <cell r="B1511">
            <v>0</v>
          </cell>
          <cell r="C1511">
            <v>0</v>
          </cell>
        </row>
        <row r="1512">
          <cell r="A1512">
            <v>0</v>
          </cell>
          <cell r="B1512">
            <v>0</v>
          </cell>
          <cell r="C1512">
            <v>0</v>
          </cell>
        </row>
        <row r="1513">
          <cell r="A1513">
            <v>0</v>
          </cell>
          <cell r="B1513">
            <v>0</v>
          </cell>
          <cell r="C1513">
            <v>0</v>
          </cell>
        </row>
        <row r="1518">
          <cell r="A1518" t="str">
            <v>CODIGO</v>
          </cell>
          <cell r="B1518" t="str">
            <v>ITEM</v>
          </cell>
          <cell r="C1518" t="str">
            <v>UNIDAD</v>
          </cell>
        </row>
        <row r="1519">
          <cell r="D1519">
            <v>0</v>
          </cell>
        </row>
        <row r="1520">
          <cell r="B1520" t="str">
            <v>CODIGO</v>
          </cell>
        </row>
        <row r="1521">
          <cell r="A1521" t="str">
            <v>CODIGO</v>
          </cell>
          <cell r="B1521" t="str">
            <v>RECURSOS</v>
          </cell>
          <cell r="C1521" t="str">
            <v>UNIDAD</v>
          </cell>
          <cell r="D1521" t="str">
            <v>CANT.</v>
          </cell>
        </row>
        <row r="1522">
          <cell r="B1522" t="str">
            <v>MATERIALES</v>
          </cell>
        </row>
        <row r="1523">
          <cell r="B1523">
            <v>0</v>
          </cell>
          <cell r="C1523">
            <v>0</v>
          </cell>
        </row>
        <row r="1524">
          <cell r="B1524">
            <v>0</v>
          </cell>
          <cell r="C1524">
            <v>0</v>
          </cell>
        </row>
        <row r="1525">
          <cell r="B1525">
            <v>0</v>
          </cell>
          <cell r="C1525">
            <v>0</v>
          </cell>
        </row>
        <row r="1526">
          <cell r="B1526">
            <v>0</v>
          </cell>
          <cell r="C1526">
            <v>0</v>
          </cell>
        </row>
        <row r="1528">
          <cell r="B1528" t="str">
            <v>EQUIPO</v>
          </cell>
        </row>
        <row r="1529">
          <cell r="B1529" t="str">
            <v>HTA MENOR (5% de M. de O.)</v>
          </cell>
        </row>
        <row r="1530">
          <cell r="A1530">
            <v>0</v>
          </cell>
          <cell r="B1530">
            <v>0</v>
          </cell>
          <cell r="C1530">
            <v>0</v>
          </cell>
        </row>
        <row r="1531">
          <cell r="A1531">
            <v>0</v>
          </cell>
          <cell r="B1531">
            <v>0</v>
          </cell>
          <cell r="C1531">
            <v>0</v>
          </cell>
        </row>
        <row r="1532">
          <cell r="A1532">
            <v>0</v>
          </cell>
          <cell r="B1532">
            <v>0</v>
          </cell>
          <cell r="C1532">
            <v>0</v>
          </cell>
        </row>
        <row r="1534">
          <cell r="B1534" t="str">
            <v>MANO DE OBRA</v>
          </cell>
        </row>
        <row r="1535">
          <cell r="B1535">
            <v>0</v>
          </cell>
          <cell r="C1535">
            <v>0</v>
          </cell>
        </row>
        <row r="1536">
          <cell r="A1536">
            <v>0</v>
          </cell>
          <cell r="B1536">
            <v>0</v>
          </cell>
          <cell r="C1536">
            <v>0</v>
          </cell>
        </row>
        <row r="1537">
          <cell r="A1537">
            <v>0</v>
          </cell>
          <cell r="B1537">
            <v>0</v>
          </cell>
          <cell r="C1537">
            <v>0</v>
          </cell>
        </row>
        <row r="1538">
          <cell r="A1538">
            <v>0</v>
          </cell>
          <cell r="B1538">
            <v>0</v>
          </cell>
          <cell r="C1538">
            <v>0</v>
          </cell>
        </row>
        <row r="1540">
          <cell r="B1540" t="str">
            <v>TRANSPORTE</v>
          </cell>
        </row>
        <row r="1542">
          <cell r="A1542">
            <v>0</v>
          </cell>
          <cell r="B1542">
            <v>0</v>
          </cell>
          <cell r="C1542">
            <v>0</v>
          </cell>
        </row>
        <row r="1543">
          <cell r="A1543">
            <v>0</v>
          </cell>
          <cell r="B1543">
            <v>0</v>
          </cell>
          <cell r="C1543">
            <v>0</v>
          </cell>
        </row>
        <row r="1544">
          <cell r="A1544">
            <v>0</v>
          </cell>
          <cell r="B1544">
            <v>0</v>
          </cell>
          <cell r="C1544">
            <v>0</v>
          </cell>
        </row>
        <row r="1549">
          <cell r="A1549" t="str">
            <v>CODIGO</v>
          </cell>
          <cell r="B1549" t="str">
            <v>ITEM</v>
          </cell>
          <cell r="C1549" t="str">
            <v>UNIDAD</v>
          </cell>
        </row>
        <row r="1550">
          <cell r="D1550">
            <v>0</v>
          </cell>
        </row>
        <row r="1551">
          <cell r="B1551" t="str">
            <v>CODIGO</v>
          </cell>
        </row>
        <row r="1552">
          <cell r="A1552" t="str">
            <v>CODIGO</v>
          </cell>
          <cell r="B1552" t="str">
            <v>RECURSOS</v>
          </cell>
          <cell r="C1552" t="str">
            <v>UNIDAD</v>
          </cell>
          <cell r="D1552" t="str">
            <v>CANT.</v>
          </cell>
        </row>
        <row r="1553">
          <cell r="B1553" t="str">
            <v>MATERIALES</v>
          </cell>
        </row>
        <row r="1554">
          <cell r="B1554">
            <v>0</v>
          </cell>
          <cell r="C1554">
            <v>0</v>
          </cell>
        </row>
        <row r="1555">
          <cell r="B1555">
            <v>0</v>
          </cell>
          <cell r="C1555">
            <v>0</v>
          </cell>
        </row>
        <row r="1556">
          <cell r="B1556">
            <v>0</v>
          </cell>
          <cell r="C1556">
            <v>0</v>
          </cell>
        </row>
        <row r="1557">
          <cell r="B1557">
            <v>0</v>
          </cell>
          <cell r="C1557">
            <v>0</v>
          </cell>
        </row>
        <row r="1559">
          <cell r="B1559" t="str">
            <v>EQUIPO</v>
          </cell>
        </row>
        <row r="1560">
          <cell r="B1560" t="str">
            <v>HTA MENOR (5% de M. de O.)</v>
          </cell>
        </row>
        <row r="1561">
          <cell r="A1561">
            <v>0</v>
          </cell>
          <cell r="B1561">
            <v>0</v>
          </cell>
          <cell r="C1561">
            <v>0</v>
          </cell>
        </row>
        <row r="1562">
          <cell r="A1562">
            <v>0</v>
          </cell>
          <cell r="B1562">
            <v>0</v>
          </cell>
          <cell r="C1562">
            <v>0</v>
          </cell>
        </row>
        <row r="1563">
          <cell r="A1563">
            <v>0</v>
          </cell>
          <cell r="B1563">
            <v>0</v>
          </cell>
          <cell r="C1563">
            <v>0</v>
          </cell>
        </row>
        <row r="1565">
          <cell r="B1565" t="str">
            <v>MANO DE OBRA</v>
          </cell>
        </row>
        <row r="1566">
          <cell r="B1566">
            <v>0</v>
          </cell>
          <cell r="C1566">
            <v>0</v>
          </cell>
        </row>
        <row r="1567">
          <cell r="A1567">
            <v>0</v>
          </cell>
          <cell r="B1567">
            <v>0</v>
          </cell>
          <cell r="C1567">
            <v>0</v>
          </cell>
        </row>
        <row r="1568">
          <cell r="A1568">
            <v>0</v>
          </cell>
          <cell r="B1568">
            <v>0</v>
          </cell>
          <cell r="C1568">
            <v>0</v>
          </cell>
        </row>
        <row r="1569">
          <cell r="A1569">
            <v>0</v>
          </cell>
          <cell r="B1569">
            <v>0</v>
          </cell>
          <cell r="C1569">
            <v>0</v>
          </cell>
        </row>
        <row r="1571">
          <cell r="B1571" t="str">
            <v>TRANSPORTE</v>
          </cell>
        </row>
        <row r="1573">
          <cell r="A1573">
            <v>0</v>
          </cell>
          <cell r="B1573">
            <v>0</v>
          </cell>
          <cell r="C1573">
            <v>0</v>
          </cell>
        </row>
        <row r="1574">
          <cell r="A1574">
            <v>0</v>
          </cell>
          <cell r="B1574">
            <v>0</v>
          </cell>
          <cell r="C1574">
            <v>0</v>
          </cell>
        </row>
        <row r="1575">
          <cell r="A1575">
            <v>0</v>
          </cell>
          <cell r="B1575">
            <v>0</v>
          </cell>
          <cell r="C1575">
            <v>0</v>
          </cell>
        </row>
        <row r="1580">
          <cell r="A1580" t="str">
            <v>CODIGO</v>
          </cell>
          <cell r="B1580" t="str">
            <v>ITEM</v>
          </cell>
          <cell r="C1580" t="str">
            <v>UNIDAD</v>
          </cell>
        </row>
        <row r="1581">
          <cell r="D1581">
            <v>0</v>
          </cell>
        </row>
        <row r="1582">
          <cell r="B1582" t="str">
            <v>CODIGO</v>
          </cell>
        </row>
        <row r="1583">
          <cell r="A1583" t="str">
            <v>CODIGO</v>
          </cell>
          <cell r="B1583" t="str">
            <v>RECURSOS</v>
          </cell>
          <cell r="C1583" t="str">
            <v>UNIDAD</v>
          </cell>
          <cell r="D1583" t="str">
            <v>CANT.</v>
          </cell>
        </row>
        <row r="1584">
          <cell r="B1584" t="str">
            <v>MATERIALES</v>
          </cell>
        </row>
        <row r="1585">
          <cell r="B1585">
            <v>0</v>
          </cell>
          <cell r="C1585">
            <v>0</v>
          </cell>
        </row>
        <row r="1586">
          <cell r="B1586">
            <v>0</v>
          </cell>
          <cell r="C1586">
            <v>0</v>
          </cell>
        </row>
        <row r="1587">
          <cell r="B1587">
            <v>0</v>
          </cell>
          <cell r="C1587">
            <v>0</v>
          </cell>
        </row>
        <row r="1588">
          <cell r="B1588">
            <v>0</v>
          </cell>
          <cell r="C1588">
            <v>0</v>
          </cell>
        </row>
        <row r="1590">
          <cell r="B1590" t="str">
            <v>EQUIPO</v>
          </cell>
        </row>
        <row r="1591">
          <cell r="B1591" t="str">
            <v>HTA MENOR (5% de M. de O.)</v>
          </cell>
        </row>
        <row r="1592">
          <cell r="A1592">
            <v>0</v>
          </cell>
          <cell r="B1592">
            <v>0</v>
          </cell>
          <cell r="C1592">
            <v>0</v>
          </cell>
        </row>
        <row r="1593">
          <cell r="A1593">
            <v>0</v>
          </cell>
          <cell r="B1593">
            <v>0</v>
          </cell>
          <cell r="C1593">
            <v>0</v>
          </cell>
        </row>
        <row r="1594">
          <cell r="A1594">
            <v>0</v>
          </cell>
          <cell r="B1594">
            <v>0</v>
          </cell>
          <cell r="C1594">
            <v>0</v>
          </cell>
        </row>
        <row r="1596">
          <cell r="B1596" t="str">
            <v>MANO DE OBRA</v>
          </cell>
        </row>
        <row r="1597">
          <cell r="B1597">
            <v>0</v>
          </cell>
          <cell r="C1597">
            <v>0</v>
          </cell>
        </row>
        <row r="1598">
          <cell r="A1598">
            <v>0</v>
          </cell>
          <cell r="B1598">
            <v>0</v>
          </cell>
          <cell r="C1598">
            <v>0</v>
          </cell>
        </row>
        <row r="1599">
          <cell r="A1599">
            <v>0</v>
          </cell>
          <cell r="B1599">
            <v>0</v>
          </cell>
          <cell r="C1599">
            <v>0</v>
          </cell>
        </row>
        <row r="1600">
          <cell r="A1600">
            <v>0</v>
          </cell>
          <cell r="B1600">
            <v>0</v>
          </cell>
          <cell r="C1600">
            <v>0</v>
          </cell>
        </row>
        <row r="1602">
          <cell r="B1602" t="str">
            <v>TRANSPORTE</v>
          </cell>
        </row>
        <row r="1604">
          <cell r="A1604">
            <v>0</v>
          </cell>
          <cell r="B1604">
            <v>0</v>
          </cell>
          <cell r="C1604">
            <v>0</v>
          </cell>
        </row>
        <row r="1605">
          <cell r="A1605">
            <v>0</v>
          </cell>
          <cell r="B1605">
            <v>0</v>
          </cell>
          <cell r="C1605">
            <v>0</v>
          </cell>
        </row>
        <row r="1606">
          <cell r="A1606">
            <v>0</v>
          </cell>
          <cell r="B1606">
            <v>0</v>
          </cell>
          <cell r="C1606">
            <v>0</v>
          </cell>
        </row>
        <row r="1611">
          <cell r="A1611" t="str">
            <v>CODIGO</v>
          </cell>
          <cell r="B1611" t="str">
            <v>ITEM</v>
          </cell>
          <cell r="C1611" t="str">
            <v>UNIDAD</v>
          </cell>
        </row>
        <row r="1612">
          <cell r="D1612">
            <v>0</v>
          </cell>
        </row>
        <row r="1613">
          <cell r="B1613" t="str">
            <v>CODIGO</v>
          </cell>
        </row>
        <row r="1614">
          <cell r="A1614" t="str">
            <v>CODIGO</v>
          </cell>
          <cell r="B1614" t="str">
            <v>RECURSOS</v>
          </cell>
          <cell r="C1614" t="str">
            <v>UNIDAD</v>
          </cell>
          <cell r="D1614" t="str">
            <v>CANT.</v>
          </cell>
        </row>
        <row r="1615">
          <cell r="B1615" t="str">
            <v>MATERIALES</v>
          </cell>
        </row>
        <row r="1616">
          <cell r="B1616">
            <v>0</v>
          </cell>
          <cell r="C1616">
            <v>0</v>
          </cell>
        </row>
        <row r="1617">
          <cell r="B1617">
            <v>0</v>
          </cell>
          <cell r="C1617">
            <v>0</v>
          </cell>
        </row>
        <row r="1618">
          <cell r="B1618">
            <v>0</v>
          </cell>
          <cell r="C1618">
            <v>0</v>
          </cell>
        </row>
        <row r="1619">
          <cell r="B1619">
            <v>0</v>
          </cell>
          <cell r="C1619">
            <v>0</v>
          </cell>
        </row>
        <row r="1621">
          <cell r="B1621" t="str">
            <v>EQUIPO</v>
          </cell>
        </row>
        <row r="1622">
          <cell r="B1622" t="str">
            <v>HTA MENOR (5% de M. de O.)</v>
          </cell>
        </row>
        <row r="1623">
          <cell r="A1623">
            <v>0</v>
          </cell>
          <cell r="B1623">
            <v>0</v>
          </cell>
          <cell r="C1623">
            <v>0</v>
          </cell>
        </row>
        <row r="1624">
          <cell r="A1624">
            <v>0</v>
          </cell>
          <cell r="B1624">
            <v>0</v>
          </cell>
          <cell r="C1624">
            <v>0</v>
          </cell>
        </row>
        <row r="1625">
          <cell r="A1625">
            <v>0</v>
          </cell>
          <cell r="B1625">
            <v>0</v>
          </cell>
          <cell r="C1625">
            <v>0</v>
          </cell>
        </row>
        <row r="1627">
          <cell r="B1627" t="str">
            <v>MANO DE OBRA</v>
          </cell>
        </row>
        <row r="1628">
          <cell r="B1628">
            <v>0</v>
          </cell>
          <cell r="C1628">
            <v>0</v>
          </cell>
        </row>
        <row r="1629">
          <cell r="A1629">
            <v>0</v>
          </cell>
          <cell r="B1629">
            <v>0</v>
          </cell>
          <cell r="C1629">
            <v>0</v>
          </cell>
        </row>
        <row r="1630">
          <cell r="A1630">
            <v>0</v>
          </cell>
          <cell r="B1630">
            <v>0</v>
          </cell>
          <cell r="C1630">
            <v>0</v>
          </cell>
        </row>
        <row r="1631">
          <cell r="A1631">
            <v>0</v>
          </cell>
          <cell r="B1631">
            <v>0</v>
          </cell>
          <cell r="C1631">
            <v>0</v>
          </cell>
        </row>
        <row r="1633">
          <cell r="B1633" t="str">
            <v>TRANSPORTE</v>
          </cell>
        </row>
        <row r="1635">
          <cell r="A1635">
            <v>0</v>
          </cell>
          <cell r="B1635">
            <v>0</v>
          </cell>
          <cell r="C1635">
            <v>0</v>
          </cell>
        </row>
        <row r="1636">
          <cell r="A1636">
            <v>0</v>
          </cell>
          <cell r="B1636">
            <v>0</v>
          </cell>
          <cell r="C1636">
            <v>0</v>
          </cell>
        </row>
        <row r="1637">
          <cell r="A1637">
            <v>0</v>
          </cell>
          <cell r="B1637">
            <v>0</v>
          </cell>
          <cell r="C1637">
            <v>0</v>
          </cell>
        </row>
        <row r="1642">
          <cell r="A1642" t="str">
            <v>CODIGO</v>
          </cell>
          <cell r="B1642" t="str">
            <v>ITEM</v>
          </cell>
          <cell r="C1642" t="str">
            <v>UNIDAD</v>
          </cell>
        </row>
        <row r="1643">
          <cell r="D1643">
            <v>0</v>
          </cell>
        </row>
        <row r="1644">
          <cell r="B1644" t="str">
            <v>CODIGO</v>
          </cell>
        </row>
        <row r="1645">
          <cell r="A1645" t="str">
            <v>CODIGO</v>
          </cell>
          <cell r="B1645" t="str">
            <v>RECURSOS</v>
          </cell>
          <cell r="C1645" t="str">
            <v>UNIDAD</v>
          </cell>
          <cell r="D1645" t="str">
            <v>CANT.</v>
          </cell>
        </row>
        <row r="1646">
          <cell r="B1646" t="str">
            <v>MATERIALES</v>
          </cell>
        </row>
        <row r="1647">
          <cell r="B1647">
            <v>0</v>
          </cell>
          <cell r="C1647">
            <v>0</v>
          </cell>
        </row>
        <row r="1648">
          <cell r="B1648">
            <v>0</v>
          </cell>
          <cell r="C1648">
            <v>0</v>
          </cell>
        </row>
        <row r="1649">
          <cell r="B1649">
            <v>0</v>
          </cell>
          <cell r="C1649">
            <v>0</v>
          </cell>
        </row>
        <row r="1650">
          <cell r="B1650">
            <v>0</v>
          </cell>
          <cell r="C1650">
            <v>0</v>
          </cell>
        </row>
        <row r="1652">
          <cell r="B1652" t="str">
            <v>EQUIPO</v>
          </cell>
        </row>
        <row r="1653">
          <cell r="B1653" t="str">
            <v>HTA MENOR (5% de M. de O.)</v>
          </cell>
        </row>
        <row r="1654">
          <cell r="A1654">
            <v>0</v>
          </cell>
          <cell r="B1654">
            <v>0</v>
          </cell>
          <cell r="C1654">
            <v>0</v>
          </cell>
        </row>
        <row r="1655">
          <cell r="A1655">
            <v>0</v>
          </cell>
          <cell r="B1655">
            <v>0</v>
          </cell>
          <cell r="C1655">
            <v>0</v>
          </cell>
        </row>
        <row r="1656">
          <cell r="A1656">
            <v>0</v>
          </cell>
          <cell r="B1656">
            <v>0</v>
          </cell>
          <cell r="C1656">
            <v>0</v>
          </cell>
        </row>
        <row r="1658">
          <cell r="B1658" t="str">
            <v>MANO DE OBRA</v>
          </cell>
        </row>
        <row r="1659">
          <cell r="B1659">
            <v>0</v>
          </cell>
          <cell r="C1659">
            <v>0</v>
          </cell>
        </row>
        <row r="1660">
          <cell r="A1660">
            <v>0</v>
          </cell>
          <cell r="B1660">
            <v>0</v>
          </cell>
          <cell r="C1660">
            <v>0</v>
          </cell>
        </row>
        <row r="1661">
          <cell r="A1661">
            <v>0</v>
          </cell>
          <cell r="B1661">
            <v>0</v>
          </cell>
          <cell r="C1661">
            <v>0</v>
          </cell>
        </row>
        <row r="1662">
          <cell r="A1662">
            <v>0</v>
          </cell>
          <cell r="B1662">
            <v>0</v>
          </cell>
          <cell r="C1662">
            <v>0</v>
          </cell>
        </row>
        <row r="1664">
          <cell r="B1664" t="str">
            <v>TRANSPORTE</v>
          </cell>
        </row>
        <row r="1666">
          <cell r="A1666">
            <v>0</v>
          </cell>
          <cell r="B1666">
            <v>0</v>
          </cell>
          <cell r="C1666">
            <v>0</v>
          </cell>
        </row>
        <row r="1667">
          <cell r="A1667">
            <v>0</v>
          </cell>
          <cell r="B1667">
            <v>0</v>
          </cell>
          <cell r="C1667">
            <v>0</v>
          </cell>
        </row>
        <row r="1668">
          <cell r="A1668">
            <v>0</v>
          </cell>
          <cell r="B1668">
            <v>0</v>
          </cell>
          <cell r="C1668">
            <v>0</v>
          </cell>
        </row>
        <row r="1673">
          <cell r="A1673" t="str">
            <v>CODIGO</v>
          </cell>
          <cell r="B1673" t="str">
            <v>ITEM</v>
          </cell>
          <cell r="C1673" t="str">
            <v>UNIDAD</v>
          </cell>
        </row>
        <row r="1674">
          <cell r="D1674">
            <v>0</v>
          </cell>
        </row>
        <row r="1675">
          <cell r="B1675" t="str">
            <v>CODIGO</v>
          </cell>
        </row>
        <row r="1676">
          <cell r="A1676" t="str">
            <v>CODIGO</v>
          </cell>
          <cell r="B1676" t="str">
            <v>RECURSOS</v>
          </cell>
          <cell r="C1676" t="str">
            <v>UNIDAD</v>
          </cell>
          <cell r="D1676" t="str">
            <v>CANT.</v>
          </cell>
        </row>
        <row r="1677">
          <cell r="B1677" t="str">
            <v>MATERIALES</v>
          </cell>
        </row>
        <row r="1678">
          <cell r="B1678">
            <v>0</v>
          </cell>
          <cell r="C1678">
            <v>0</v>
          </cell>
        </row>
        <row r="1679">
          <cell r="B1679">
            <v>0</v>
          </cell>
          <cell r="C1679">
            <v>0</v>
          </cell>
        </row>
        <row r="1680">
          <cell r="B1680">
            <v>0</v>
          </cell>
          <cell r="C1680">
            <v>0</v>
          </cell>
        </row>
        <row r="1681">
          <cell r="B1681">
            <v>0</v>
          </cell>
          <cell r="C1681">
            <v>0</v>
          </cell>
        </row>
        <row r="1683">
          <cell r="B1683" t="str">
            <v>EQUIPO</v>
          </cell>
        </row>
        <row r="1684">
          <cell r="B1684" t="str">
            <v>HTA MENOR (5% de M. de O.)</v>
          </cell>
        </row>
        <row r="1685">
          <cell r="A1685">
            <v>0</v>
          </cell>
          <cell r="B1685">
            <v>0</v>
          </cell>
          <cell r="C1685">
            <v>0</v>
          </cell>
        </row>
        <row r="1686">
          <cell r="A1686">
            <v>0</v>
          </cell>
          <cell r="B1686">
            <v>0</v>
          </cell>
          <cell r="C1686">
            <v>0</v>
          </cell>
        </row>
        <row r="1687">
          <cell r="A1687">
            <v>0</v>
          </cell>
          <cell r="B1687">
            <v>0</v>
          </cell>
          <cell r="C1687">
            <v>0</v>
          </cell>
        </row>
        <row r="1689">
          <cell r="B1689" t="str">
            <v>MANO DE OBRA</v>
          </cell>
        </row>
        <row r="1690">
          <cell r="B1690">
            <v>0</v>
          </cell>
          <cell r="C1690">
            <v>0</v>
          </cell>
        </row>
        <row r="1691">
          <cell r="A1691">
            <v>0</v>
          </cell>
          <cell r="B1691">
            <v>0</v>
          </cell>
          <cell r="C1691">
            <v>0</v>
          </cell>
        </row>
        <row r="1692">
          <cell r="A1692">
            <v>0</v>
          </cell>
          <cell r="B1692">
            <v>0</v>
          </cell>
          <cell r="C1692">
            <v>0</v>
          </cell>
        </row>
        <row r="1693">
          <cell r="A1693">
            <v>0</v>
          </cell>
          <cell r="B1693">
            <v>0</v>
          </cell>
          <cell r="C1693">
            <v>0</v>
          </cell>
        </row>
        <row r="1695">
          <cell r="B1695" t="str">
            <v>TRANSPORTE</v>
          </cell>
        </row>
        <row r="1697">
          <cell r="A1697">
            <v>0</v>
          </cell>
          <cell r="B1697">
            <v>0</v>
          </cell>
          <cell r="C1697">
            <v>0</v>
          </cell>
        </row>
        <row r="1698">
          <cell r="A1698">
            <v>0</v>
          </cell>
          <cell r="B1698">
            <v>0</v>
          </cell>
          <cell r="C1698">
            <v>0</v>
          </cell>
        </row>
        <row r="1699">
          <cell r="A1699">
            <v>0</v>
          </cell>
          <cell r="B1699">
            <v>0</v>
          </cell>
          <cell r="C1699">
            <v>0</v>
          </cell>
        </row>
        <row r="1705">
          <cell r="A1705" t="str">
            <v>CODIGO</v>
          </cell>
          <cell r="B1705" t="str">
            <v>ITEM</v>
          </cell>
          <cell r="C1705" t="str">
            <v>UNIDAD</v>
          </cell>
        </row>
        <row r="1706">
          <cell r="D1706">
            <v>0</v>
          </cell>
        </row>
        <row r="1707">
          <cell r="B1707" t="str">
            <v>CODIGO</v>
          </cell>
        </row>
        <row r="1708">
          <cell r="A1708" t="str">
            <v>CODIGO</v>
          </cell>
          <cell r="B1708" t="str">
            <v>RECURSOS</v>
          </cell>
          <cell r="C1708" t="str">
            <v>UNIDAD</v>
          </cell>
          <cell r="D1708" t="str">
            <v>CANT.</v>
          </cell>
        </row>
        <row r="1709">
          <cell r="B1709" t="str">
            <v>MATERIALES</v>
          </cell>
        </row>
        <row r="1710">
          <cell r="B1710">
            <v>0</v>
          </cell>
          <cell r="C1710">
            <v>0</v>
          </cell>
        </row>
        <row r="1711">
          <cell r="B1711">
            <v>0</v>
          </cell>
          <cell r="C1711">
            <v>0</v>
          </cell>
        </row>
        <row r="1712">
          <cell r="B1712">
            <v>0</v>
          </cell>
          <cell r="C1712">
            <v>0</v>
          </cell>
        </row>
        <row r="1713">
          <cell r="B1713">
            <v>0</v>
          </cell>
          <cell r="C1713">
            <v>0</v>
          </cell>
        </row>
        <row r="1715">
          <cell r="B1715" t="str">
            <v>EQUIPO</v>
          </cell>
        </row>
        <row r="1716">
          <cell r="B1716" t="str">
            <v>HTA MENOR (5% de M. de O.)</v>
          </cell>
        </row>
        <row r="1717">
          <cell r="A1717">
            <v>0</v>
          </cell>
          <cell r="B1717">
            <v>0</v>
          </cell>
          <cell r="C1717">
            <v>0</v>
          </cell>
        </row>
        <row r="1718">
          <cell r="A1718">
            <v>0</v>
          </cell>
          <cell r="B1718">
            <v>0</v>
          </cell>
          <cell r="C1718">
            <v>0</v>
          </cell>
        </row>
        <row r="1719">
          <cell r="A1719">
            <v>0</v>
          </cell>
          <cell r="B1719">
            <v>0</v>
          </cell>
          <cell r="C1719">
            <v>0</v>
          </cell>
        </row>
        <row r="1721">
          <cell r="B1721" t="str">
            <v>MANO DE OBRA</v>
          </cell>
        </row>
        <row r="1722">
          <cell r="B1722">
            <v>0</v>
          </cell>
          <cell r="C1722">
            <v>0</v>
          </cell>
        </row>
        <row r="1723">
          <cell r="A1723">
            <v>0</v>
          </cell>
          <cell r="B1723">
            <v>0</v>
          </cell>
          <cell r="C1723">
            <v>0</v>
          </cell>
        </row>
        <row r="1724">
          <cell r="A1724">
            <v>0</v>
          </cell>
          <cell r="B1724">
            <v>0</v>
          </cell>
          <cell r="C1724">
            <v>0</v>
          </cell>
        </row>
        <row r="1725">
          <cell r="A1725">
            <v>0</v>
          </cell>
          <cell r="B1725">
            <v>0</v>
          </cell>
          <cell r="C1725">
            <v>0</v>
          </cell>
        </row>
        <row r="1727">
          <cell r="B1727" t="str">
            <v>TRANSPORTE</v>
          </cell>
        </row>
        <row r="1729">
          <cell r="A1729">
            <v>0</v>
          </cell>
          <cell r="B1729">
            <v>0</v>
          </cell>
          <cell r="C1729">
            <v>0</v>
          </cell>
        </row>
        <row r="1730">
          <cell r="A1730">
            <v>0</v>
          </cell>
          <cell r="B1730">
            <v>0</v>
          </cell>
          <cell r="C1730">
            <v>0</v>
          </cell>
        </row>
        <row r="1731">
          <cell r="A1731">
            <v>0</v>
          </cell>
          <cell r="B1731">
            <v>0</v>
          </cell>
          <cell r="C1731">
            <v>0</v>
          </cell>
        </row>
        <row r="1736">
          <cell r="A1736" t="str">
            <v>CODIGO</v>
          </cell>
          <cell r="B1736" t="str">
            <v>ITEM</v>
          </cell>
          <cell r="C1736" t="str">
            <v>UNIDAD</v>
          </cell>
        </row>
        <row r="1737">
          <cell r="D1737">
            <v>0</v>
          </cell>
        </row>
        <row r="1738">
          <cell r="B1738" t="str">
            <v>CODIGO</v>
          </cell>
        </row>
        <row r="1739">
          <cell r="A1739" t="str">
            <v>CODIGO</v>
          </cell>
          <cell r="B1739" t="str">
            <v>RECURSOS</v>
          </cell>
          <cell r="C1739" t="str">
            <v>UNIDAD</v>
          </cell>
          <cell r="D1739" t="str">
            <v>CANT.</v>
          </cell>
        </row>
        <row r="1740">
          <cell r="B1740" t="str">
            <v>MATERIALES</v>
          </cell>
        </row>
        <row r="1741">
          <cell r="B1741">
            <v>0</v>
          </cell>
          <cell r="C1741">
            <v>0</v>
          </cell>
        </row>
        <row r="1742">
          <cell r="B1742">
            <v>0</v>
          </cell>
          <cell r="C1742">
            <v>0</v>
          </cell>
        </row>
        <row r="1743">
          <cell r="B1743">
            <v>0</v>
          </cell>
          <cell r="C1743">
            <v>0</v>
          </cell>
        </row>
        <row r="1744">
          <cell r="B1744">
            <v>0</v>
          </cell>
          <cell r="C1744">
            <v>0</v>
          </cell>
        </row>
        <row r="1746">
          <cell r="B1746" t="str">
            <v>EQUIPO</v>
          </cell>
        </row>
        <row r="1747">
          <cell r="B1747" t="str">
            <v>HTA MENOR (5% de M. de O.)</v>
          </cell>
        </row>
        <row r="1748">
          <cell r="A1748">
            <v>0</v>
          </cell>
          <cell r="B1748">
            <v>0</v>
          </cell>
          <cell r="C1748">
            <v>0</v>
          </cell>
        </row>
        <row r="1749">
          <cell r="A1749">
            <v>0</v>
          </cell>
          <cell r="B1749">
            <v>0</v>
          </cell>
          <cell r="C1749">
            <v>0</v>
          </cell>
        </row>
        <row r="1750">
          <cell r="A1750">
            <v>0</v>
          </cell>
          <cell r="B1750">
            <v>0</v>
          </cell>
          <cell r="C1750">
            <v>0</v>
          </cell>
        </row>
        <row r="1752">
          <cell r="B1752" t="str">
            <v>MANO DE OBRA</v>
          </cell>
        </row>
        <row r="1753">
          <cell r="B1753">
            <v>0</v>
          </cell>
          <cell r="C1753">
            <v>0</v>
          </cell>
        </row>
        <row r="1754">
          <cell r="A1754">
            <v>0</v>
          </cell>
          <cell r="B1754">
            <v>0</v>
          </cell>
          <cell r="C1754">
            <v>0</v>
          </cell>
        </row>
        <row r="1755">
          <cell r="A1755">
            <v>0</v>
          </cell>
          <cell r="B1755">
            <v>0</v>
          </cell>
          <cell r="C1755">
            <v>0</v>
          </cell>
        </row>
        <row r="1756">
          <cell r="A1756">
            <v>0</v>
          </cell>
          <cell r="B1756">
            <v>0</v>
          </cell>
          <cell r="C1756">
            <v>0</v>
          </cell>
        </row>
        <row r="1758">
          <cell r="B1758" t="str">
            <v>TRANSPORTE</v>
          </cell>
        </row>
        <row r="1760">
          <cell r="A1760">
            <v>0</v>
          </cell>
          <cell r="B1760">
            <v>0</v>
          </cell>
          <cell r="C1760">
            <v>0</v>
          </cell>
        </row>
        <row r="1761">
          <cell r="A1761">
            <v>0</v>
          </cell>
          <cell r="B1761">
            <v>0</v>
          </cell>
          <cell r="C1761">
            <v>0</v>
          </cell>
        </row>
        <row r="1762">
          <cell r="A1762">
            <v>0</v>
          </cell>
          <cell r="B1762">
            <v>0</v>
          </cell>
          <cell r="C1762">
            <v>0</v>
          </cell>
        </row>
        <row r="1767">
          <cell r="A1767" t="str">
            <v>CODIGO</v>
          </cell>
          <cell r="B1767" t="str">
            <v>ITEM</v>
          </cell>
          <cell r="C1767" t="str">
            <v>UNIDAD</v>
          </cell>
        </row>
        <row r="1768">
          <cell r="D1768">
            <v>0</v>
          </cell>
        </row>
        <row r="1769">
          <cell r="B1769" t="str">
            <v>CODIGO</v>
          </cell>
        </row>
        <row r="1770">
          <cell r="A1770" t="str">
            <v>CODIGO</v>
          </cell>
          <cell r="B1770" t="str">
            <v>RECURSOS</v>
          </cell>
          <cell r="C1770" t="str">
            <v>UNIDAD</v>
          </cell>
          <cell r="D1770" t="str">
            <v>CANT.</v>
          </cell>
        </row>
        <row r="1771">
          <cell r="B1771" t="str">
            <v>MATERIALES</v>
          </cell>
        </row>
        <row r="1772">
          <cell r="B1772">
            <v>0</v>
          </cell>
          <cell r="C1772">
            <v>0</v>
          </cell>
        </row>
        <row r="1773">
          <cell r="B1773">
            <v>0</v>
          </cell>
          <cell r="C1773">
            <v>0</v>
          </cell>
        </row>
        <row r="1774">
          <cell r="B1774">
            <v>0</v>
          </cell>
          <cell r="C1774">
            <v>0</v>
          </cell>
        </row>
        <row r="1775">
          <cell r="B1775">
            <v>0</v>
          </cell>
          <cell r="C1775">
            <v>0</v>
          </cell>
        </row>
        <row r="1777">
          <cell r="B1777" t="str">
            <v>EQUIPO</v>
          </cell>
        </row>
        <row r="1778">
          <cell r="B1778" t="str">
            <v>HTA MENOR (5% de M. de O.)</v>
          </cell>
        </row>
        <row r="1779">
          <cell r="A1779">
            <v>0</v>
          </cell>
          <cell r="B1779">
            <v>0</v>
          </cell>
          <cell r="C1779">
            <v>0</v>
          </cell>
        </row>
        <row r="1780">
          <cell r="A1780">
            <v>0</v>
          </cell>
          <cell r="B1780">
            <v>0</v>
          </cell>
          <cell r="C1780">
            <v>0</v>
          </cell>
        </row>
        <row r="1781">
          <cell r="A1781">
            <v>0</v>
          </cell>
          <cell r="B1781">
            <v>0</v>
          </cell>
          <cell r="C1781">
            <v>0</v>
          </cell>
        </row>
        <row r="1783">
          <cell r="B1783" t="str">
            <v>MANO DE OBRA</v>
          </cell>
        </row>
        <row r="1784">
          <cell r="B1784">
            <v>0</v>
          </cell>
          <cell r="C1784">
            <v>0</v>
          </cell>
        </row>
        <row r="1785">
          <cell r="A1785">
            <v>0</v>
          </cell>
          <cell r="B1785">
            <v>0</v>
          </cell>
          <cell r="C1785">
            <v>0</v>
          </cell>
        </row>
        <row r="1786">
          <cell r="A1786">
            <v>0</v>
          </cell>
          <cell r="B1786">
            <v>0</v>
          </cell>
          <cell r="C1786">
            <v>0</v>
          </cell>
        </row>
        <row r="1787">
          <cell r="A1787">
            <v>0</v>
          </cell>
          <cell r="B1787">
            <v>0</v>
          </cell>
          <cell r="C1787">
            <v>0</v>
          </cell>
        </row>
        <row r="1789">
          <cell r="B1789" t="str">
            <v>TRANSPORTE</v>
          </cell>
        </row>
        <row r="1791">
          <cell r="A1791">
            <v>0</v>
          </cell>
          <cell r="B1791">
            <v>0</v>
          </cell>
          <cell r="C1791">
            <v>0</v>
          </cell>
        </row>
        <row r="1792">
          <cell r="A1792">
            <v>0</v>
          </cell>
          <cell r="B1792">
            <v>0</v>
          </cell>
          <cell r="C1792">
            <v>0</v>
          </cell>
        </row>
        <row r="1793">
          <cell r="A1793">
            <v>0</v>
          </cell>
          <cell r="B1793">
            <v>0</v>
          </cell>
          <cell r="C1793">
            <v>0</v>
          </cell>
        </row>
        <row r="1798">
          <cell r="A1798" t="str">
            <v>CODIGO</v>
          </cell>
          <cell r="B1798" t="str">
            <v>ITEM</v>
          </cell>
          <cell r="C1798" t="str">
            <v>UNIDAD</v>
          </cell>
        </row>
        <row r="1799">
          <cell r="D1799">
            <v>0</v>
          </cell>
        </row>
        <row r="1800">
          <cell r="B1800" t="str">
            <v>CODIGO</v>
          </cell>
        </row>
        <row r="1801">
          <cell r="A1801" t="str">
            <v>CODIGO</v>
          </cell>
          <cell r="B1801" t="str">
            <v>RECURSOS</v>
          </cell>
          <cell r="C1801" t="str">
            <v>UNIDAD</v>
          </cell>
          <cell r="D1801" t="str">
            <v>CANT.</v>
          </cell>
        </row>
        <row r="1802">
          <cell r="B1802" t="str">
            <v>MATERIALES</v>
          </cell>
        </row>
        <row r="1803">
          <cell r="B1803">
            <v>0</v>
          </cell>
          <cell r="C1803">
            <v>0</v>
          </cell>
        </row>
        <row r="1804">
          <cell r="B1804">
            <v>0</v>
          </cell>
          <cell r="C1804">
            <v>0</v>
          </cell>
        </row>
        <row r="1805">
          <cell r="B1805">
            <v>0</v>
          </cell>
          <cell r="C1805">
            <v>0</v>
          </cell>
        </row>
        <row r="1806">
          <cell r="B1806">
            <v>0</v>
          </cell>
          <cell r="C1806">
            <v>0</v>
          </cell>
        </row>
        <row r="1808">
          <cell r="B1808" t="str">
            <v>EQUIPO</v>
          </cell>
        </row>
        <row r="1809">
          <cell r="B1809" t="str">
            <v>HTA MENOR (5% de M. de O.)</v>
          </cell>
        </row>
        <row r="1810">
          <cell r="A1810">
            <v>0</v>
          </cell>
          <cell r="B1810">
            <v>0</v>
          </cell>
          <cell r="C1810">
            <v>0</v>
          </cell>
        </row>
        <row r="1811">
          <cell r="A1811">
            <v>0</v>
          </cell>
          <cell r="B1811">
            <v>0</v>
          </cell>
          <cell r="C1811">
            <v>0</v>
          </cell>
        </row>
        <row r="1812">
          <cell r="A1812">
            <v>0</v>
          </cell>
          <cell r="B1812">
            <v>0</v>
          </cell>
          <cell r="C1812">
            <v>0</v>
          </cell>
        </row>
        <row r="1814">
          <cell r="B1814" t="str">
            <v>MANO DE OBRA</v>
          </cell>
        </row>
        <row r="1815">
          <cell r="B1815">
            <v>0</v>
          </cell>
          <cell r="C1815">
            <v>0</v>
          </cell>
        </row>
        <row r="1816">
          <cell r="A1816">
            <v>0</v>
          </cell>
          <cell r="B1816">
            <v>0</v>
          </cell>
          <cell r="C1816">
            <v>0</v>
          </cell>
        </row>
        <row r="1817">
          <cell r="A1817">
            <v>0</v>
          </cell>
          <cell r="B1817">
            <v>0</v>
          </cell>
          <cell r="C1817">
            <v>0</v>
          </cell>
        </row>
        <row r="1818">
          <cell r="A1818">
            <v>0</v>
          </cell>
          <cell r="B1818">
            <v>0</v>
          </cell>
          <cell r="C1818">
            <v>0</v>
          </cell>
        </row>
        <row r="1820">
          <cell r="B1820" t="str">
            <v>TRANSPORTE</v>
          </cell>
        </row>
        <row r="1822">
          <cell r="A1822">
            <v>0</v>
          </cell>
          <cell r="B1822">
            <v>0</v>
          </cell>
          <cell r="C1822">
            <v>0</v>
          </cell>
        </row>
        <row r="1823">
          <cell r="A1823">
            <v>0</v>
          </cell>
          <cell r="B1823">
            <v>0</v>
          </cell>
          <cell r="C1823">
            <v>0</v>
          </cell>
        </row>
        <row r="1824">
          <cell r="A1824">
            <v>0</v>
          </cell>
          <cell r="B1824">
            <v>0</v>
          </cell>
          <cell r="C1824">
            <v>0</v>
          </cell>
        </row>
        <row r="1829">
          <cell r="A1829" t="str">
            <v>CODIGO</v>
          </cell>
          <cell r="B1829" t="str">
            <v>ITEM</v>
          </cell>
          <cell r="C1829" t="str">
            <v>UNIDAD</v>
          </cell>
        </row>
        <row r="1830">
          <cell r="D1830">
            <v>0</v>
          </cell>
        </row>
        <row r="1831">
          <cell r="B1831" t="str">
            <v>CODIGO</v>
          </cell>
        </row>
        <row r="1832">
          <cell r="A1832" t="str">
            <v>CODIGO</v>
          </cell>
          <cell r="B1832" t="str">
            <v>RECURSOS</v>
          </cell>
          <cell r="C1832" t="str">
            <v>UNIDAD</v>
          </cell>
          <cell r="D1832" t="str">
            <v>CANT.</v>
          </cell>
        </row>
        <row r="1833">
          <cell r="B1833" t="str">
            <v>MATERIALES</v>
          </cell>
        </row>
        <row r="1834">
          <cell r="B1834">
            <v>0</v>
          </cell>
          <cell r="C1834">
            <v>0</v>
          </cell>
        </row>
        <row r="1835">
          <cell r="B1835">
            <v>0</v>
          </cell>
          <cell r="C1835">
            <v>0</v>
          </cell>
        </row>
        <row r="1836">
          <cell r="B1836">
            <v>0</v>
          </cell>
          <cell r="C1836">
            <v>0</v>
          </cell>
        </row>
        <row r="1837">
          <cell r="B1837">
            <v>0</v>
          </cell>
          <cell r="C1837">
            <v>0</v>
          </cell>
        </row>
        <row r="1839">
          <cell r="B1839" t="str">
            <v>EQUIPO</v>
          </cell>
        </row>
        <row r="1840">
          <cell r="B1840" t="str">
            <v>HTA MENOR (5% de M. de O.)</v>
          </cell>
        </row>
        <row r="1841">
          <cell r="A1841">
            <v>0</v>
          </cell>
          <cell r="B1841">
            <v>0</v>
          </cell>
          <cell r="C1841">
            <v>0</v>
          </cell>
        </row>
        <row r="1842">
          <cell r="A1842">
            <v>0</v>
          </cell>
          <cell r="B1842">
            <v>0</v>
          </cell>
          <cell r="C1842">
            <v>0</v>
          </cell>
        </row>
        <row r="1843">
          <cell r="A1843">
            <v>0</v>
          </cell>
          <cell r="B1843">
            <v>0</v>
          </cell>
          <cell r="C1843">
            <v>0</v>
          </cell>
        </row>
        <row r="1845">
          <cell r="B1845" t="str">
            <v>MANO DE OBRA</v>
          </cell>
        </row>
        <row r="1846">
          <cell r="B1846">
            <v>0</v>
          </cell>
          <cell r="C1846">
            <v>0</v>
          </cell>
        </row>
        <row r="1847">
          <cell r="A1847">
            <v>0</v>
          </cell>
          <cell r="B1847">
            <v>0</v>
          </cell>
          <cell r="C1847">
            <v>0</v>
          </cell>
        </row>
        <row r="1848">
          <cell r="A1848">
            <v>0</v>
          </cell>
          <cell r="B1848">
            <v>0</v>
          </cell>
          <cell r="C1848">
            <v>0</v>
          </cell>
        </row>
        <row r="1849">
          <cell r="A1849">
            <v>0</v>
          </cell>
          <cell r="B1849">
            <v>0</v>
          </cell>
          <cell r="C1849">
            <v>0</v>
          </cell>
        </row>
        <row r="1851">
          <cell r="B1851" t="str">
            <v>TRANSPORTE</v>
          </cell>
        </row>
        <row r="1853">
          <cell r="A1853">
            <v>0</v>
          </cell>
          <cell r="B1853">
            <v>0</v>
          </cell>
          <cell r="C1853">
            <v>0</v>
          </cell>
        </row>
        <row r="1854">
          <cell r="A1854">
            <v>0</v>
          </cell>
          <cell r="B1854">
            <v>0</v>
          </cell>
          <cell r="C1854">
            <v>0</v>
          </cell>
        </row>
        <row r="1855">
          <cell r="A1855">
            <v>0</v>
          </cell>
          <cell r="B1855">
            <v>0</v>
          </cell>
          <cell r="C1855">
            <v>0</v>
          </cell>
        </row>
        <row r="1860">
          <cell r="A1860" t="str">
            <v>CODIGO</v>
          </cell>
          <cell r="B1860" t="str">
            <v>ITEM</v>
          </cell>
          <cell r="C1860" t="str">
            <v>UNIDAD</v>
          </cell>
        </row>
        <row r="1861">
          <cell r="D1861">
            <v>0</v>
          </cell>
        </row>
        <row r="1862">
          <cell r="B1862" t="str">
            <v>CODIGO</v>
          </cell>
        </row>
        <row r="1863">
          <cell r="A1863" t="str">
            <v>CODIGO</v>
          </cell>
          <cell r="B1863" t="str">
            <v>RECURSOS</v>
          </cell>
          <cell r="C1863" t="str">
            <v>UNIDAD</v>
          </cell>
          <cell r="D1863" t="str">
            <v>CANT.</v>
          </cell>
        </row>
        <row r="1864">
          <cell r="B1864" t="str">
            <v>MATERIALES</v>
          </cell>
        </row>
        <row r="1865">
          <cell r="B1865">
            <v>0</v>
          </cell>
          <cell r="C1865">
            <v>0</v>
          </cell>
        </row>
        <row r="1866">
          <cell r="B1866">
            <v>0</v>
          </cell>
          <cell r="C1866">
            <v>0</v>
          </cell>
        </row>
        <row r="1867">
          <cell r="B1867">
            <v>0</v>
          </cell>
          <cell r="C1867">
            <v>0</v>
          </cell>
        </row>
        <row r="1868">
          <cell r="B1868">
            <v>0</v>
          </cell>
          <cell r="C1868">
            <v>0</v>
          </cell>
        </row>
        <row r="1870">
          <cell r="B1870" t="str">
            <v>EQUIPO</v>
          </cell>
        </row>
        <row r="1871">
          <cell r="B1871" t="str">
            <v>HTA MENOR (5% de M. de O.)</v>
          </cell>
        </row>
        <row r="1872">
          <cell r="A1872">
            <v>0</v>
          </cell>
          <cell r="B1872">
            <v>0</v>
          </cell>
          <cell r="C1872">
            <v>0</v>
          </cell>
        </row>
        <row r="1873">
          <cell r="A1873">
            <v>0</v>
          </cell>
          <cell r="B1873">
            <v>0</v>
          </cell>
          <cell r="C1873">
            <v>0</v>
          </cell>
        </row>
        <row r="1874">
          <cell r="A1874">
            <v>0</v>
          </cell>
          <cell r="B1874">
            <v>0</v>
          </cell>
          <cell r="C1874">
            <v>0</v>
          </cell>
        </row>
        <row r="1876">
          <cell r="B1876" t="str">
            <v>MANO DE OBRA</v>
          </cell>
        </row>
        <row r="1877">
          <cell r="B1877">
            <v>0</v>
          </cell>
          <cell r="C1877">
            <v>0</v>
          </cell>
        </row>
        <row r="1878">
          <cell r="A1878">
            <v>0</v>
          </cell>
          <cell r="B1878">
            <v>0</v>
          </cell>
          <cell r="C1878">
            <v>0</v>
          </cell>
        </row>
        <row r="1879">
          <cell r="A1879">
            <v>0</v>
          </cell>
          <cell r="B1879">
            <v>0</v>
          </cell>
          <cell r="C1879">
            <v>0</v>
          </cell>
        </row>
        <row r="1880">
          <cell r="A1880">
            <v>0</v>
          </cell>
          <cell r="B1880">
            <v>0</v>
          </cell>
          <cell r="C1880">
            <v>0</v>
          </cell>
        </row>
        <row r="1882">
          <cell r="B1882" t="str">
            <v>TRANSPORTE</v>
          </cell>
        </row>
        <row r="1884">
          <cell r="A1884">
            <v>0</v>
          </cell>
          <cell r="B1884">
            <v>0</v>
          </cell>
          <cell r="C1884">
            <v>0</v>
          </cell>
        </row>
        <row r="1885">
          <cell r="A1885">
            <v>0</v>
          </cell>
          <cell r="B1885">
            <v>0</v>
          </cell>
          <cell r="C1885">
            <v>0</v>
          </cell>
        </row>
        <row r="1886">
          <cell r="A1886">
            <v>0</v>
          </cell>
          <cell r="B1886">
            <v>0</v>
          </cell>
          <cell r="C1886">
            <v>0</v>
          </cell>
        </row>
        <row r="1891">
          <cell r="A1891" t="str">
            <v>CODIGO</v>
          </cell>
          <cell r="B1891" t="str">
            <v>ITEM</v>
          </cell>
          <cell r="C1891" t="str">
            <v>UNIDAD</v>
          </cell>
        </row>
        <row r="1892">
          <cell r="D1892">
            <v>0</v>
          </cell>
        </row>
        <row r="1893">
          <cell r="B1893" t="str">
            <v>CODIGO</v>
          </cell>
        </row>
        <row r="1894">
          <cell r="A1894" t="str">
            <v>CODIGO</v>
          </cell>
          <cell r="B1894" t="str">
            <v>RECURSOS</v>
          </cell>
          <cell r="C1894" t="str">
            <v>UNIDAD</v>
          </cell>
          <cell r="D1894" t="str">
            <v>CANT.</v>
          </cell>
        </row>
        <row r="1895">
          <cell r="B1895" t="str">
            <v>MATERIALES</v>
          </cell>
        </row>
        <row r="1896">
          <cell r="B1896">
            <v>0</v>
          </cell>
          <cell r="C1896">
            <v>0</v>
          </cell>
        </row>
        <row r="1897">
          <cell r="B1897">
            <v>0</v>
          </cell>
          <cell r="C1897">
            <v>0</v>
          </cell>
        </row>
        <row r="1898">
          <cell r="B1898">
            <v>0</v>
          </cell>
          <cell r="C1898">
            <v>0</v>
          </cell>
        </row>
        <row r="1899">
          <cell r="B1899">
            <v>0</v>
          </cell>
          <cell r="C1899">
            <v>0</v>
          </cell>
        </row>
        <row r="1901">
          <cell r="B1901" t="str">
            <v>EQUIPO</v>
          </cell>
        </row>
        <row r="1902">
          <cell r="B1902" t="str">
            <v>HTA MENOR (5% de M. de O.)</v>
          </cell>
        </row>
        <row r="1903">
          <cell r="A1903">
            <v>0</v>
          </cell>
          <cell r="B1903">
            <v>0</v>
          </cell>
          <cell r="C1903">
            <v>0</v>
          </cell>
        </row>
        <row r="1904">
          <cell r="A1904">
            <v>0</v>
          </cell>
          <cell r="B1904">
            <v>0</v>
          </cell>
          <cell r="C1904">
            <v>0</v>
          </cell>
        </row>
        <row r="1905">
          <cell r="A1905">
            <v>0</v>
          </cell>
          <cell r="B1905">
            <v>0</v>
          </cell>
          <cell r="C1905">
            <v>0</v>
          </cell>
        </row>
        <row r="1907">
          <cell r="B1907" t="str">
            <v>MANO DE OBRA</v>
          </cell>
        </row>
        <row r="1908">
          <cell r="B1908">
            <v>0</v>
          </cell>
          <cell r="C1908">
            <v>0</v>
          </cell>
        </row>
        <row r="1909">
          <cell r="A1909">
            <v>0</v>
          </cell>
          <cell r="B1909">
            <v>0</v>
          </cell>
          <cell r="C1909">
            <v>0</v>
          </cell>
        </row>
        <row r="1910">
          <cell r="A1910">
            <v>0</v>
          </cell>
          <cell r="B1910">
            <v>0</v>
          </cell>
          <cell r="C1910">
            <v>0</v>
          </cell>
        </row>
        <row r="1911">
          <cell r="A1911">
            <v>0</v>
          </cell>
          <cell r="B1911">
            <v>0</v>
          </cell>
          <cell r="C1911">
            <v>0</v>
          </cell>
        </row>
        <row r="1913">
          <cell r="B1913" t="str">
            <v>TRANSPORTE</v>
          </cell>
        </row>
        <row r="1915">
          <cell r="A1915">
            <v>0</v>
          </cell>
          <cell r="B1915">
            <v>0</v>
          </cell>
          <cell r="C1915">
            <v>0</v>
          </cell>
        </row>
        <row r="1916">
          <cell r="A1916">
            <v>0</v>
          </cell>
          <cell r="B1916">
            <v>0</v>
          </cell>
          <cell r="C1916">
            <v>0</v>
          </cell>
        </row>
        <row r="1917">
          <cell r="A1917">
            <v>0</v>
          </cell>
          <cell r="B1917">
            <v>0</v>
          </cell>
          <cell r="C1917">
            <v>0</v>
          </cell>
        </row>
        <row r="1922">
          <cell r="A1922" t="str">
            <v>CODIGO</v>
          </cell>
          <cell r="B1922" t="str">
            <v>ITEM</v>
          </cell>
          <cell r="C1922" t="str">
            <v>UNIDAD</v>
          </cell>
        </row>
        <row r="1923">
          <cell r="D1923">
            <v>0</v>
          </cell>
        </row>
        <row r="1924">
          <cell r="B1924" t="str">
            <v>CODIGO</v>
          </cell>
        </row>
        <row r="1925">
          <cell r="A1925" t="str">
            <v>CODIGO</v>
          </cell>
          <cell r="B1925" t="str">
            <v>RECURSOS</v>
          </cell>
          <cell r="C1925" t="str">
            <v>UNIDAD</v>
          </cell>
          <cell r="D1925" t="str">
            <v>CANT.</v>
          </cell>
        </row>
        <row r="1926">
          <cell r="B1926" t="str">
            <v>MATERIALES</v>
          </cell>
        </row>
        <row r="1927">
          <cell r="B1927">
            <v>0</v>
          </cell>
          <cell r="C1927">
            <v>0</v>
          </cell>
        </row>
        <row r="1928">
          <cell r="B1928">
            <v>0</v>
          </cell>
          <cell r="C1928">
            <v>0</v>
          </cell>
        </row>
        <row r="1929">
          <cell r="B1929">
            <v>0</v>
          </cell>
          <cell r="C1929">
            <v>0</v>
          </cell>
        </row>
        <row r="1930">
          <cell r="B1930">
            <v>0</v>
          </cell>
          <cell r="C1930">
            <v>0</v>
          </cell>
        </row>
        <row r="1932">
          <cell r="B1932" t="str">
            <v>EQUIPO</v>
          </cell>
        </row>
        <row r="1933">
          <cell r="B1933" t="str">
            <v>HTA MENOR (5% de M. de O.)</v>
          </cell>
        </row>
        <row r="1934">
          <cell r="A1934">
            <v>0</v>
          </cell>
          <cell r="B1934">
            <v>0</v>
          </cell>
          <cell r="C1934">
            <v>0</v>
          </cell>
        </row>
        <row r="1935">
          <cell r="A1935">
            <v>0</v>
          </cell>
          <cell r="B1935">
            <v>0</v>
          </cell>
          <cell r="C1935">
            <v>0</v>
          </cell>
        </row>
        <row r="1936">
          <cell r="A1936">
            <v>0</v>
          </cell>
          <cell r="B1936">
            <v>0</v>
          </cell>
          <cell r="C1936">
            <v>0</v>
          </cell>
        </row>
        <row r="1938">
          <cell r="B1938" t="str">
            <v>MANO DE OBRA</v>
          </cell>
        </row>
        <row r="1939">
          <cell r="B1939">
            <v>0</v>
          </cell>
          <cell r="C1939">
            <v>0</v>
          </cell>
        </row>
        <row r="1940">
          <cell r="A1940">
            <v>0</v>
          </cell>
          <cell r="B1940">
            <v>0</v>
          </cell>
          <cell r="C1940">
            <v>0</v>
          </cell>
        </row>
        <row r="1941">
          <cell r="A1941">
            <v>0</v>
          </cell>
          <cell r="B1941">
            <v>0</v>
          </cell>
          <cell r="C1941">
            <v>0</v>
          </cell>
        </row>
        <row r="1942">
          <cell r="A1942">
            <v>0</v>
          </cell>
          <cell r="B1942">
            <v>0</v>
          </cell>
          <cell r="C1942">
            <v>0</v>
          </cell>
        </row>
        <row r="1944">
          <cell r="B1944" t="str">
            <v>TRANSPORTE</v>
          </cell>
        </row>
        <row r="1946">
          <cell r="A1946">
            <v>0</v>
          </cell>
          <cell r="B1946">
            <v>0</v>
          </cell>
          <cell r="C1946">
            <v>0</v>
          </cell>
        </row>
        <row r="1947">
          <cell r="A1947">
            <v>0</v>
          </cell>
          <cell r="B1947">
            <v>0</v>
          </cell>
          <cell r="C1947">
            <v>0</v>
          </cell>
        </row>
        <row r="1948">
          <cell r="A1948">
            <v>0</v>
          </cell>
          <cell r="B1948">
            <v>0</v>
          </cell>
          <cell r="C1948">
            <v>0</v>
          </cell>
        </row>
        <row r="1953">
          <cell r="A1953" t="str">
            <v>CODIGO</v>
          </cell>
          <cell r="B1953" t="str">
            <v>ITEM</v>
          </cell>
          <cell r="C1953" t="str">
            <v>UNIDAD</v>
          </cell>
        </row>
        <row r="1954">
          <cell r="D1954">
            <v>0</v>
          </cell>
        </row>
        <row r="1955">
          <cell r="B1955" t="str">
            <v>CODIGO</v>
          </cell>
        </row>
        <row r="1956">
          <cell r="A1956" t="str">
            <v>CODIGO</v>
          </cell>
          <cell r="B1956" t="str">
            <v>RECURSOS</v>
          </cell>
          <cell r="C1956" t="str">
            <v>UNIDAD</v>
          </cell>
          <cell r="D1956" t="str">
            <v>CANT.</v>
          </cell>
        </row>
        <row r="1957">
          <cell r="B1957" t="str">
            <v>MATERIALES</v>
          </cell>
        </row>
        <row r="1958">
          <cell r="B1958">
            <v>0</v>
          </cell>
          <cell r="C1958">
            <v>0</v>
          </cell>
        </row>
        <row r="1959">
          <cell r="B1959">
            <v>0</v>
          </cell>
          <cell r="C1959">
            <v>0</v>
          </cell>
        </row>
        <row r="1960">
          <cell r="B1960">
            <v>0</v>
          </cell>
          <cell r="C1960">
            <v>0</v>
          </cell>
        </row>
        <row r="1961">
          <cell r="B1961">
            <v>0</v>
          </cell>
          <cell r="C1961">
            <v>0</v>
          </cell>
        </row>
        <row r="1963">
          <cell r="B1963" t="str">
            <v>EQUIPO</v>
          </cell>
        </row>
        <row r="1964">
          <cell r="B1964" t="str">
            <v>HTA MENOR (5% de M. de O.)</v>
          </cell>
        </row>
        <row r="1965">
          <cell r="A1965">
            <v>0</v>
          </cell>
          <cell r="B1965">
            <v>0</v>
          </cell>
          <cell r="C1965">
            <v>0</v>
          </cell>
        </row>
        <row r="1966">
          <cell r="A1966">
            <v>0</v>
          </cell>
          <cell r="B1966">
            <v>0</v>
          </cell>
          <cell r="C1966">
            <v>0</v>
          </cell>
        </row>
        <row r="1967">
          <cell r="A1967">
            <v>0</v>
          </cell>
          <cell r="B1967">
            <v>0</v>
          </cell>
          <cell r="C1967">
            <v>0</v>
          </cell>
        </row>
        <row r="1969">
          <cell r="B1969" t="str">
            <v>MANO DE OBRA</v>
          </cell>
        </row>
        <row r="1970">
          <cell r="B1970">
            <v>0</v>
          </cell>
          <cell r="C1970">
            <v>0</v>
          </cell>
        </row>
        <row r="1971">
          <cell r="A1971">
            <v>0</v>
          </cell>
          <cell r="B1971">
            <v>0</v>
          </cell>
          <cell r="C1971">
            <v>0</v>
          </cell>
        </row>
        <row r="1972">
          <cell r="A1972">
            <v>0</v>
          </cell>
          <cell r="B1972">
            <v>0</v>
          </cell>
          <cell r="C1972">
            <v>0</v>
          </cell>
        </row>
        <row r="1973">
          <cell r="A1973">
            <v>0</v>
          </cell>
          <cell r="B1973">
            <v>0</v>
          </cell>
          <cell r="C1973">
            <v>0</v>
          </cell>
        </row>
        <row r="1975">
          <cell r="B1975" t="str">
            <v>TRANSPORTE</v>
          </cell>
        </row>
        <row r="1977">
          <cell r="A1977">
            <v>0</v>
          </cell>
          <cell r="B1977">
            <v>0</v>
          </cell>
          <cell r="C1977">
            <v>0</v>
          </cell>
        </row>
        <row r="1978">
          <cell r="A1978">
            <v>0</v>
          </cell>
          <cell r="B1978">
            <v>0</v>
          </cell>
          <cell r="C1978">
            <v>0</v>
          </cell>
        </row>
        <row r="1979">
          <cell r="A1979">
            <v>0</v>
          </cell>
          <cell r="B1979">
            <v>0</v>
          </cell>
          <cell r="C1979">
            <v>0</v>
          </cell>
        </row>
        <row r="1984">
          <cell r="A1984" t="str">
            <v>CODIGO</v>
          </cell>
          <cell r="B1984" t="str">
            <v>ITEM</v>
          </cell>
          <cell r="C1984" t="str">
            <v>UNIDAD</v>
          </cell>
        </row>
        <row r="1985">
          <cell r="D1985">
            <v>0</v>
          </cell>
        </row>
        <row r="1986">
          <cell r="B1986" t="str">
            <v>CODIGO</v>
          </cell>
        </row>
        <row r="1987">
          <cell r="A1987" t="str">
            <v>CODIGO</v>
          </cell>
          <cell r="B1987" t="str">
            <v>RECURSOS</v>
          </cell>
          <cell r="C1987" t="str">
            <v>UNIDAD</v>
          </cell>
          <cell r="D1987" t="str">
            <v>CANT.</v>
          </cell>
        </row>
        <row r="1988">
          <cell r="B1988" t="str">
            <v>MATERIALES</v>
          </cell>
        </row>
        <row r="1989">
          <cell r="B1989">
            <v>0</v>
          </cell>
          <cell r="C1989">
            <v>0</v>
          </cell>
        </row>
        <row r="1990">
          <cell r="B1990">
            <v>0</v>
          </cell>
          <cell r="C1990">
            <v>0</v>
          </cell>
        </row>
        <row r="1991">
          <cell r="B1991">
            <v>0</v>
          </cell>
          <cell r="C1991">
            <v>0</v>
          </cell>
        </row>
        <row r="1992">
          <cell r="B1992">
            <v>0</v>
          </cell>
          <cell r="C1992">
            <v>0</v>
          </cell>
        </row>
        <row r="1994">
          <cell r="B1994" t="str">
            <v>EQUIPO</v>
          </cell>
        </row>
        <row r="1995">
          <cell r="B1995" t="str">
            <v>HTA MENOR (5% de M. de O.)</v>
          </cell>
        </row>
        <row r="1996">
          <cell r="A1996">
            <v>0</v>
          </cell>
          <cell r="B1996">
            <v>0</v>
          </cell>
          <cell r="C1996">
            <v>0</v>
          </cell>
        </row>
        <row r="1997">
          <cell r="A1997">
            <v>0</v>
          </cell>
          <cell r="B1997">
            <v>0</v>
          </cell>
          <cell r="C1997">
            <v>0</v>
          </cell>
        </row>
        <row r="1998">
          <cell r="A1998">
            <v>0</v>
          </cell>
          <cell r="B1998">
            <v>0</v>
          </cell>
          <cell r="C1998">
            <v>0</v>
          </cell>
        </row>
        <row r="2000">
          <cell r="B2000" t="str">
            <v>MANO DE OBRA</v>
          </cell>
        </row>
        <row r="2001">
          <cell r="B2001">
            <v>0</v>
          </cell>
          <cell r="C2001">
            <v>0</v>
          </cell>
        </row>
        <row r="2002">
          <cell r="A2002">
            <v>0</v>
          </cell>
          <cell r="B2002">
            <v>0</v>
          </cell>
          <cell r="C2002">
            <v>0</v>
          </cell>
        </row>
        <row r="2003">
          <cell r="A2003">
            <v>0</v>
          </cell>
          <cell r="B2003">
            <v>0</v>
          </cell>
          <cell r="C2003">
            <v>0</v>
          </cell>
        </row>
        <row r="2004">
          <cell r="A2004">
            <v>0</v>
          </cell>
          <cell r="B2004">
            <v>0</v>
          </cell>
          <cell r="C2004">
            <v>0</v>
          </cell>
        </row>
        <row r="2006">
          <cell r="B2006" t="str">
            <v>TRANSPORTE</v>
          </cell>
        </row>
        <row r="2008">
          <cell r="A2008">
            <v>0</v>
          </cell>
          <cell r="B2008">
            <v>0</v>
          </cell>
          <cell r="C2008">
            <v>0</v>
          </cell>
        </row>
        <row r="2009">
          <cell r="A2009">
            <v>0</v>
          </cell>
          <cell r="B2009">
            <v>0</v>
          </cell>
          <cell r="C2009">
            <v>0</v>
          </cell>
        </row>
        <row r="2010">
          <cell r="A2010">
            <v>0</v>
          </cell>
          <cell r="B2010">
            <v>0</v>
          </cell>
          <cell r="C2010">
            <v>0</v>
          </cell>
        </row>
        <row r="2015">
          <cell r="A2015" t="str">
            <v>CODIGO</v>
          </cell>
          <cell r="B2015" t="str">
            <v>ITEM</v>
          </cell>
          <cell r="C2015" t="str">
            <v>UNIDAD</v>
          </cell>
        </row>
        <row r="2016">
          <cell r="D2016">
            <v>0</v>
          </cell>
        </row>
        <row r="2017">
          <cell r="B2017" t="str">
            <v>CODIGO</v>
          </cell>
        </row>
        <row r="2018">
          <cell r="A2018" t="str">
            <v>CODIGO</v>
          </cell>
          <cell r="B2018" t="str">
            <v>RECURSOS</v>
          </cell>
          <cell r="C2018" t="str">
            <v>UNIDAD</v>
          </cell>
          <cell r="D2018" t="str">
            <v>CANT.</v>
          </cell>
        </row>
        <row r="2019">
          <cell r="B2019" t="str">
            <v>MATERIALES</v>
          </cell>
        </row>
        <row r="2020">
          <cell r="B2020">
            <v>0</v>
          </cell>
          <cell r="C2020">
            <v>0</v>
          </cell>
        </row>
        <row r="2021">
          <cell r="B2021">
            <v>0</v>
          </cell>
          <cell r="C2021">
            <v>0</v>
          </cell>
        </row>
        <row r="2022">
          <cell r="B2022">
            <v>0</v>
          </cell>
          <cell r="C2022">
            <v>0</v>
          </cell>
        </row>
        <row r="2023">
          <cell r="B2023">
            <v>0</v>
          </cell>
          <cell r="C2023">
            <v>0</v>
          </cell>
        </row>
        <row r="2025">
          <cell r="B2025" t="str">
            <v>EQUIPO</v>
          </cell>
        </row>
        <row r="2026">
          <cell r="B2026" t="str">
            <v>HTA MENOR (5% de M. de O.)</v>
          </cell>
        </row>
        <row r="2027">
          <cell r="A2027">
            <v>0</v>
          </cell>
          <cell r="B2027">
            <v>0</v>
          </cell>
          <cell r="C2027">
            <v>0</v>
          </cell>
        </row>
        <row r="2028">
          <cell r="A2028">
            <v>0</v>
          </cell>
          <cell r="B2028">
            <v>0</v>
          </cell>
          <cell r="C2028">
            <v>0</v>
          </cell>
        </row>
        <row r="2029">
          <cell r="A2029">
            <v>0</v>
          </cell>
          <cell r="B2029">
            <v>0</v>
          </cell>
          <cell r="C2029">
            <v>0</v>
          </cell>
        </row>
        <row r="2031">
          <cell r="B2031" t="str">
            <v>MANO DE OBRA</v>
          </cell>
        </row>
        <row r="2032">
          <cell r="B2032">
            <v>0</v>
          </cell>
          <cell r="C2032">
            <v>0</v>
          </cell>
        </row>
        <row r="2033">
          <cell r="A2033">
            <v>0</v>
          </cell>
          <cell r="B2033">
            <v>0</v>
          </cell>
          <cell r="C2033">
            <v>0</v>
          </cell>
        </row>
        <row r="2034">
          <cell r="A2034">
            <v>0</v>
          </cell>
          <cell r="B2034">
            <v>0</v>
          </cell>
          <cell r="C2034">
            <v>0</v>
          </cell>
        </row>
        <row r="2035">
          <cell r="A2035">
            <v>0</v>
          </cell>
          <cell r="B2035">
            <v>0</v>
          </cell>
          <cell r="C2035">
            <v>0</v>
          </cell>
        </row>
        <row r="2037">
          <cell r="B2037" t="str">
            <v>TRANSPORTE</v>
          </cell>
        </row>
        <row r="2039">
          <cell r="A2039">
            <v>0</v>
          </cell>
          <cell r="B2039">
            <v>0</v>
          </cell>
          <cell r="C2039">
            <v>0</v>
          </cell>
        </row>
        <row r="2040">
          <cell r="A2040">
            <v>0</v>
          </cell>
          <cell r="B2040">
            <v>0</v>
          </cell>
          <cell r="C2040">
            <v>0</v>
          </cell>
        </row>
        <row r="2041">
          <cell r="A2041">
            <v>0</v>
          </cell>
          <cell r="B2041">
            <v>0</v>
          </cell>
          <cell r="C2041">
            <v>0</v>
          </cell>
        </row>
        <row r="2046">
          <cell r="A2046" t="str">
            <v>CODIGO</v>
          </cell>
          <cell r="B2046" t="str">
            <v>ITEM</v>
          </cell>
          <cell r="C2046" t="str">
            <v>UNIDAD</v>
          </cell>
        </row>
        <row r="2047">
          <cell r="D2047">
            <v>0</v>
          </cell>
        </row>
        <row r="2048">
          <cell r="B2048" t="str">
            <v>CODIGO</v>
          </cell>
        </row>
        <row r="2049">
          <cell r="A2049" t="str">
            <v>CODIGO</v>
          </cell>
          <cell r="B2049" t="str">
            <v>RECURSOS</v>
          </cell>
          <cell r="C2049" t="str">
            <v>UNIDAD</v>
          </cell>
          <cell r="D2049" t="str">
            <v>CANT.</v>
          </cell>
        </row>
        <row r="2050">
          <cell r="B2050" t="str">
            <v>MATERIALES</v>
          </cell>
        </row>
        <row r="2051">
          <cell r="B2051">
            <v>0</v>
          </cell>
          <cell r="C2051">
            <v>0</v>
          </cell>
        </row>
        <row r="2052">
          <cell r="B2052">
            <v>0</v>
          </cell>
          <cell r="C2052">
            <v>0</v>
          </cell>
        </row>
        <row r="2053">
          <cell r="B2053">
            <v>0</v>
          </cell>
          <cell r="C2053">
            <v>0</v>
          </cell>
        </row>
        <row r="2054">
          <cell r="B2054">
            <v>0</v>
          </cell>
          <cell r="C2054">
            <v>0</v>
          </cell>
        </row>
        <row r="2056">
          <cell r="B2056" t="str">
            <v>EQUIPO</v>
          </cell>
        </row>
        <row r="2057">
          <cell r="B2057" t="str">
            <v>HTA MENOR (5% de M. de O.)</v>
          </cell>
        </row>
        <row r="2058">
          <cell r="A2058">
            <v>0</v>
          </cell>
          <cell r="B2058">
            <v>0</v>
          </cell>
          <cell r="C2058">
            <v>0</v>
          </cell>
        </row>
        <row r="2059">
          <cell r="A2059">
            <v>0</v>
          </cell>
          <cell r="B2059">
            <v>0</v>
          </cell>
          <cell r="C2059">
            <v>0</v>
          </cell>
        </row>
        <row r="2060">
          <cell r="A2060">
            <v>0</v>
          </cell>
          <cell r="B2060">
            <v>0</v>
          </cell>
          <cell r="C2060">
            <v>0</v>
          </cell>
        </row>
        <row r="2062">
          <cell r="B2062" t="str">
            <v>MANO DE OBRA</v>
          </cell>
        </row>
        <row r="2063">
          <cell r="B2063">
            <v>0</v>
          </cell>
          <cell r="C2063">
            <v>0</v>
          </cell>
        </row>
        <row r="2064">
          <cell r="A2064">
            <v>0</v>
          </cell>
          <cell r="B2064">
            <v>0</v>
          </cell>
          <cell r="C2064">
            <v>0</v>
          </cell>
        </row>
        <row r="2065">
          <cell r="A2065">
            <v>0</v>
          </cell>
          <cell r="B2065">
            <v>0</v>
          </cell>
          <cell r="C2065">
            <v>0</v>
          </cell>
        </row>
        <row r="2066">
          <cell r="A2066">
            <v>0</v>
          </cell>
          <cell r="B2066">
            <v>0</v>
          </cell>
          <cell r="C2066">
            <v>0</v>
          </cell>
        </row>
        <row r="2068">
          <cell r="B2068" t="str">
            <v>TRANSPORTE</v>
          </cell>
        </row>
        <row r="2070">
          <cell r="A2070">
            <v>0</v>
          </cell>
          <cell r="B2070">
            <v>0</v>
          </cell>
          <cell r="C2070">
            <v>0</v>
          </cell>
        </row>
        <row r="2071">
          <cell r="A2071">
            <v>0</v>
          </cell>
          <cell r="B2071">
            <v>0</v>
          </cell>
          <cell r="C2071">
            <v>0</v>
          </cell>
        </row>
        <row r="2072">
          <cell r="A2072">
            <v>0</v>
          </cell>
          <cell r="B2072">
            <v>0</v>
          </cell>
          <cell r="C2072">
            <v>0</v>
          </cell>
        </row>
        <row r="2078">
          <cell r="A2078" t="str">
            <v>CODIGO</v>
          </cell>
          <cell r="B2078" t="str">
            <v>ITEM</v>
          </cell>
          <cell r="C2078" t="str">
            <v>UNIDAD</v>
          </cell>
        </row>
        <row r="2079">
          <cell r="D2079">
            <v>0</v>
          </cell>
        </row>
        <row r="2080">
          <cell r="B2080" t="str">
            <v>CODIGO</v>
          </cell>
        </row>
        <row r="2081">
          <cell r="A2081" t="str">
            <v>CODIGO</v>
          </cell>
          <cell r="B2081" t="str">
            <v>RECURSOS</v>
          </cell>
          <cell r="C2081" t="str">
            <v>UNIDAD</v>
          </cell>
          <cell r="D2081" t="str">
            <v>CANT.</v>
          </cell>
        </row>
        <row r="2082">
          <cell r="B2082" t="str">
            <v>MATERIALES</v>
          </cell>
        </row>
        <row r="2083">
          <cell r="B2083">
            <v>0</v>
          </cell>
          <cell r="C2083">
            <v>0</v>
          </cell>
        </row>
        <row r="2084">
          <cell r="B2084">
            <v>0</v>
          </cell>
          <cell r="C2084">
            <v>0</v>
          </cell>
        </row>
        <row r="2085">
          <cell r="B2085">
            <v>0</v>
          </cell>
          <cell r="C2085">
            <v>0</v>
          </cell>
        </row>
        <row r="2086">
          <cell r="B2086">
            <v>0</v>
          </cell>
          <cell r="C2086">
            <v>0</v>
          </cell>
        </row>
        <row r="2088">
          <cell r="B2088" t="str">
            <v>EQUIPO</v>
          </cell>
        </row>
        <row r="2089">
          <cell r="B2089" t="str">
            <v>HTA MENOR (5% de M. de O.)</v>
          </cell>
        </row>
        <row r="2090">
          <cell r="A2090">
            <v>0</v>
          </cell>
          <cell r="B2090">
            <v>0</v>
          </cell>
          <cell r="C2090">
            <v>0</v>
          </cell>
        </row>
        <row r="2091">
          <cell r="A2091">
            <v>0</v>
          </cell>
          <cell r="B2091">
            <v>0</v>
          </cell>
          <cell r="C2091">
            <v>0</v>
          </cell>
        </row>
        <row r="2092">
          <cell r="A2092">
            <v>0</v>
          </cell>
          <cell r="B2092">
            <v>0</v>
          </cell>
          <cell r="C2092">
            <v>0</v>
          </cell>
        </row>
        <row r="2094">
          <cell r="B2094" t="str">
            <v>MANO DE OBRA</v>
          </cell>
        </row>
        <row r="2095">
          <cell r="B2095">
            <v>0</v>
          </cell>
          <cell r="C2095">
            <v>0</v>
          </cell>
        </row>
        <row r="2096">
          <cell r="A2096">
            <v>0</v>
          </cell>
          <cell r="B2096">
            <v>0</v>
          </cell>
          <cell r="C2096">
            <v>0</v>
          </cell>
        </row>
        <row r="2097">
          <cell r="A2097">
            <v>0</v>
          </cell>
          <cell r="B2097">
            <v>0</v>
          </cell>
          <cell r="C2097">
            <v>0</v>
          </cell>
        </row>
        <row r="2098">
          <cell r="A2098">
            <v>0</v>
          </cell>
          <cell r="B2098">
            <v>0</v>
          </cell>
          <cell r="C2098">
            <v>0</v>
          </cell>
        </row>
        <row r="2100">
          <cell r="B2100" t="str">
            <v>TRANSPORTE</v>
          </cell>
        </row>
        <row r="2102">
          <cell r="A2102">
            <v>0</v>
          </cell>
          <cell r="B2102">
            <v>0</v>
          </cell>
          <cell r="C2102">
            <v>0</v>
          </cell>
        </row>
        <row r="2103">
          <cell r="A2103">
            <v>0</v>
          </cell>
          <cell r="B2103">
            <v>0</v>
          </cell>
          <cell r="C2103">
            <v>0</v>
          </cell>
        </row>
        <row r="2104">
          <cell r="A2104">
            <v>0</v>
          </cell>
          <cell r="B2104">
            <v>0</v>
          </cell>
          <cell r="C2104">
            <v>0</v>
          </cell>
        </row>
        <row r="2109">
          <cell r="A2109" t="str">
            <v>CODIGO</v>
          </cell>
          <cell r="B2109" t="str">
            <v>ITEM</v>
          </cell>
          <cell r="C2109" t="str">
            <v>UNIDAD</v>
          </cell>
        </row>
        <row r="2110">
          <cell r="D2110">
            <v>0</v>
          </cell>
        </row>
        <row r="2111">
          <cell r="B2111" t="str">
            <v>CODIGO</v>
          </cell>
        </row>
        <row r="2112">
          <cell r="A2112" t="str">
            <v>CODIGO</v>
          </cell>
          <cell r="B2112" t="str">
            <v>RECURSOS</v>
          </cell>
          <cell r="C2112" t="str">
            <v>UNIDAD</v>
          </cell>
          <cell r="D2112" t="str">
            <v>CANT.</v>
          </cell>
        </row>
        <row r="2113">
          <cell r="B2113" t="str">
            <v>MATERIALES</v>
          </cell>
        </row>
        <row r="2114">
          <cell r="B2114">
            <v>0</v>
          </cell>
          <cell r="C2114">
            <v>0</v>
          </cell>
        </row>
        <row r="2115">
          <cell r="B2115">
            <v>0</v>
          </cell>
          <cell r="C2115">
            <v>0</v>
          </cell>
        </row>
        <row r="2116">
          <cell r="B2116">
            <v>0</v>
          </cell>
          <cell r="C2116">
            <v>0</v>
          </cell>
        </row>
        <row r="2117">
          <cell r="B2117">
            <v>0</v>
          </cell>
          <cell r="C2117">
            <v>0</v>
          </cell>
        </row>
        <row r="2119">
          <cell r="B2119" t="str">
            <v>EQUIPO</v>
          </cell>
        </row>
        <row r="2120">
          <cell r="B2120" t="str">
            <v>HTA MENOR (5% de M. de O.)</v>
          </cell>
        </row>
        <row r="2121">
          <cell r="A2121">
            <v>0</v>
          </cell>
          <cell r="B2121">
            <v>0</v>
          </cell>
          <cell r="C2121">
            <v>0</v>
          </cell>
        </row>
        <row r="2122">
          <cell r="A2122">
            <v>0</v>
          </cell>
          <cell r="B2122">
            <v>0</v>
          </cell>
          <cell r="C2122">
            <v>0</v>
          </cell>
        </row>
        <row r="2123">
          <cell r="A2123">
            <v>0</v>
          </cell>
          <cell r="B2123">
            <v>0</v>
          </cell>
          <cell r="C2123">
            <v>0</v>
          </cell>
        </row>
        <row r="2125">
          <cell r="B2125" t="str">
            <v>MANO DE OBRA</v>
          </cell>
        </row>
        <row r="2126">
          <cell r="B2126">
            <v>0</v>
          </cell>
          <cell r="C2126">
            <v>0</v>
          </cell>
        </row>
        <row r="2127">
          <cell r="A2127">
            <v>0</v>
          </cell>
          <cell r="B2127">
            <v>0</v>
          </cell>
          <cell r="C2127">
            <v>0</v>
          </cell>
        </row>
        <row r="2128">
          <cell r="A2128">
            <v>0</v>
          </cell>
          <cell r="B2128">
            <v>0</v>
          </cell>
          <cell r="C2128">
            <v>0</v>
          </cell>
        </row>
        <row r="2129">
          <cell r="A2129">
            <v>0</v>
          </cell>
          <cell r="B2129">
            <v>0</v>
          </cell>
          <cell r="C2129">
            <v>0</v>
          </cell>
        </row>
        <row r="2131">
          <cell r="B2131" t="str">
            <v>TRANSPORTE</v>
          </cell>
        </row>
        <row r="2133">
          <cell r="A2133">
            <v>0</v>
          </cell>
          <cell r="B2133">
            <v>0</v>
          </cell>
          <cell r="C2133">
            <v>0</v>
          </cell>
        </row>
        <row r="2134">
          <cell r="A2134">
            <v>0</v>
          </cell>
          <cell r="B2134">
            <v>0</v>
          </cell>
          <cell r="C2134">
            <v>0</v>
          </cell>
        </row>
        <row r="2135">
          <cell r="A2135">
            <v>0</v>
          </cell>
          <cell r="B2135">
            <v>0</v>
          </cell>
          <cell r="C2135">
            <v>0</v>
          </cell>
        </row>
        <row r="2140">
          <cell r="A2140" t="str">
            <v>CODIGO</v>
          </cell>
          <cell r="B2140" t="str">
            <v>ITEM</v>
          </cell>
          <cell r="C2140" t="str">
            <v>UNIDAD</v>
          </cell>
        </row>
        <row r="2141">
          <cell r="D2141">
            <v>0</v>
          </cell>
        </row>
        <row r="2142">
          <cell r="B2142" t="str">
            <v>CODIGO</v>
          </cell>
        </row>
        <row r="2143">
          <cell r="A2143" t="str">
            <v>CODIGO</v>
          </cell>
          <cell r="B2143" t="str">
            <v>RECURSOS</v>
          </cell>
          <cell r="C2143" t="str">
            <v>UNIDAD</v>
          </cell>
          <cell r="D2143" t="str">
            <v>CANT.</v>
          </cell>
        </row>
        <row r="2144">
          <cell r="B2144" t="str">
            <v>MATERIALES</v>
          </cell>
        </row>
        <row r="2145">
          <cell r="B2145">
            <v>0</v>
          </cell>
          <cell r="C2145">
            <v>0</v>
          </cell>
        </row>
        <row r="2146">
          <cell r="B2146">
            <v>0</v>
          </cell>
          <cell r="C2146">
            <v>0</v>
          </cell>
        </row>
        <row r="2147">
          <cell r="B2147">
            <v>0</v>
          </cell>
          <cell r="C2147">
            <v>0</v>
          </cell>
        </row>
        <row r="2148">
          <cell r="B2148">
            <v>0</v>
          </cell>
          <cell r="C2148">
            <v>0</v>
          </cell>
        </row>
        <row r="2150">
          <cell r="B2150" t="str">
            <v>EQUIPO</v>
          </cell>
        </row>
        <row r="2151">
          <cell r="B2151" t="str">
            <v>HTA MENOR (5% de M. de O.)</v>
          </cell>
        </row>
        <row r="2152">
          <cell r="A2152">
            <v>0</v>
          </cell>
          <cell r="B2152">
            <v>0</v>
          </cell>
          <cell r="C2152">
            <v>0</v>
          </cell>
        </row>
        <row r="2153">
          <cell r="A2153">
            <v>0</v>
          </cell>
          <cell r="B2153">
            <v>0</v>
          </cell>
          <cell r="C2153">
            <v>0</v>
          </cell>
        </row>
        <row r="2154">
          <cell r="A2154">
            <v>0</v>
          </cell>
          <cell r="B2154">
            <v>0</v>
          </cell>
          <cell r="C2154">
            <v>0</v>
          </cell>
        </row>
        <row r="2156">
          <cell r="B2156" t="str">
            <v>MANO DE OBRA</v>
          </cell>
        </row>
        <row r="2157">
          <cell r="B2157">
            <v>0</v>
          </cell>
          <cell r="C2157">
            <v>0</v>
          </cell>
        </row>
        <row r="2158">
          <cell r="A2158">
            <v>0</v>
          </cell>
          <cell r="B2158">
            <v>0</v>
          </cell>
          <cell r="C2158">
            <v>0</v>
          </cell>
        </row>
        <row r="2159">
          <cell r="A2159">
            <v>0</v>
          </cell>
          <cell r="B2159">
            <v>0</v>
          </cell>
          <cell r="C2159">
            <v>0</v>
          </cell>
        </row>
        <row r="2160">
          <cell r="A2160">
            <v>0</v>
          </cell>
          <cell r="B2160">
            <v>0</v>
          </cell>
          <cell r="C2160">
            <v>0</v>
          </cell>
        </row>
        <row r="2162">
          <cell r="B2162" t="str">
            <v>TRANSPORTE</v>
          </cell>
        </row>
        <row r="2164">
          <cell r="A2164">
            <v>0</v>
          </cell>
          <cell r="B2164">
            <v>0</v>
          </cell>
          <cell r="C2164">
            <v>0</v>
          </cell>
        </row>
        <row r="2165">
          <cell r="A2165">
            <v>0</v>
          </cell>
          <cell r="B2165">
            <v>0</v>
          </cell>
          <cell r="C2165">
            <v>0</v>
          </cell>
        </row>
        <row r="2166">
          <cell r="A2166">
            <v>0</v>
          </cell>
          <cell r="B2166">
            <v>0</v>
          </cell>
          <cell r="C2166">
            <v>0</v>
          </cell>
        </row>
        <row r="2171">
          <cell r="A2171" t="str">
            <v>CODIGO</v>
          </cell>
          <cell r="B2171" t="str">
            <v>ITEM</v>
          </cell>
          <cell r="C2171" t="str">
            <v>UNIDAD</v>
          </cell>
        </row>
        <row r="2172">
          <cell r="D2172">
            <v>0</v>
          </cell>
        </row>
        <row r="2173">
          <cell r="B2173" t="str">
            <v>CODIGO</v>
          </cell>
        </row>
        <row r="2174">
          <cell r="A2174" t="str">
            <v>CODIGO</v>
          </cell>
          <cell r="B2174" t="str">
            <v>RECURSOS</v>
          </cell>
          <cell r="C2174" t="str">
            <v>UNIDAD</v>
          </cell>
          <cell r="D2174" t="str">
            <v>CANT.</v>
          </cell>
        </row>
        <row r="2175">
          <cell r="B2175" t="str">
            <v>MATERIALES</v>
          </cell>
        </row>
        <row r="2176">
          <cell r="B2176">
            <v>0</v>
          </cell>
          <cell r="C2176">
            <v>0</v>
          </cell>
        </row>
        <row r="2177">
          <cell r="B2177">
            <v>0</v>
          </cell>
          <cell r="C2177">
            <v>0</v>
          </cell>
        </row>
        <row r="2178">
          <cell r="B2178">
            <v>0</v>
          </cell>
          <cell r="C2178">
            <v>0</v>
          </cell>
        </row>
        <row r="2179">
          <cell r="B2179">
            <v>0</v>
          </cell>
          <cell r="C2179">
            <v>0</v>
          </cell>
        </row>
        <row r="2181">
          <cell r="B2181" t="str">
            <v>EQUIPO</v>
          </cell>
        </row>
        <row r="2182">
          <cell r="B2182" t="str">
            <v>HTA MENOR (5% de M. de O.)</v>
          </cell>
        </row>
        <row r="2183">
          <cell r="A2183">
            <v>0</v>
          </cell>
          <cell r="B2183">
            <v>0</v>
          </cell>
          <cell r="C2183">
            <v>0</v>
          </cell>
        </row>
        <row r="2184">
          <cell r="A2184">
            <v>0</v>
          </cell>
          <cell r="B2184">
            <v>0</v>
          </cell>
          <cell r="C2184">
            <v>0</v>
          </cell>
        </row>
        <row r="2185">
          <cell r="A2185">
            <v>0</v>
          </cell>
          <cell r="B2185">
            <v>0</v>
          </cell>
          <cell r="C2185">
            <v>0</v>
          </cell>
        </row>
        <row r="2187">
          <cell r="B2187" t="str">
            <v>MANO DE OBRA</v>
          </cell>
        </row>
        <row r="2188">
          <cell r="B2188">
            <v>0</v>
          </cell>
          <cell r="C2188">
            <v>0</v>
          </cell>
        </row>
        <row r="2189">
          <cell r="A2189">
            <v>0</v>
          </cell>
          <cell r="B2189">
            <v>0</v>
          </cell>
          <cell r="C2189">
            <v>0</v>
          </cell>
        </row>
        <row r="2190">
          <cell r="A2190">
            <v>0</v>
          </cell>
          <cell r="B2190">
            <v>0</v>
          </cell>
          <cell r="C2190">
            <v>0</v>
          </cell>
        </row>
        <row r="2191">
          <cell r="A2191">
            <v>0</v>
          </cell>
          <cell r="B2191">
            <v>0</v>
          </cell>
          <cell r="C2191">
            <v>0</v>
          </cell>
        </row>
        <row r="2193">
          <cell r="B2193" t="str">
            <v>TRANSPORTE</v>
          </cell>
        </row>
        <row r="2195">
          <cell r="A2195">
            <v>0</v>
          </cell>
          <cell r="B2195">
            <v>0</v>
          </cell>
          <cell r="C2195">
            <v>0</v>
          </cell>
        </row>
        <row r="2196">
          <cell r="A2196">
            <v>0</v>
          </cell>
          <cell r="B2196">
            <v>0</v>
          </cell>
          <cell r="C2196">
            <v>0</v>
          </cell>
        </row>
        <row r="2197">
          <cell r="A2197">
            <v>0</v>
          </cell>
          <cell r="B2197">
            <v>0</v>
          </cell>
          <cell r="C2197">
            <v>0</v>
          </cell>
        </row>
        <row r="2202">
          <cell r="A2202" t="str">
            <v>CODIGO</v>
          </cell>
          <cell r="B2202" t="str">
            <v>ITEM</v>
          </cell>
          <cell r="C2202" t="str">
            <v>UNIDAD</v>
          </cell>
        </row>
        <row r="2203">
          <cell r="D2203">
            <v>0</v>
          </cell>
        </row>
        <row r="2204">
          <cell r="B2204" t="str">
            <v>CODIGO</v>
          </cell>
        </row>
        <row r="2205">
          <cell r="A2205" t="str">
            <v>CODIGO</v>
          </cell>
          <cell r="B2205" t="str">
            <v>RECURSOS</v>
          </cell>
          <cell r="C2205" t="str">
            <v>UNIDAD</v>
          </cell>
          <cell r="D2205" t="str">
            <v>CANT.</v>
          </cell>
        </row>
        <row r="2206">
          <cell r="B2206" t="str">
            <v>MATERIALES</v>
          </cell>
        </row>
        <row r="2207">
          <cell r="B2207">
            <v>0</v>
          </cell>
          <cell r="C2207">
            <v>0</v>
          </cell>
        </row>
        <row r="2208">
          <cell r="B2208">
            <v>0</v>
          </cell>
          <cell r="C2208">
            <v>0</v>
          </cell>
        </row>
        <row r="2209">
          <cell r="B2209">
            <v>0</v>
          </cell>
          <cell r="C2209">
            <v>0</v>
          </cell>
        </row>
        <row r="2210">
          <cell r="B2210">
            <v>0</v>
          </cell>
          <cell r="C2210">
            <v>0</v>
          </cell>
        </row>
        <row r="2212">
          <cell r="B2212" t="str">
            <v>EQUIPO</v>
          </cell>
        </row>
        <row r="2213">
          <cell r="B2213" t="str">
            <v>HTA MENOR (5% de M. de O.)</v>
          </cell>
        </row>
        <row r="2214">
          <cell r="A2214">
            <v>0</v>
          </cell>
          <cell r="B2214">
            <v>0</v>
          </cell>
          <cell r="C2214">
            <v>0</v>
          </cell>
        </row>
        <row r="2215">
          <cell r="A2215">
            <v>0</v>
          </cell>
          <cell r="B2215">
            <v>0</v>
          </cell>
          <cell r="C2215">
            <v>0</v>
          </cell>
        </row>
        <row r="2216">
          <cell r="A2216">
            <v>0</v>
          </cell>
          <cell r="B2216">
            <v>0</v>
          </cell>
          <cell r="C2216">
            <v>0</v>
          </cell>
        </row>
        <row r="2218">
          <cell r="B2218" t="str">
            <v>MANO DE OBRA</v>
          </cell>
        </row>
        <row r="2219">
          <cell r="B2219">
            <v>0</v>
          </cell>
          <cell r="C2219">
            <v>0</v>
          </cell>
        </row>
        <row r="2220">
          <cell r="A2220">
            <v>0</v>
          </cell>
          <cell r="B2220">
            <v>0</v>
          </cell>
          <cell r="C2220">
            <v>0</v>
          </cell>
        </row>
        <row r="2221">
          <cell r="A2221">
            <v>0</v>
          </cell>
          <cell r="B2221">
            <v>0</v>
          </cell>
          <cell r="C2221">
            <v>0</v>
          </cell>
        </row>
        <row r="2222">
          <cell r="A2222">
            <v>0</v>
          </cell>
          <cell r="B2222">
            <v>0</v>
          </cell>
          <cell r="C2222">
            <v>0</v>
          </cell>
        </row>
        <row r="2224">
          <cell r="B2224" t="str">
            <v>TRANSPORTE</v>
          </cell>
        </row>
        <row r="2226">
          <cell r="A2226">
            <v>0</v>
          </cell>
          <cell r="B2226">
            <v>0</v>
          </cell>
          <cell r="C2226">
            <v>0</v>
          </cell>
        </row>
        <row r="2227">
          <cell r="A2227">
            <v>0</v>
          </cell>
          <cell r="B2227">
            <v>0</v>
          </cell>
          <cell r="C2227">
            <v>0</v>
          </cell>
        </row>
        <row r="2228">
          <cell r="A2228">
            <v>0</v>
          </cell>
          <cell r="B2228">
            <v>0</v>
          </cell>
          <cell r="C2228">
            <v>0</v>
          </cell>
        </row>
        <row r="2233">
          <cell r="A2233" t="str">
            <v>CODIGO</v>
          </cell>
          <cell r="B2233" t="str">
            <v>ITEM</v>
          </cell>
          <cell r="C2233" t="str">
            <v>UNIDAD</v>
          </cell>
        </row>
        <row r="2234">
          <cell r="D2234">
            <v>0</v>
          </cell>
        </row>
        <row r="2235">
          <cell r="B2235" t="str">
            <v>CODIGO</v>
          </cell>
        </row>
        <row r="2236">
          <cell r="A2236" t="str">
            <v>CODIGO</v>
          </cell>
          <cell r="B2236" t="str">
            <v>RECURSOS</v>
          </cell>
          <cell r="C2236" t="str">
            <v>UNIDAD</v>
          </cell>
          <cell r="D2236" t="str">
            <v>CANT.</v>
          </cell>
        </row>
        <row r="2237">
          <cell r="B2237" t="str">
            <v>MATERIALES</v>
          </cell>
        </row>
        <row r="2238">
          <cell r="B2238">
            <v>0</v>
          </cell>
          <cell r="C2238">
            <v>0</v>
          </cell>
        </row>
        <row r="2239">
          <cell r="B2239">
            <v>0</v>
          </cell>
          <cell r="C2239">
            <v>0</v>
          </cell>
        </row>
        <row r="2240">
          <cell r="B2240">
            <v>0</v>
          </cell>
          <cell r="C2240">
            <v>0</v>
          </cell>
        </row>
        <row r="2241">
          <cell r="B2241">
            <v>0</v>
          </cell>
          <cell r="C2241">
            <v>0</v>
          </cell>
        </row>
        <row r="2243">
          <cell r="B2243" t="str">
            <v>EQUIPO</v>
          </cell>
        </row>
        <row r="2244">
          <cell r="B2244" t="str">
            <v>HTA MENOR (5% de M. de O.)</v>
          </cell>
        </row>
        <row r="2245">
          <cell r="A2245">
            <v>0</v>
          </cell>
          <cell r="B2245">
            <v>0</v>
          </cell>
          <cell r="C2245">
            <v>0</v>
          </cell>
        </row>
        <row r="2246">
          <cell r="A2246">
            <v>0</v>
          </cell>
          <cell r="B2246">
            <v>0</v>
          </cell>
          <cell r="C2246">
            <v>0</v>
          </cell>
        </row>
        <row r="2247">
          <cell r="A2247">
            <v>0</v>
          </cell>
          <cell r="B2247">
            <v>0</v>
          </cell>
          <cell r="C2247">
            <v>0</v>
          </cell>
        </row>
        <row r="2249">
          <cell r="B2249" t="str">
            <v>MANO DE OBRA</v>
          </cell>
        </row>
        <row r="2250">
          <cell r="B2250">
            <v>0</v>
          </cell>
          <cell r="C2250">
            <v>0</v>
          </cell>
        </row>
        <row r="2251">
          <cell r="A2251">
            <v>0</v>
          </cell>
          <cell r="B2251">
            <v>0</v>
          </cell>
          <cell r="C2251">
            <v>0</v>
          </cell>
        </row>
        <row r="2252">
          <cell r="A2252">
            <v>0</v>
          </cell>
          <cell r="B2252">
            <v>0</v>
          </cell>
          <cell r="C2252">
            <v>0</v>
          </cell>
        </row>
        <row r="2253">
          <cell r="A2253">
            <v>0</v>
          </cell>
          <cell r="B2253">
            <v>0</v>
          </cell>
          <cell r="C2253">
            <v>0</v>
          </cell>
        </row>
        <row r="2255">
          <cell r="B2255" t="str">
            <v>TRANSPORTE</v>
          </cell>
        </row>
        <row r="2257">
          <cell r="A2257">
            <v>0</v>
          </cell>
          <cell r="B2257">
            <v>0</v>
          </cell>
          <cell r="C2257">
            <v>0</v>
          </cell>
        </row>
        <row r="2258">
          <cell r="A2258">
            <v>0</v>
          </cell>
          <cell r="B2258">
            <v>0</v>
          </cell>
          <cell r="C2258">
            <v>0</v>
          </cell>
        </row>
        <row r="2259">
          <cell r="A2259">
            <v>0</v>
          </cell>
          <cell r="B2259">
            <v>0</v>
          </cell>
          <cell r="C2259">
            <v>0</v>
          </cell>
        </row>
        <row r="2264">
          <cell r="A2264" t="str">
            <v>CODIGO</v>
          </cell>
          <cell r="B2264" t="str">
            <v>ITEM</v>
          </cell>
          <cell r="C2264" t="str">
            <v>UNIDAD</v>
          </cell>
        </row>
        <row r="2265">
          <cell r="D2265">
            <v>0</v>
          </cell>
        </row>
        <row r="2266">
          <cell r="B2266" t="str">
            <v>CODIGO</v>
          </cell>
        </row>
        <row r="2267">
          <cell r="A2267" t="str">
            <v>CODIGO</v>
          </cell>
          <cell r="B2267" t="str">
            <v>RECURSOS</v>
          </cell>
          <cell r="C2267" t="str">
            <v>UNIDAD</v>
          </cell>
          <cell r="D2267" t="str">
            <v>CANT.</v>
          </cell>
        </row>
        <row r="2268">
          <cell r="B2268" t="str">
            <v>MATERIALES</v>
          </cell>
        </row>
        <row r="2269">
          <cell r="B2269">
            <v>0</v>
          </cell>
          <cell r="C2269">
            <v>0</v>
          </cell>
        </row>
        <row r="2270">
          <cell r="B2270">
            <v>0</v>
          </cell>
          <cell r="C2270">
            <v>0</v>
          </cell>
        </row>
        <row r="2271">
          <cell r="B2271">
            <v>0</v>
          </cell>
          <cell r="C2271">
            <v>0</v>
          </cell>
        </row>
        <row r="2272">
          <cell r="B2272">
            <v>0</v>
          </cell>
          <cell r="C2272">
            <v>0</v>
          </cell>
        </row>
        <row r="2274">
          <cell r="B2274" t="str">
            <v>EQUIPO</v>
          </cell>
        </row>
        <row r="2275">
          <cell r="B2275" t="str">
            <v>HTA MENOR (5% de M. de O.)</v>
          </cell>
        </row>
        <row r="2276">
          <cell r="A2276">
            <v>0</v>
          </cell>
          <cell r="B2276">
            <v>0</v>
          </cell>
          <cell r="C2276">
            <v>0</v>
          </cell>
        </row>
        <row r="2277">
          <cell r="A2277">
            <v>0</v>
          </cell>
          <cell r="B2277">
            <v>0</v>
          </cell>
          <cell r="C2277">
            <v>0</v>
          </cell>
        </row>
        <row r="2278">
          <cell r="A2278">
            <v>0</v>
          </cell>
          <cell r="B2278">
            <v>0</v>
          </cell>
          <cell r="C2278">
            <v>0</v>
          </cell>
        </row>
        <row r="2280">
          <cell r="B2280" t="str">
            <v>MANO DE OBRA</v>
          </cell>
        </row>
        <row r="2281">
          <cell r="B2281">
            <v>0</v>
          </cell>
          <cell r="C2281">
            <v>0</v>
          </cell>
        </row>
        <row r="2282">
          <cell r="A2282">
            <v>0</v>
          </cell>
          <cell r="B2282">
            <v>0</v>
          </cell>
          <cell r="C2282">
            <v>0</v>
          </cell>
        </row>
        <row r="2283">
          <cell r="A2283">
            <v>0</v>
          </cell>
          <cell r="B2283">
            <v>0</v>
          </cell>
          <cell r="C2283">
            <v>0</v>
          </cell>
        </row>
        <row r="2284">
          <cell r="A2284">
            <v>0</v>
          </cell>
          <cell r="B2284">
            <v>0</v>
          </cell>
          <cell r="C2284">
            <v>0</v>
          </cell>
        </row>
        <row r="2286">
          <cell r="B2286" t="str">
            <v>TRANSPORTE</v>
          </cell>
        </row>
        <row r="2288">
          <cell r="A2288">
            <v>0</v>
          </cell>
          <cell r="B2288">
            <v>0</v>
          </cell>
          <cell r="C2288">
            <v>0</v>
          </cell>
        </row>
        <row r="2289">
          <cell r="A2289">
            <v>0</v>
          </cell>
          <cell r="B2289">
            <v>0</v>
          </cell>
          <cell r="C2289">
            <v>0</v>
          </cell>
        </row>
        <row r="2290">
          <cell r="A2290">
            <v>0</v>
          </cell>
          <cell r="B2290">
            <v>0</v>
          </cell>
          <cell r="C2290">
            <v>0</v>
          </cell>
        </row>
        <row r="2295">
          <cell r="A2295" t="str">
            <v>CODIGO</v>
          </cell>
          <cell r="B2295" t="str">
            <v>ITEM</v>
          </cell>
          <cell r="C2295" t="str">
            <v>UNIDAD</v>
          </cell>
        </row>
        <row r="2296">
          <cell r="D2296">
            <v>0</v>
          </cell>
        </row>
        <row r="2297">
          <cell r="B2297" t="str">
            <v>CODIGO</v>
          </cell>
        </row>
        <row r="2298">
          <cell r="A2298" t="str">
            <v>CODIGO</v>
          </cell>
          <cell r="B2298" t="str">
            <v>RECURSOS</v>
          </cell>
          <cell r="C2298" t="str">
            <v>UNIDAD</v>
          </cell>
          <cell r="D2298" t="str">
            <v>CANT.</v>
          </cell>
        </row>
        <row r="2299">
          <cell r="B2299" t="str">
            <v>MATERIALES</v>
          </cell>
        </row>
        <row r="2300">
          <cell r="B2300">
            <v>0</v>
          </cell>
          <cell r="C2300">
            <v>0</v>
          </cell>
        </row>
        <row r="2301">
          <cell r="B2301">
            <v>0</v>
          </cell>
          <cell r="C2301">
            <v>0</v>
          </cell>
        </row>
        <row r="2302">
          <cell r="B2302">
            <v>0</v>
          </cell>
          <cell r="C2302">
            <v>0</v>
          </cell>
        </row>
        <row r="2303">
          <cell r="B2303">
            <v>0</v>
          </cell>
          <cell r="C2303">
            <v>0</v>
          </cell>
        </row>
        <row r="2305">
          <cell r="B2305" t="str">
            <v>EQUIPO</v>
          </cell>
        </row>
        <row r="2306">
          <cell r="B2306" t="str">
            <v>HTA MENOR (5% de M. de O.)</v>
          </cell>
        </row>
        <row r="2307">
          <cell r="A2307">
            <v>0</v>
          </cell>
          <cell r="B2307">
            <v>0</v>
          </cell>
          <cell r="C2307">
            <v>0</v>
          </cell>
        </row>
        <row r="2308">
          <cell r="A2308">
            <v>0</v>
          </cell>
          <cell r="B2308">
            <v>0</v>
          </cell>
          <cell r="C2308">
            <v>0</v>
          </cell>
        </row>
        <row r="2309">
          <cell r="A2309">
            <v>0</v>
          </cell>
          <cell r="B2309">
            <v>0</v>
          </cell>
          <cell r="C2309">
            <v>0</v>
          </cell>
        </row>
        <row r="2311">
          <cell r="B2311" t="str">
            <v>MANO DE OBRA</v>
          </cell>
        </row>
        <row r="2312">
          <cell r="B2312">
            <v>0</v>
          </cell>
          <cell r="C2312">
            <v>0</v>
          </cell>
        </row>
        <row r="2313">
          <cell r="A2313">
            <v>0</v>
          </cell>
          <cell r="B2313">
            <v>0</v>
          </cell>
          <cell r="C2313">
            <v>0</v>
          </cell>
        </row>
        <row r="2314">
          <cell r="A2314">
            <v>0</v>
          </cell>
          <cell r="B2314">
            <v>0</v>
          </cell>
          <cell r="C2314">
            <v>0</v>
          </cell>
        </row>
        <row r="2315">
          <cell r="A2315">
            <v>0</v>
          </cell>
          <cell r="B2315">
            <v>0</v>
          </cell>
          <cell r="C2315">
            <v>0</v>
          </cell>
        </row>
        <row r="2317">
          <cell r="B2317" t="str">
            <v>TRANSPORTE</v>
          </cell>
        </row>
        <row r="2319">
          <cell r="A2319">
            <v>0</v>
          </cell>
          <cell r="B2319">
            <v>0</v>
          </cell>
          <cell r="C2319">
            <v>0</v>
          </cell>
        </row>
        <row r="2320">
          <cell r="A2320">
            <v>0</v>
          </cell>
          <cell r="B2320">
            <v>0</v>
          </cell>
          <cell r="C2320">
            <v>0</v>
          </cell>
        </row>
        <row r="2321">
          <cell r="A2321">
            <v>0</v>
          </cell>
          <cell r="B2321">
            <v>0</v>
          </cell>
          <cell r="C2321">
            <v>0</v>
          </cell>
        </row>
        <row r="2326">
          <cell r="A2326" t="str">
            <v>CODIGO</v>
          </cell>
          <cell r="B2326" t="str">
            <v>ITEM</v>
          </cell>
          <cell r="C2326" t="str">
            <v>UNIDAD</v>
          </cell>
        </row>
        <row r="2327">
          <cell r="D2327">
            <v>0</v>
          </cell>
        </row>
        <row r="2328">
          <cell r="B2328" t="str">
            <v>CODIGO</v>
          </cell>
        </row>
        <row r="2329">
          <cell r="A2329" t="str">
            <v>CODIGO</v>
          </cell>
          <cell r="B2329" t="str">
            <v>RECURSOS</v>
          </cell>
          <cell r="C2329" t="str">
            <v>UNIDAD</v>
          </cell>
          <cell r="D2329" t="str">
            <v>CANT.</v>
          </cell>
        </row>
        <row r="2330">
          <cell r="B2330" t="str">
            <v>MATERIALES</v>
          </cell>
        </row>
        <row r="2331">
          <cell r="B2331">
            <v>0</v>
          </cell>
          <cell r="C2331">
            <v>0</v>
          </cell>
        </row>
        <row r="2332">
          <cell r="B2332">
            <v>0</v>
          </cell>
          <cell r="C2332">
            <v>0</v>
          </cell>
        </row>
        <row r="2333">
          <cell r="B2333">
            <v>0</v>
          </cell>
          <cell r="C2333">
            <v>0</v>
          </cell>
        </row>
        <row r="2334">
          <cell r="B2334">
            <v>0</v>
          </cell>
          <cell r="C2334">
            <v>0</v>
          </cell>
        </row>
        <row r="2336">
          <cell r="B2336" t="str">
            <v>EQUIPO</v>
          </cell>
        </row>
        <row r="2337">
          <cell r="B2337" t="str">
            <v>HTA MENOR (5% de M. de O.)</v>
          </cell>
        </row>
        <row r="2338">
          <cell r="A2338">
            <v>0</v>
          </cell>
          <cell r="B2338">
            <v>0</v>
          </cell>
          <cell r="C2338">
            <v>0</v>
          </cell>
        </row>
        <row r="2339">
          <cell r="A2339">
            <v>0</v>
          </cell>
          <cell r="B2339">
            <v>0</v>
          </cell>
          <cell r="C2339">
            <v>0</v>
          </cell>
        </row>
        <row r="2340">
          <cell r="A2340">
            <v>0</v>
          </cell>
          <cell r="B2340">
            <v>0</v>
          </cell>
          <cell r="C2340">
            <v>0</v>
          </cell>
        </row>
        <row r="2342">
          <cell r="B2342" t="str">
            <v>MANO DE OBRA</v>
          </cell>
        </row>
        <row r="2343">
          <cell r="B2343">
            <v>0</v>
          </cell>
          <cell r="C2343">
            <v>0</v>
          </cell>
        </row>
        <row r="2344">
          <cell r="A2344">
            <v>0</v>
          </cell>
          <cell r="B2344">
            <v>0</v>
          </cell>
          <cell r="C2344">
            <v>0</v>
          </cell>
        </row>
        <row r="2345">
          <cell r="A2345">
            <v>0</v>
          </cell>
          <cell r="B2345">
            <v>0</v>
          </cell>
          <cell r="C2345">
            <v>0</v>
          </cell>
        </row>
        <row r="2346">
          <cell r="A2346">
            <v>0</v>
          </cell>
          <cell r="B2346">
            <v>0</v>
          </cell>
          <cell r="C2346">
            <v>0</v>
          </cell>
        </row>
        <row r="2348">
          <cell r="B2348" t="str">
            <v>TRANSPORTE</v>
          </cell>
        </row>
        <row r="2350">
          <cell r="A2350">
            <v>0</v>
          </cell>
          <cell r="B2350">
            <v>0</v>
          </cell>
          <cell r="C2350">
            <v>0</v>
          </cell>
        </row>
        <row r="2351">
          <cell r="A2351">
            <v>0</v>
          </cell>
          <cell r="B2351">
            <v>0</v>
          </cell>
          <cell r="C2351">
            <v>0</v>
          </cell>
        </row>
        <row r="2352">
          <cell r="A2352">
            <v>0</v>
          </cell>
          <cell r="B2352">
            <v>0</v>
          </cell>
          <cell r="C2352">
            <v>0</v>
          </cell>
        </row>
        <row r="2357">
          <cell r="A2357" t="str">
            <v>CODIGO</v>
          </cell>
          <cell r="B2357" t="str">
            <v>ITEM</v>
          </cell>
          <cell r="C2357" t="str">
            <v>UNIDAD</v>
          </cell>
        </row>
        <row r="2358">
          <cell r="D2358">
            <v>0</v>
          </cell>
        </row>
        <row r="2359">
          <cell r="B2359" t="str">
            <v>CODIGO</v>
          </cell>
        </row>
        <row r="2360">
          <cell r="A2360" t="str">
            <v>CODIGO</v>
          </cell>
          <cell r="B2360" t="str">
            <v>RECURSOS</v>
          </cell>
          <cell r="C2360" t="str">
            <v>UNIDAD</v>
          </cell>
          <cell r="D2360" t="str">
            <v>CANT.</v>
          </cell>
        </row>
        <row r="2361">
          <cell r="B2361" t="str">
            <v>MATERIALES</v>
          </cell>
        </row>
        <row r="2362">
          <cell r="B2362">
            <v>0</v>
          </cell>
          <cell r="C2362">
            <v>0</v>
          </cell>
        </row>
        <row r="2363">
          <cell r="B2363">
            <v>0</v>
          </cell>
          <cell r="C2363">
            <v>0</v>
          </cell>
        </row>
        <row r="2364">
          <cell r="B2364">
            <v>0</v>
          </cell>
          <cell r="C2364">
            <v>0</v>
          </cell>
        </row>
        <row r="2365">
          <cell r="B2365">
            <v>0</v>
          </cell>
          <cell r="C2365">
            <v>0</v>
          </cell>
        </row>
        <row r="2367">
          <cell r="B2367" t="str">
            <v>EQUIPO</v>
          </cell>
        </row>
        <row r="2368">
          <cell r="B2368" t="str">
            <v>HTA MENOR (5% de M. de O.)</v>
          </cell>
        </row>
        <row r="2369">
          <cell r="A2369">
            <v>0</v>
          </cell>
          <cell r="B2369">
            <v>0</v>
          </cell>
          <cell r="C2369">
            <v>0</v>
          </cell>
        </row>
        <row r="2370">
          <cell r="A2370">
            <v>0</v>
          </cell>
          <cell r="B2370">
            <v>0</v>
          </cell>
          <cell r="C2370">
            <v>0</v>
          </cell>
        </row>
        <row r="2371">
          <cell r="A2371">
            <v>0</v>
          </cell>
          <cell r="B2371">
            <v>0</v>
          </cell>
          <cell r="C2371">
            <v>0</v>
          </cell>
        </row>
        <row r="2373">
          <cell r="B2373" t="str">
            <v>MANO DE OBRA</v>
          </cell>
        </row>
        <row r="2374">
          <cell r="B2374">
            <v>0</v>
          </cell>
          <cell r="C2374">
            <v>0</v>
          </cell>
        </row>
        <row r="2375">
          <cell r="A2375">
            <v>0</v>
          </cell>
          <cell r="B2375">
            <v>0</v>
          </cell>
          <cell r="C2375">
            <v>0</v>
          </cell>
        </row>
        <row r="2376">
          <cell r="A2376">
            <v>0</v>
          </cell>
          <cell r="B2376">
            <v>0</v>
          </cell>
          <cell r="C2376">
            <v>0</v>
          </cell>
        </row>
        <row r="2377">
          <cell r="A2377">
            <v>0</v>
          </cell>
          <cell r="B2377">
            <v>0</v>
          </cell>
          <cell r="C2377">
            <v>0</v>
          </cell>
        </row>
        <row r="2379">
          <cell r="B2379" t="str">
            <v>TRANSPORTE</v>
          </cell>
        </row>
        <row r="2381">
          <cell r="A2381">
            <v>0</v>
          </cell>
          <cell r="B2381">
            <v>0</v>
          </cell>
          <cell r="C2381">
            <v>0</v>
          </cell>
        </row>
        <row r="2382">
          <cell r="A2382">
            <v>0</v>
          </cell>
          <cell r="B2382">
            <v>0</v>
          </cell>
          <cell r="C2382">
            <v>0</v>
          </cell>
        </row>
        <row r="2383">
          <cell r="A2383">
            <v>0</v>
          </cell>
          <cell r="B2383">
            <v>0</v>
          </cell>
          <cell r="C2383">
            <v>0</v>
          </cell>
        </row>
        <row r="2388">
          <cell r="A2388" t="str">
            <v>CODIGO</v>
          </cell>
          <cell r="B2388" t="str">
            <v>ITEM</v>
          </cell>
          <cell r="C2388" t="str">
            <v>UNIDAD</v>
          </cell>
        </row>
        <row r="2389">
          <cell r="D2389">
            <v>0</v>
          </cell>
        </row>
        <row r="2390">
          <cell r="B2390" t="str">
            <v>CODIGO</v>
          </cell>
        </row>
        <row r="2391">
          <cell r="A2391" t="str">
            <v>CODIGO</v>
          </cell>
          <cell r="B2391" t="str">
            <v>RECURSOS</v>
          </cell>
          <cell r="C2391" t="str">
            <v>UNIDAD</v>
          </cell>
          <cell r="D2391" t="str">
            <v>CANT.</v>
          </cell>
        </row>
        <row r="2392">
          <cell r="B2392" t="str">
            <v>MATERIALES</v>
          </cell>
        </row>
        <row r="2393">
          <cell r="B2393">
            <v>0</v>
          </cell>
          <cell r="C2393">
            <v>0</v>
          </cell>
        </row>
        <row r="2394">
          <cell r="B2394">
            <v>0</v>
          </cell>
          <cell r="C2394">
            <v>0</v>
          </cell>
        </row>
        <row r="2395">
          <cell r="B2395">
            <v>0</v>
          </cell>
          <cell r="C2395">
            <v>0</v>
          </cell>
        </row>
        <row r="2396">
          <cell r="B2396">
            <v>0</v>
          </cell>
          <cell r="C2396">
            <v>0</v>
          </cell>
        </row>
        <row r="2398">
          <cell r="B2398" t="str">
            <v>EQUIPO</v>
          </cell>
        </row>
        <row r="2399">
          <cell r="B2399" t="str">
            <v>HTA MENOR (5% de M. de O.)</v>
          </cell>
        </row>
        <row r="2400">
          <cell r="A2400">
            <v>0</v>
          </cell>
          <cell r="B2400">
            <v>0</v>
          </cell>
          <cell r="C2400">
            <v>0</v>
          </cell>
        </row>
        <row r="2401">
          <cell r="A2401">
            <v>0</v>
          </cell>
          <cell r="B2401">
            <v>0</v>
          </cell>
          <cell r="C2401">
            <v>0</v>
          </cell>
        </row>
        <row r="2402">
          <cell r="A2402">
            <v>0</v>
          </cell>
          <cell r="B2402">
            <v>0</v>
          </cell>
          <cell r="C2402">
            <v>0</v>
          </cell>
        </row>
        <row r="2404">
          <cell r="B2404" t="str">
            <v>MANO DE OBRA</v>
          </cell>
        </row>
        <row r="2405">
          <cell r="B2405">
            <v>0</v>
          </cell>
          <cell r="C2405">
            <v>0</v>
          </cell>
        </row>
        <row r="2406">
          <cell r="A2406">
            <v>0</v>
          </cell>
          <cell r="B2406">
            <v>0</v>
          </cell>
          <cell r="C2406">
            <v>0</v>
          </cell>
        </row>
        <row r="2407">
          <cell r="A2407">
            <v>0</v>
          </cell>
          <cell r="B2407">
            <v>0</v>
          </cell>
          <cell r="C2407">
            <v>0</v>
          </cell>
        </row>
        <row r="2408">
          <cell r="A2408">
            <v>0</v>
          </cell>
          <cell r="B2408">
            <v>0</v>
          </cell>
          <cell r="C2408">
            <v>0</v>
          </cell>
        </row>
        <row r="2410">
          <cell r="B2410" t="str">
            <v>TRANSPORTE</v>
          </cell>
        </row>
        <row r="2412">
          <cell r="A2412">
            <v>0</v>
          </cell>
          <cell r="B2412">
            <v>0</v>
          </cell>
          <cell r="C2412">
            <v>0</v>
          </cell>
        </row>
        <row r="2413">
          <cell r="A2413">
            <v>0</v>
          </cell>
          <cell r="B2413">
            <v>0</v>
          </cell>
          <cell r="C2413">
            <v>0</v>
          </cell>
        </row>
        <row r="2414">
          <cell r="A2414">
            <v>0</v>
          </cell>
          <cell r="B2414">
            <v>0</v>
          </cell>
          <cell r="C2414">
            <v>0</v>
          </cell>
        </row>
        <row r="2419">
          <cell r="A2419" t="str">
            <v>CODIGO</v>
          </cell>
          <cell r="B2419" t="str">
            <v>ITEM</v>
          </cell>
          <cell r="C2419" t="str">
            <v>UNIDAD</v>
          </cell>
        </row>
        <row r="2420">
          <cell r="D2420">
            <v>0</v>
          </cell>
        </row>
        <row r="2421">
          <cell r="B2421" t="str">
            <v>CODIGO</v>
          </cell>
        </row>
        <row r="2422">
          <cell r="A2422" t="str">
            <v>CODIGO</v>
          </cell>
          <cell r="B2422" t="str">
            <v>RECURSOS</v>
          </cell>
          <cell r="C2422" t="str">
            <v>UNIDAD</v>
          </cell>
          <cell r="D2422" t="str">
            <v>CANT.</v>
          </cell>
        </row>
        <row r="2423">
          <cell r="B2423" t="str">
            <v>MATERIALES</v>
          </cell>
        </row>
        <row r="2424">
          <cell r="B2424">
            <v>0</v>
          </cell>
          <cell r="C2424">
            <v>0</v>
          </cell>
        </row>
        <row r="2425">
          <cell r="B2425">
            <v>0</v>
          </cell>
          <cell r="C2425">
            <v>0</v>
          </cell>
        </row>
        <row r="2426">
          <cell r="B2426">
            <v>0</v>
          </cell>
          <cell r="C2426">
            <v>0</v>
          </cell>
        </row>
        <row r="2427">
          <cell r="B2427">
            <v>0</v>
          </cell>
          <cell r="C2427">
            <v>0</v>
          </cell>
        </row>
        <row r="2429">
          <cell r="B2429" t="str">
            <v>EQUIPO</v>
          </cell>
        </row>
        <row r="2430">
          <cell r="B2430" t="str">
            <v>HTA MENOR (5% de M. de O.)</v>
          </cell>
        </row>
        <row r="2431">
          <cell r="A2431">
            <v>0</v>
          </cell>
          <cell r="B2431">
            <v>0</v>
          </cell>
          <cell r="C2431">
            <v>0</v>
          </cell>
        </row>
        <row r="2432">
          <cell r="A2432">
            <v>0</v>
          </cell>
          <cell r="B2432">
            <v>0</v>
          </cell>
          <cell r="C2432">
            <v>0</v>
          </cell>
        </row>
        <row r="2433">
          <cell r="A2433">
            <v>0</v>
          </cell>
          <cell r="B2433">
            <v>0</v>
          </cell>
          <cell r="C2433">
            <v>0</v>
          </cell>
        </row>
        <row r="2435">
          <cell r="B2435" t="str">
            <v>MANO DE OBRA</v>
          </cell>
        </row>
        <row r="2436">
          <cell r="B2436">
            <v>0</v>
          </cell>
          <cell r="C2436">
            <v>0</v>
          </cell>
        </row>
        <row r="2437">
          <cell r="A2437">
            <v>0</v>
          </cell>
          <cell r="B2437">
            <v>0</v>
          </cell>
          <cell r="C2437">
            <v>0</v>
          </cell>
        </row>
        <row r="2438">
          <cell r="A2438">
            <v>0</v>
          </cell>
          <cell r="B2438">
            <v>0</v>
          </cell>
          <cell r="C2438">
            <v>0</v>
          </cell>
        </row>
        <row r="2439">
          <cell r="A2439">
            <v>0</v>
          </cell>
          <cell r="B2439">
            <v>0</v>
          </cell>
          <cell r="C2439">
            <v>0</v>
          </cell>
        </row>
        <row r="2441">
          <cell r="B2441" t="str">
            <v>TRANSPORTE</v>
          </cell>
        </row>
        <row r="2443">
          <cell r="A2443">
            <v>0</v>
          </cell>
          <cell r="B2443">
            <v>0</v>
          </cell>
          <cell r="C2443">
            <v>0</v>
          </cell>
        </row>
        <row r="2444">
          <cell r="A2444">
            <v>0</v>
          </cell>
          <cell r="B2444">
            <v>0</v>
          </cell>
          <cell r="C2444">
            <v>0</v>
          </cell>
        </row>
        <row r="2445">
          <cell r="A2445">
            <v>0</v>
          </cell>
          <cell r="B2445">
            <v>0</v>
          </cell>
          <cell r="C2445">
            <v>0</v>
          </cell>
        </row>
        <row r="2451">
          <cell r="A2451" t="str">
            <v>CODIGO</v>
          </cell>
          <cell r="B2451" t="str">
            <v>ITEM</v>
          </cell>
          <cell r="C2451" t="str">
            <v>UNIDAD</v>
          </cell>
        </row>
        <row r="2452">
          <cell r="D2452">
            <v>0</v>
          </cell>
        </row>
        <row r="2453">
          <cell r="B2453" t="str">
            <v>CODIGO</v>
          </cell>
        </row>
        <row r="2454">
          <cell r="A2454" t="str">
            <v>CODIGO</v>
          </cell>
          <cell r="B2454" t="str">
            <v>RECURSOS</v>
          </cell>
          <cell r="C2454" t="str">
            <v>UNIDAD</v>
          </cell>
          <cell r="D2454" t="str">
            <v>CANT.</v>
          </cell>
        </row>
        <row r="2455">
          <cell r="B2455" t="str">
            <v>MATERIALES</v>
          </cell>
        </row>
        <row r="2456">
          <cell r="B2456">
            <v>0</v>
          </cell>
          <cell r="C2456">
            <v>0</v>
          </cell>
        </row>
        <row r="2457">
          <cell r="B2457">
            <v>0</v>
          </cell>
          <cell r="C2457">
            <v>0</v>
          </cell>
        </row>
        <row r="2458">
          <cell r="B2458">
            <v>0</v>
          </cell>
          <cell r="C2458">
            <v>0</v>
          </cell>
        </row>
        <row r="2459">
          <cell r="B2459">
            <v>0</v>
          </cell>
          <cell r="C2459">
            <v>0</v>
          </cell>
        </row>
        <row r="2461">
          <cell r="B2461" t="str">
            <v>EQUIPO</v>
          </cell>
        </row>
        <row r="2462">
          <cell r="B2462" t="str">
            <v>HTA MENOR (5% de M. de O.)</v>
          </cell>
        </row>
        <row r="2463">
          <cell r="A2463">
            <v>0</v>
          </cell>
          <cell r="B2463">
            <v>0</v>
          </cell>
          <cell r="C2463">
            <v>0</v>
          </cell>
        </row>
        <row r="2464">
          <cell r="A2464">
            <v>0</v>
          </cell>
          <cell r="B2464">
            <v>0</v>
          </cell>
          <cell r="C2464">
            <v>0</v>
          </cell>
        </row>
        <row r="2465">
          <cell r="A2465">
            <v>0</v>
          </cell>
          <cell r="B2465">
            <v>0</v>
          </cell>
          <cell r="C2465">
            <v>0</v>
          </cell>
        </row>
        <row r="2467">
          <cell r="B2467" t="str">
            <v>MANO DE OBRA</v>
          </cell>
        </row>
        <row r="2468">
          <cell r="B2468">
            <v>0</v>
          </cell>
          <cell r="C2468">
            <v>0</v>
          </cell>
        </row>
        <row r="2469">
          <cell r="A2469">
            <v>0</v>
          </cell>
          <cell r="B2469">
            <v>0</v>
          </cell>
          <cell r="C2469">
            <v>0</v>
          </cell>
        </row>
        <row r="2470">
          <cell r="A2470">
            <v>0</v>
          </cell>
          <cell r="B2470">
            <v>0</v>
          </cell>
          <cell r="C2470">
            <v>0</v>
          </cell>
        </row>
        <row r="2471">
          <cell r="A2471">
            <v>0</v>
          </cell>
          <cell r="B2471">
            <v>0</v>
          </cell>
          <cell r="C2471">
            <v>0</v>
          </cell>
        </row>
        <row r="2473">
          <cell r="B2473" t="str">
            <v>TRANSPORTE</v>
          </cell>
        </row>
        <row r="2475">
          <cell r="A2475">
            <v>0</v>
          </cell>
          <cell r="B2475">
            <v>0</v>
          </cell>
          <cell r="C2475">
            <v>0</v>
          </cell>
        </row>
        <row r="2476">
          <cell r="A2476">
            <v>0</v>
          </cell>
          <cell r="B2476">
            <v>0</v>
          </cell>
          <cell r="C2476">
            <v>0</v>
          </cell>
        </row>
        <row r="2477">
          <cell r="A2477">
            <v>0</v>
          </cell>
          <cell r="B2477">
            <v>0</v>
          </cell>
          <cell r="C2477">
            <v>0</v>
          </cell>
        </row>
        <row r="2482">
          <cell r="A2482" t="str">
            <v>CODIGO</v>
          </cell>
          <cell r="B2482" t="str">
            <v>ITEM</v>
          </cell>
          <cell r="C2482" t="str">
            <v>UNIDAD</v>
          </cell>
        </row>
        <row r="2483">
          <cell r="D2483">
            <v>0</v>
          </cell>
        </row>
        <row r="2484">
          <cell r="B2484" t="str">
            <v>CODIGO</v>
          </cell>
        </row>
        <row r="2485">
          <cell r="A2485" t="str">
            <v>CODIGO</v>
          </cell>
          <cell r="B2485" t="str">
            <v>RECURSOS</v>
          </cell>
          <cell r="C2485" t="str">
            <v>UNIDAD</v>
          </cell>
          <cell r="D2485" t="str">
            <v>CANT.</v>
          </cell>
        </row>
        <row r="2486">
          <cell r="B2486" t="str">
            <v>MATERIALES</v>
          </cell>
        </row>
        <row r="2487">
          <cell r="B2487">
            <v>0</v>
          </cell>
          <cell r="C2487">
            <v>0</v>
          </cell>
        </row>
        <row r="2488">
          <cell r="B2488">
            <v>0</v>
          </cell>
          <cell r="C2488">
            <v>0</v>
          </cell>
        </row>
        <row r="2489">
          <cell r="B2489">
            <v>0</v>
          </cell>
          <cell r="C2489">
            <v>0</v>
          </cell>
        </row>
        <row r="2490">
          <cell r="B2490">
            <v>0</v>
          </cell>
          <cell r="C2490">
            <v>0</v>
          </cell>
        </row>
        <row r="2492">
          <cell r="B2492" t="str">
            <v>EQUIPO</v>
          </cell>
        </row>
        <row r="2493">
          <cell r="B2493" t="str">
            <v>HTA MENOR (5% de M. de O.)</v>
          </cell>
        </row>
        <row r="2494">
          <cell r="A2494">
            <v>0</v>
          </cell>
          <cell r="B2494">
            <v>0</v>
          </cell>
          <cell r="C2494">
            <v>0</v>
          </cell>
        </row>
        <row r="2495">
          <cell r="A2495">
            <v>0</v>
          </cell>
          <cell r="B2495">
            <v>0</v>
          </cell>
          <cell r="C2495">
            <v>0</v>
          </cell>
        </row>
        <row r="2496">
          <cell r="A2496">
            <v>0</v>
          </cell>
          <cell r="B2496">
            <v>0</v>
          </cell>
          <cell r="C2496">
            <v>0</v>
          </cell>
        </row>
        <row r="2498">
          <cell r="B2498" t="str">
            <v>MANO DE OBRA</v>
          </cell>
        </row>
        <row r="2499">
          <cell r="B2499">
            <v>0</v>
          </cell>
          <cell r="C2499">
            <v>0</v>
          </cell>
        </row>
        <row r="2500">
          <cell r="A2500">
            <v>0</v>
          </cell>
          <cell r="B2500">
            <v>0</v>
          </cell>
          <cell r="C2500">
            <v>0</v>
          </cell>
        </row>
        <row r="2501">
          <cell r="A2501">
            <v>0</v>
          </cell>
          <cell r="B2501">
            <v>0</v>
          </cell>
          <cell r="C2501">
            <v>0</v>
          </cell>
        </row>
        <row r="2502">
          <cell r="A2502">
            <v>0</v>
          </cell>
          <cell r="B2502">
            <v>0</v>
          </cell>
          <cell r="C2502">
            <v>0</v>
          </cell>
        </row>
        <row r="2504">
          <cell r="B2504" t="str">
            <v>TRANSPORTE</v>
          </cell>
        </row>
        <row r="2506">
          <cell r="A2506">
            <v>0</v>
          </cell>
          <cell r="B2506">
            <v>0</v>
          </cell>
          <cell r="C2506">
            <v>0</v>
          </cell>
        </row>
        <row r="2507">
          <cell r="A2507">
            <v>0</v>
          </cell>
          <cell r="B2507">
            <v>0</v>
          </cell>
          <cell r="C2507">
            <v>0</v>
          </cell>
        </row>
        <row r="2508">
          <cell r="A2508">
            <v>0</v>
          </cell>
          <cell r="B2508">
            <v>0</v>
          </cell>
          <cell r="C2508">
            <v>0</v>
          </cell>
        </row>
        <row r="2513">
          <cell r="A2513" t="str">
            <v>CODIGO</v>
          </cell>
          <cell r="B2513" t="str">
            <v>ITEM</v>
          </cell>
          <cell r="C2513" t="str">
            <v>UNIDAD</v>
          </cell>
        </row>
        <row r="2514">
          <cell r="D2514">
            <v>0</v>
          </cell>
        </row>
        <row r="2515">
          <cell r="B2515" t="str">
            <v>CODIGO</v>
          </cell>
        </row>
        <row r="2516">
          <cell r="A2516" t="str">
            <v>CODIGO</v>
          </cell>
          <cell r="B2516" t="str">
            <v>RECURSOS</v>
          </cell>
          <cell r="C2516" t="str">
            <v>UNIDAD</v>
          </cell>
          <cell r="D2516" t="str">
            <v>CANT.</v>
          </cell>
        </row>
        <row r="2517">
          <cell r="B2517" t="str">
            <v>MATERIALES</v>
          </cell>
        </row>
        <row r="2518">
          <cell r="B2518">
            <v>0</v>
          </cell>
          <cell r="C2518">
            <v>0</v>
          </cell>
        </row>
        <row r="2519">
          <cell r="B2519">
            <v>0</v>
          </cell>
          <cell r="C2519">
            <v>0</v>
          </cell>
        </row>
        <row r="2520">
          <cell r="B2520">
            <v>0</v>
          </cell>
          <cell r="C2520">
            <v>0</v>
          </cell>
        </row>
        <row r="2521">
          <cell r="B2521">
            <v>0</v>
          </cell>
          <cell r="C2521">
            <v>0</v>
          </cell>
        </row>
        <row r="2523">
          <cell r="B2523" t="str">
            <v>EQUIPO</v>
          </cell>
        </row>
        <row r="2524">
          <cell r="B2524" t="str">
            <v>HTA MENOR (5% de M. de O.)</v>
          </cell>
        </row>
        <row r="2525">
          <cell r="A2525">
            <v>0</v>
          </cell>
          <cell r="B2525">
            <v>0</v>
          </cell>
          <cell r="C2525">
            <v>0</v>
          </cell>
        </row>
        <row r="2526">
          <cell r="A2526">
            <v>0</v>
          </cell>
          <cell r="B2526">
            <v>0</v>
          </cell>
          <cell r="C2526">
            <v>0</v>
          </cell>
        </row>
        <row r="2527">
          <cell r="A2527">
            <v>0</v>
          </cell>
          <cell r="B2527">
            <v>0</v>
          </cell>
          <cell r="C2527">
            <v>0</v>
          </cell>
        </row>
        <row r="2529">
          <cell r="B2529" t="str">
            <v>MANO DE OBRA</v>
          </cell>
        </row>
        <row r="2530">
          <cell r="B2530">
            <v>0</v>
          </cell>
          <cell r="C2530">
            <v>0</v>
          </cell>
        </row>
        <row r="2531">
          <cell r="A2531">
            <v>0</v>
          </cell>
          <cell r="B2531">
            <v>0</v>
          </cell>
          <cell r="C2531">
            <v>0</v>
          </cell>
        </row>
        <row r="2532">
          <cell r="A2532">
            <v>0</v>
          </cell>
          <cell r="B2532">
            <v>0</v>
          </cell>
          <cell r="C2532">
            <v>0</v>
          </cell>
        </row>
        <row r="2533">
          <cell r="A2533">
            <v>0</v>
          </cell>
          <cell r="B2533">
            <v>0</v>
          </cell>
          <cell r="C2533">
            <v>0</v>
          </cell>
        </row>
        <row r="2535">
          <cell r="B2535" t="str">
            <v>TRANSPORTE</v>
          </cell>
        </row>
        <row r="2537">
          <cell r="A2537">
            <v>0</v>
          </cell>
          <cell r="B2537">
            <v>0</v>
          </cell>
          <cell r="C2537">
            <v>0</v>
          </cell>
        </row>
        <row r="2538">
          <cell r="A2538">
            <v>0</v>
          </cell>
          <cell r="B2538">
            <v>0</v>
          </cell>
          <cell r="C2538">
            <v>0</v>
          </cell>
        </row>
        <row r="2539">
          <cell r="A2539">
            <v>0</v>
          </cell>
          <cell r="B2539">
            <v>0</v>
          </cell>
          <cell r="C2539">
            <v>0</v>
          </cell>
        </row>
        <row r="2544">
          <cell r="A2544" t="str">
            <v>CODIGO</v>
          </cell>
          <cell r="B2544" t="str">
            <v>ITEM</v>
          </cell>
          <cell r="C2544" t="str">
            <v>UNIDAD</v>
          </cell>
        </row>
        <row r="2545">
          <cell r="D2545">
            <v>0</v>
          </cell>
        </row>
        <row r="2546">
          <cell r="B2546" t="str">
            <v>CODIGO</v>
          </cell>
        </row>
        <row r="2547">
          <cell r="A2547" t="str">
            <v>CODIGO</v>
          </cell>
          <cell r="B2547" t="str">
            <v>RECURSOS</v>
          </cell>
          <cell r="C2547" t="str">
            <v>UNIDAD</v>
          </cell>
          <cell r="D2547" t="str">
            <v>CANT.</v>
          </cell>
        </row>
        <row r="2548">
          <cell r="B2548" t="str">
            <v>MATERIALES</v>
          </cell>
        </row>
        <row r="2549">
          <cell r="B2549">
            <v>0</v>
          </cell>
          <cell r="C2549">
            <v>0</v>
          </cell>
        </row>
        <row r="2550">
          <cell r="B2550">
            <v>0</v>
          </cell>
          <cell r="C2550">
            <v>0</v>
          </cell>
        </row>
        <row r="2551">
          <cell r="B2551">
            <v>0</v>
          </cell>
          <cell r="C2551">
            <v>0</v>
          </cell>
        </row>
        <row r="2552">
          <cell r="B2552">
            <v>0</v>
          </cell>
          <cell r="C2552">
            <v>0</v>
          </cell>
        </row>
        <row r="2554">
          <cell r="B2554" t="str">
            <v>EQUIPO</v>
          </cell>
        </row>
        <row r="2555">
          <cell r="B2555" t="str">
            <v>HTA MENOR (5% de M. de O.)</v>
          </cell>
        </row>
        <row r="2556">
          <cell r="A2556">
            <v>0</v>
          </cell>
          <cell r="B2556">
            <v>0</v>
          </cell>
          <cell r="C2556">
            <v>0</v>
          </cell>
        </row>
        <row r="2557">
          <cell r="A2557">
            <v>0</v>
          </cell>
          <cell r="B2557">
            <v>0</v>
          </cell>
          <cell r="C2557">
            <v>0</v>
          </cell>
        </row>
        <row r="2558">
          <cell r="A2558">
            <v>0</v>
          </cell>
          <cell r="B2558">
            <v>0</v>
          </cell>
          <cell r="C2558">
            <v>0</v>
          </cell>
        </row>
        <row r="2560">
          <cell r="B2560" t="str">
            <v>MANO DE OBRA</v>
          </cell>
        </row>
        <row r="2561">
          <cell r="B2561">
            <v>0</v>
          </cell>
          <cell r="C2561">
            <v>0</v>
          </cell>
        </row>
        <row r="2562">
          <cell r="A2562">
            <v>0</v>
          </cell>
          <cell r="B2562">
            <v>0</v>
          </cell>
          <cell r="C2562">
            <v>0</v>
          </cell>
        </row>
        <row r="2563">
          <cell r="A2563">
            <v>0</v>
          </cell>
          <cell r="B2563">
            <v>0</v>
          </cell>
          <cell r="C2563">
            <v>0</v>
          </cell>
        </row>
        <row r="2564">
          <cell r="A2564">
            <v>0</v>
          </cell>
          <cell r="B2564">
            <v>0</v>
          </cell>
          <cell r="C2564">
            <v>0</v>
          </cell>
        </row>
        <row r="2566">
          <cell r="B2566" t="str">
            <v>TRANSPORTE</v>
          </cell>
        </row>
        <row r="2568">
          <cell r="A2568">
            <v>0</v>
          </cell>
          <cell r="B2568">
            <v>0</v>
          </cell>
          <cell r="C2568">
            <v>0</v>
          </cell>
        </row>
        <row r="2569">
          <cell r="A2569">
            <v>0</v>
          </cell>
          <cell r="B2569">
            <v>0</v>
          </cell>
          <cell r="C2569">
            <v>0</v>
          </cell>
        </row>
        <row r="2570">
          <cell r="A2570">
            <v>0</v>
          </cell>
          <cell r="B2570">
            <v>0</v>
          </cell>
          <cell r="C2570">
            <v>0</v>
          </cell>
        </row>
        <row r="2575">
          <cell r="A2575" t="str">
            <v>CODIGO</v>
          </cell>
          <cell r="B2575" t="str">
            <v>ITEM</v>
          </cell>
          <cell r="C2575" t="str">
            <v>UNIDAD</v>
          </cell>
        </row>
        <row r="2576">
          <cell r="D2576">
            <v>0</v>
          </cell>
        </row>
        <row r="2577">
          <cell r="B2577" t="str">
            <v>CODIGO</v>
          </cell>
        </row>
        <row r="2578">
          <cell r="A2578" t="str">
            <v>CODIGO</v>
          </cell>
          <cell r="B2578" t="str">
            <v>RECURSOS</v>
          </cell>
          <cell r="C2578" t="str">
            <v>UNIDAD</v>
          </cell>
          <cell r="D2578" t="str">
            <v>CANT.</v>
          </cell>
        </row>
        <row r="2579">
          <cell r="B2579" t="str">
            <v>MATERIALES</v>
          </cell>
        </row>
        <row r="2580">
          <cell r="B2580">
            <v>0</v>
          </cell>
          <cell r="C2580">
            <v>0</v>
          </cell>
        </row>
        <row r="2581">
          <cell r="B2581">
            <v>0</v>
          </cell>
          <cell r="C2581">
            <v>0</v>
          </cell>
        </row>
        <row r="2582">
          <cell r="B2582">
            <v>0</v>
          </cell>
          <cell r="C2582">
            <v>0</v>
          </cell>
        </row>
        <row r="2583">
          <cell r="B2583">
            <v>0</v>
          </cell>
          <cell r="C2583">
            <v>0</v>
          </cell>
        </row>
        <row r="2585">
          <cell r="B2585" t="str">
            <v>EQUIPO</v>
          </cell>
        </row>
        <row r="2586">
          <cell r="B2586" t="str">
            <v>HTA MENOR (5% de M. de O.)</v>
          </cell>
        </row>
        <row r="2587">
          <cell r="A2587">
            <v>0</v>
          </cell>
          <cell r="B2587">
            <v>0</v>
          </cell>
          <cell r="C2587">
            <v>0</v>
          </cell>
        </row>
        <row r="2588">
          <cell r="A2588">
            <v>0</v>
          </cell>
          <cell r="B2588">
            <v>0</v>
          </cell>
          <cell r="C2588">
            <v>0</v>
          </cell>
        </row>
        <row r="2589">
          <cell r="A2589">
            <v>0</v>
          </cell>
          <cell r="B2589">
            <v>0</v>
          </cell>
          <cell r="C2589">
            <v>0</v>
          </cell>
        </row>
        <row r="2591">
          <cell r="B2591" t="str">
            <v>MANO DE OBRA</v>
          </cell>
        </row>
        <row r="2592">
          <cell r="B2592">
            <v>0</v>
          </cell>
          <cell r="C2592">
            <v>0</v>
          </cell>
        </row>
        <row r="2593">
          <cell r="A2593">
            <v>0</v>
          </cell>
          <cell r="B2593">
            <v>0</v>
          </cell>
          <cell r="C2593">
            <v>0</v>
          </cell>
        </row>
        <row r="2594">
          <cell r="A2594">
            <v>0</v>
          </cell>
          <cell r="B2594">
            <v>0</v>
          </cell>
          <cell r="C2594">
            <v>0</v>
          </cell>
        </row>
        <row r="2595">
          <cell r="A2595">
            <v>0</v>
          </cell>
          <cell r="B2595">
            <v>0</v>
          </cell>
          <cell r="C2595">
            <v>0</v>
          </cell>
        </row>
        <row r="2597">
          <cell r="B2597" t="str">
            <v>TRANSPORTE</v>
          </cell>
        </row>
        <row r="2599">
          <cell r="A2599">
            <v>0</v>
          </cell>
          <cell r="B2599">
            <v>0</v>
          </cell>
          <cell r="C2599">
            <v>0</v>
          </cell>
        </row>
        <row r="2600">
          <cell r="A2600">
            <v>0</v>
          </cell>
          <cell r="B2600">
            <v>0</v>
          </cell>
          <cell r="C2600">
            <v>0</v>
          </cell>
        </row>
        <row r="2601">
          <cell r="A2601">
            <v>0</v>
          </cell>
          <cell r="B2601">
            <v>0</v>
          </cell>
          <cell r="C2601">
            <v>0</v>
          </cell>
        </row>
        <row r="2606">
          <cell r="A2606" t="str">
            <v>CODIGO</v>
          </cell>
          <cell r="B2606" t="str">
            <v>ITEM</v>
          </cell>
          <cell r="C2606" t="str">
            <v>UNIDAD</v>
          </cell>
        </row>
        <row r="2607">
          <cell r="D2607">
            <v>0</v>
          </cell>
        </row>
        <row r="2608">
          <cell r="B2608" t="str">
            <v>CODIGO</v>
          </cell>
        </row>
        <row r="2609">
          <cell r="A2609" t="str">
            <v>CODIGO</v>
          </cell>
          <cell r="B2609" t="str">
            <v>RECURSOS</v>
          </cell>
          <cell r="C2609" t="str">
            <v>UNIDAD</v>
          </cell>
          <cell r="D2609" t="str">
            <v>CANT.</v>
          </cell>
        </row>
        <row r="2610">
          <cell r="B2610" t="str">
            <v>MATERIALES</v>
          </cell>
        </row>
        <row r="2611">
          <cell r="B2611">
            <v>0</v>
          </cell>
          <cell r="C2611">
            <v>0</v>
          </cell>
        </row>
        <row r="2612">
          <cell r="B2612">
            <v>0</v>
          </cell>
          <cell r="C2612">
            <v>0</v>
          </cell>
        </row>
        <row r="2613">
          <cell r="B2613">
            <v>0</v>
          </cell>
          <cell r="C2613">
            <v>0</v>
          </cell>
        </row>
        <row r="2614">
          <cell r="B2614">
            <v>0</v>
          </cell>
          <cell r="C2614">
            <v>0</v>
          </cell>
        </row>
        <row r="2616">
          <cell r="B2616" t="str">
            <v>EQUIPO</v>
          </cell>
        </row>
        <row r="2617">
          <cell r="B2617" t="str">
            <v>HTA MENOR (5% de M. de O.)</v>
          </cell>
        </row>
        <row r="2618">
          <cell r="A2618">
            <v>0</v>
          </cell>
          <cell r="B2618">
            <v>0</v>
          </cell>
          <cell r="C2618">
            <v>0</v>
          </cell>
        </row>
        <row r="2619">
          <cell r="A2619">
            <v>0</v>
          </cell>
          <cell r="B2619">
            <v>0</v>
          </cell>
          <cell r="C2619">
            <v>0</v>
          </cell>
        </row>
        <row r="2620">
          <cell r="A2620">
            <v>0</v>
          </cell>
          <cell r="B2620">
            <v>0</v>
          </cell>
          <cell r="C2620">
            <v>0</v>
          </cell>
        </row>
        <row r="2622">
          <cell r="B2622" t="str">
            <v>MANO DE OBRA</v>
          </cell>
        </row>
        <row r="2623">
          <cell r="B2623">
            <v>0</v>
          </cell>
          <cell r="C2623">
            <v>0</v>
          </cell>
        </row>
        <row r="2624">
          <cell r="A2624">
            <v>0</v>
          </cell>
          <cell r="B2624">
            <v>0</v>
          </cell>
          <cell r="C2624">
            <v>0</v>
          </cell>
        </row>
        <row r="2625">
          <cell r="A2625">
            <v>0</v>
          </cell>
          <cell r="B2625">
            <v>0</v>
          </cell>
          <cell r="C2625">
            <v>0</v>
          </cell>
        </row>
        <row r="2626">
          <cell r="A2626">
            <v>0</v>
          </cell>
          <cell r="B2626">
            <v>0</v>
          </cell>
          <cell r="C2626">
            <v>0</v>
          </cell>
        </row>
        <row r="2628">
          <cell r="B2628" t="str">
            <v>TRANSPORTE</v>
          </cell>
        </row>
        <row r="2630">
          <cell r="A2630">
            <v>0</v>
          </cell>
          <cell r="B2630">
            <v>0</v>
          </cell>
          <cell r="C2630">
            <v>0</v>
          </cell>
        </row>
        <row r="2631">
          <cell r="A2631">
            <v>0</v>
          </cell>
          <cell r="B2631">
            <v>0</v>
          </cell>
          <cell r="C2631">
            <v>0</v>
          </cell>
        </row>
        <row r="2632">
          <cell r="A2632">
            <v>0</v>
          </cell>
          <cell r="B2632">
            <v>0</v>
          </cell>
          <cell r="C2632">
            <v>0</v>
          </cell>
        </row>
        <row r="2637">
          <cell r="A2637" t="str">
            <v>CODIGO</v>
          </cell>
          <cell r="B2637" t="str">
            <v>ITEM</v>
          </cell>
          <cell r="C2637" t="str">
            <v>UNIDAD</v>
          </cell>
        </row>
        <row r="2638">
          <cell r="D2638">
            <v>0</v>
          </cell>
        </row>
        <row r="2639">
          <cell r="B2639" t="str">
            <v>CODIGO</v>
          </cell>
        </row>
        <row r="2640">
          <cell r="A2640" t="str">
            <v>CODIGO</v>
          </cell>
          <cell r="B2640" t="str">
            <v>RECURSOS</v>
          </cell>
          <cell r="C2640" t="str">
            <v>UNIDAD</v>
          </cell>
          <cell r="D2640" t="str">
            <v>CANT.</v>
          </cell>
        </row>
        <row r="2641">
          <cell r="B2641" t="str">
            <v>MATERIALES</v>
          </cell>
        </row>
        <row r="2642">
          <cell r="B2642">
            <v>0</v>
          </cell>
          <cell r="C2642">
            <v>0</v>
          </cell>
        </row>
        <row r="2643">
          <cell r="B2643">
            <v>0</v>
          </cell>
          <cell r="C2643">
            <v>0</v>
          </cell>
        </row>
        <row r="2644">
          <cell r="B2644">
            <v>0</v>
          </cell>
          <cell r="C2644">
            <v>0</v>
          </cell>
        </row>
        <row r="2645">
          <cell r="B2645">
            <v>0</v>
          </cell>
          <cell r="C2645">
            <v>0</v>
          </cell>
        </row>
        <row r="2647">
          <cell r="B2647" t="str">
            <v>EQUIPO</v>
          </cell>
        </row>
        <row r="2648">
          <cell r="B2648" t="str">
            <v>HTA MENOR (5% de M. de O.)</v>
          </cell>
        </row>
        <row r="2649">
          <cell r="A2649">
            <v>0</v>
          </cell>
          <cell r="B2649">
            <v>0</v>
          </cell>
          <cell r="C2649">
            <v>0</v>
          </cell>
        </row>
        <row r="2650">
          <cell r="A2650">
            <v>0</v>
          </cell>
          <cell r="B2650">
            <v>0</v>
          </cell>
          <cell r="C2650">
            <v>0</v>
          </cell>
        </row>
        <row r="2651">
          <cell r="A2651">
            <v>0</v>
          </cell>
          <cell r="B2651">
            <v>0</v>
          </cell>
          <cell r="C2651">
            <v>0</v>
          </cell>
        </row>
        <row r="2653">
          <cell r="B2653" t="str">
            <v>MANO DE OBRA</v>
          </cell>
        </row>
        <row r="2654">
          <cell r="B2654">
            <v>0</v>
          </cell>
          <cell r="C2654">
            <v>0</v>
          </cell>
        </row>
        <row r="2655">
          <cell r="A2655">
            <v>0</v>
          </cell>
          <cell r="B2655">
            <v>0</v>
          </cell>
          <cell r="C2655">
            <v>0</v>
          </cell>
        </row>
        <row r="2656">
          <cell r="A2656">
            <v>0</v>
          </cell>
          <cell r="B2656">
            <v>0</v>
          </cell>
          <cell r="C2656">
            <v>0</v>
          </cell>
        </row>
        <row r="2657">
          <cell r="A2657">
            <v>0</v>
          </cell>
          <cell r="B2657">
            <v>0</v>
          </cell>
          <cell r="C2657">
            <v>0</v>
          </cell>
        </row>
        <row r="2659">
          <cell r="B2659" t="str">
            <v>TRANSPORTE</v>
          </cell>
        </row>
        <row r="2661">
          <cell r="A2661">
            <v>0</v>
          </cell>
          <cell r="B2661">
            <v>0</v>
          </cell>
          <cell r="C2661">
            <v>0</v>
          </cell>
        </row>
        <row r="2662">
          <cell r="A2662">
            <v>0</v>
          </cell>
          <cell r="B2662">
            <v>0</v>
          </cell>
          <cell r="C2662">
            <v>0</v>
          </cell>
        </row>
        <row r="2663">
          <cell r="A2663">
            <v>0</v>
          </cell>
          <cell r="B2663">
            <v>0</v>
          </cell>
          <cell r="C2663">
            <v>0</v>
          </cell>
        </row>
        <row r="2668">
          <cell r="A2668" t="str">
            <v>CODIGO</v>
          </cell>
          <cell r="B2668" t="str">
            <v>ITEM</v>
          </cell>
          <cell r="C2668" t="str">
            <v>UNIDAD</v>
          </cell>
        </row>
        <row r="2669">
          <cell r="D2669">
            <v>0</v>
          </cell>
        </row>
        <row r="2670">
          <cell r="B2670" t="str">
            <v>CODIGO</v>
          </cell>
        </row>
        <row r="2671">
          <cell r="A2671" t="str">
            <v>CODIGO</v>
          </cell>
          <cell r="B2671" t="str">
            <v>RECURSOS</v>
          </cell>
          <cell r="C2671" t="str">
            <v>UNIDAD</v>
          </cell>
          <cell r="D2671" t="str">
            <v>CANT.</v>
          </cell>
        </row>
        <row r="2672">
          <cell r="B2672" t="str">
            <v>MATERIALES</v>
          </cell>
        </row>
        <row r="2673">
          <cell r="B2673">
            <v>0</v>
          </cell>
          <cell r="C2673">
            <v>0</v>
          </cell>
        </row>
        <row r="2674">
          <cell r="B2674">
            <v>0</v>
          </cell>
          <cell r="C2674">
            <v>0</v>
          </cell>
        </row>
        <row r="2675">
          <cell r="B2675">
            <v>0</v>
          </cell>
          <cell r="C2675">
            <v>0</v>
          </cell>
        </row>
        <row r="2676">
          <cell r="B2676">
            <v>0</v>
          </cell>
          <cell r="C2676">
            <v>0</v>
          </cell>
        </row>
        <row r="2678">
          <cell r="B2678" t="str">
            <v>EQUIPO</v>
          </cell>
        </row>
        <row r="2679">
          <cell r="B2679" t="str">
            <v>HTA MENOR (5% de M. de O.)</v>
          </cell>
        </row>
        <row r="2680">
          <cell r="A2680">
            <v>0</v>
          </cell>
          <cell r="B2680">
            <v>0</v>
          </cell>
          <cell r="C2680">
            <v>0</v>
          </cell>
        </row>
        <row r="2681">
          <cell r="A2681">
            <v>0</v>
          </cell>
          <cell r="B2681">
            <v>0</v>
          </cell>
          <cell r="C2681">
            <v>0</v>
          </cell>
        </row>
        <row r="2682">
          <cell r="A2682">
            <v>0</v>
          </cell>
          <cell r="B2682">
            <v>0</v>
          </cell>
          <cell r="C2682">
            <v>0</v>
          </cell>
        </row>
        <row r="2684">
          <cell r="B2684" t="str">
            <v>MANO DE OBRA</v>
          </cell>
        </row>
        <row r="2685">
          <cell r="B2685">
            <v>0</v>
          </cell>
          <cell r="C2685">
            <v>0</v>
          </cell>
        </row>
        <row r="2686">
          <cell r="A2686">
            <v>0</v>
          </cell>
          <cell r="B2686">
            <v>0</v>
          </cell>
          <cell r="C2686">
            <v>0</v>
          </cell>
        </row>
        <row r="2687">
          <cell r="A2687">
            <v>0</v>
          </cell>
          <cell r="B2687">
            <v>0</v>
          </cell>
          <cell r="C2687">
            <v>0</v>
          </cell>
        </row>
        <row r="2688">
          <cell r="A2688">
            <v>0</v>
          </cell>
          <cell r="B2688">
            <v>0</v>
          </cell>
          <cell r="C2688">
            <v>0</v>
          </cell>
        </row>
        <row r="2690">
          <cell r="B2690" t="str">
            <v>TRANSPORTE</v>
          </cell>
        </row>
        <row r="2692">
          <cell r="A2692">
            <v>0</v>
          </cell>
          <cell r="B2692">
            <v>0</v>
          </cell>
          <cell r="C2692">
            <v>0</v>
          </cell>
        </row>
        <row r="2693">
          <cell r="A2693">
            <v>0</v>
          </cell>
          <cell r="B2693">
            <v>0</v>
          </cell>
          <cell r="C2693">
            <v>0</v>
          </cell>
        </row>
        <row r="2694">
          <cell r="A2694">
            <v>0</v>
          </cell>
          <cell r="B2694">
            <v>0</v>
          </cell>
          <cell r="C2694">
            <v>0</v>
          </cell>
        </row>
        <row r="2699">
          <cell r="A2699" t="str">
            <v>CODIGO</v>
          </cell>
          <cell r="B2699" t="str">
            <v>ITEM</v>
          </cell>
          <cell r="C2699" t="str">
            <v>UNIDAD</v>
          </cell>
        </row>
        <row r="2700">
          <cell r="D2700">
            <v>0</v>
          </cell>
        </row>
        <row r="2701">
          <cell r="B2701" t="str">
            <v>CODIGO</v>
          </cell>
        </row>
        <row r="2702">
          <cell r="A2702" t="str">
            <v>CODIGO</v>
          </cell>
          <cell r="B2702" t="str">
            <v>RECURSOS</v>
          </cell>
          <cell r="C2702" t="str">
            <v>UNIDAD</v>
          </cell>
          <cell r="D2702" t="str">
            <v>CANT.</v>
          </cell>
        </row>
        <row r="2703">
          <cell r="B2703" t="str">
            <v>MATERIALES</v>
          </cell>
        </row>
        <row r="2704">
          <cell r="B2704">
            <v>0</v>
          </cell>
          <cell r="C2704">
            <v>0</v>
          </cell>
        </row>
        <row r="2705">
          <cell r="B2705">
            <v>0</v>
          </cell>
          <cell r="C2705">
            <v>0</v>
          </cell>
        </row>
        <row r="2706">
          <cell r="B2706">
            <v>0</v>
          </cell>
          <cell r="C2706">
            <v>0</v>
          </cell>
        </row>
        <row r="2707">
          <cell r="B2707">
            <v>0</v>
          </cell>
          <cell r="C2707">
            <v>0</v>
          </cell>
        </row>
        <row r="2709">
          <cell r="B2709" t="str">
            <v>EQUIPO</v>
          </cell>
        </row>
        <row r="2710">
          <cell r="B2710" t="str">
            <v>HTA MENOR (5% de M. de O.)</v>
          </cell>
        </row>
        <row r="2711">
          <cell r="A2711">
            <v>0</v>
          </cell>
          <cell r="B2711">
            <v>0</v>
          </cell>
          <cell r="C2711">
            <v>0</v>
          </cell>
        </row>
        <row r="2712">
          <cell r="A2712">
            <v>0</v>
          </cell>
          <cell r="B2712">
            <v>0</v>
          </cell>
          <cell r="C2712">
            <v>0</v>
          </cell>
        </row>
        <row r="2713">
          <cell r="A2713">
            <v>0</v>
          </cell>
          <cell r="B2713">
            <v>0</v>
          </cell>
          <cell r="C2713">
            <v>0</v>
          </cell>
        </row>
        <row r="2715">
          <cell r="B2715" t="str">
            <v>MANO DE OBRA</v>
          </cell>
        </row>
        <row r="2716">
          <cell r="B2716">
            <v>0</v>
          </cell>
          <cell r="C2716">
            <v>0</v>
          </cell>
        </row>
        <row r="2717">
          <cell r="A2717">
            <v>0</v>
          </cell>
          <cell r="B2717">
            <v>0</v>
          </cell>
          <cell r="C2717">
            <v>0</v>
          </cell>
        </row>
        <row r="2718">
          <cell r="A2718">
            <v>0</v>
          </cell>
          <cell r="B2718">
            <v>0</v>
          </cell>
          <cell r="C2718">
            <v>0</v>
          </cell>
        </row>
        <row r="2719">
          <cell r="A2719">
            <v>0</v>
          </cell>
          <cell r="B2719">
            <v>0</v>
          </cell>
          <cell r="C2719">
            <v>0</v>
          </cell>
        </row>
        <row r="2721">
          <cell r="B2721" t="str">
            <v>TRANSPORTE</v>
          </cell>
        </row>
        <row r="2723">
          <cell r="A2723">
            <v>0</v>
          </cell>
          <cell r="B2723">
            <v>0</v>
          </cell>
          <cell r="C2723">
            <v>0</v>
          </cell>
        </row>
        <row r="2724">
          <cell r="A2724">
            <v>0</v>
          </cell>
          <cell r="B2724">
            <v>0</v>
          </cell>
          <cell r="C2724">
            <v>0</v>
          </cell>
        </row>
        <row r="2725">
          <cell r="A2725">
            <v>0</v>
          </cell>
          <cell r="B2725">
            <v>0</v>
          </cell>
          <cell r="C2725">
            <v>0</v>
          </cell>
        </row>
        <row r="2730">
          <cell r="A2730" t="str">
            <v>CODIGO</v>
          </cell>
          <cell r="B2730" t="str">
            <v>ITEM</v>
          </cell>
          <cell r="C2730" t="str">
            <v>UNIDAD</v>
          </cell>
        </row>
        <row r="2731">
          <cell r="D2731">
            <v>0</v>
          </cell>
        </row>
        <row r="2732">
          <cell r="B2732" t="str">
            <v>CODIGO</v>
          </cell>
        </row>
        <row r="2733">
          <cell r="A2733" t="str">
            <v>CODIGO</v>
          </cell>
          <cell r="B2733" t="str">
            <v>RECURSOS</v>
          </cell>
          <cell r="C2733" t="str">
            <v>UNIDAD</v>
          </cell>
          <cell r="D2733" t="str">
            <v>CANT.</v>
          </cell>
        </row>
        <row r="2734">
          <cell r="B2734" t="str">
            <v>MATERIALES</v>
          </cell>
        </row>
        <row r="2735">
          <cell r="B2735">
            <v>0</v>
          </cell>
          <cell r="C2735">
            <v>0</v>
          </cell>
        </row>
        <row r="2736">
          <cell r="B2736">
            <v>0</v>
          </cell>
          <cell r="C2736">
            <v>0</v>
          </cell>
        </row>
        <row r="2737">
          <cell r="B2737">
            <v>0</v>
          </cell>
          <cell r="C2737">
            <v>0</v>
          </cell>
        </row>
        <row r="2738">
          <cell r="B2738">
            <v>0</v>
          </cell>
          <cell r="C2738">
            <v>0</v>
          </cell>
        </row>
        <row r="2740">
          <cell r="B2740" t="str">
            <v>EQUIPO</v>
          </cell>
        </row>
        <row r="2741">
          <cell r="B2741" t="str">
            <v>HTA MENOR (5% de M. de O.)</v>
          </cell>
        </row>
        <row r="2742">
          <cell r="A2742">
            <v>0</v>
          </cell>
          <cell r="B2742">
            <v>0</v>
          </cell>
          <cell r="C2742">
            <v>0</v>
          </cell>
        </row>
        <row r="2743">
          <cell r="A2743">
            <v>0</v>
          </cell>
          <cell r="B2743">
            <v>0</v>
          </cell>
          <cell r="C2743">
            <v>0</v>
          </cell>
        </row>
        <row r="2744">
          <cell r="A2744">
            <v>0</v>
          </cell>
          <cell r="B2744">
            <v>0</v>
          </cell>
          <cell r="C2744">
            <v>0</v>
          </cell>
        </row>
        <row r="2746">
          <cell r="B2746" t="str">
            <v>MANO DE OBRA</v>
          </cell>
        </row>
        <row r="2747">
          <cell r="B2747">
            <v>0</v>
          </cell>
          <cell r="C2747">
            <v>0</v>
          </cell>
        </row>
        <row r="2748">
          <cell r="A2748">
            <v>0</v>
          </cell>
          <cell r="B2748">
            <v>0</v>
          </cell>
          <cell r="C2748">
            <v>0</v>
          </cell>
        </row>
        <row r="2749">
          <cell r="A2749">
            <v>0</v>
          </cell>
          <cell r="B2749">
            <v>0</v>
          </cell>
          <cell r="C2749">
            <v>0</v>
          </cell>
        </row>
        <row r="2750">
          <cell r="A2750">
            <v>0</v>
          </cell>
          <cell r="B2750">
            <v>0</v>
          </cell>
          <cell r="C2750">
            <v>0</v>
          </cell>
        </row>
        <row r="2752">
          <cell r="B2752" t="str">
            <v>TRANSPORTE</v>
          </cell>
        </row>
        <row r="2754">
          <cell r="A2754">
            <v>0</v>
          </cell>
          <cell r="B2754">
            <v>0</v>
          </cell>
          <cell r="C2754">
            <v>0</v>
          </cell>
        </row>
        <row r="2755">
          <cell r="A2755">
            <v>0</v>
          </cell>
          <cell r="B2755">
            <v>0</v>
          </cell>
          <cell r="C2755">
            <v>0</v>
          </cell>
        </row>
        <row r="2756">
          <cell r="A2756">
            <v>0</v>
          </cell>
          <cell r="B2756">
            <v>0</v>
          </cell>
          <cell r="C2756">
            <v>0</v>
          </cell>
        </row>
        <row r="2761">
          <cell r="A2761" t="str">
            <v>CODIGO</v>
          </cell>
          <cell r="B2761" t="str">
            <v>ITEM</v>
          </cell>
          <cell r="C2761" t="str">
            <v>UNIDAD</v>
          </cell>
        </row>
        <row r="2762">
          <cell r="D2762">
            <v>0</v>
          </cell>
        </row>
        <row r="2763">
          <cell r="B2763" t="str">
            <v>CODIGO</v>
          </cell>
        </row>
        <row r="2764">
          <cell r="A2764" t="str">
            <v>CODIGO</v>
          </cell>
          <cell r="B2764" t="str">
            <v>RECURSOS</v>
          </cell>
          <cell r="C2764" t="str">
            <v>UNIDAD</v>
          </cell>
          <cell r="D2764" t="str">
            <v>CANT.</v>
          </cell>
        </row>
        <row r="2765">
          <cell r="B2765" t="str">
            <v>MATERIALES</v>
          </cell>
        </row>
        <row r="2766">
          <cell r="B2766">
            <v>0</v>
          </cell>
          <cell r="C2766">
            <v>0</v>
          </cell>
        </row>
        <row r="2767">
          <cell r="B2767">
            <v>0</v>
          </cell>
          <cell r="C2767">
            <v>0</v>
          </cell>
        </row>
        <row r="2768">
          <cell r="B2768">
            <v>0</v>
          </cell>
          <cell r="C2768">
            <v>0</v>
          </cell>
        </row>
        <row r="2769">
          <cell r="B2769">
            <v>0</v>
          </cell>
          <cell r="C2769">
            <v>0</v>
          </cell>
        </row>
        <row r="2771">
          <cell r="B2771" t="str">
            <v>EQUIPO</v>
          </cell>
        </row>
        <row r="2772">
          <cell r="B2772" t="str">
            <v>HTA MENOR (5% de M. de O.)</v>
          </cell>
        </row>
        <row r="2773">
          <cell r="A2773">
            <v>0</v>
          </cell>
          <cell r="B2773">
            <v>0</v>
          </cell>
          <cell r="C2773">
            <v>0</v>
          </cell>
        </row>
        <row r="2774">
          <cell r="A2774">
            <v>0</v>
          </cell>
          <cell r="B2774">
            <v>0</v>
          </cell>
          <cell r="C2774">
            <v>0</v>
          </cell>
        </row>
        <row r="2775">
          <cell r="A2775">
            <v>0</v>
          </cell>
          <cell r="B2775">
            <v>0</v>
          </cell>
          <cell r="C2775">
            <v>0</v>
          </cell>
        </row>
        <row r="2777">
          <cell r="B2777" t="str">
            <v>MANO DE OBRA</v>
          </cell>
        </row>
        <row r="2778">
          <cell r="B2778">
            <v>0</v>
          </cell>
          <cell r="C2778">
            <v>0</v>
          </cell>
        </row>
        <row r="2779">
          <cell r="A2779">
            <v>0</v>
          </cell>
          <cell r="B2779">
            <v>0</v>
          </cell>
          <cell r="C2779">
            <v>0</v>
          </cell>
        </row>
        <row r="2780">
          <cell r="A2780">
            <v>0</v>
          </cell>
          <cell r="B2780">
            <v>0</v>
          </cell>
          <cell r="C2780">
            <v>0</v>
          </cell>
        </row>
        <row r="2781">
          <cell r="A2781">
            <v>0</v>
          </cell>
          <cell r="B2781">
            <v>0</v>
          </cell>
          <cell r="C2781">
            <v>0</v>
          </cell>
        </row>
        <row r="2783">
          <cell r="B2783" t="str">
            <v>TRANSPORTE</v>
          </cell>
        </row>
        <row r="2785">
          <cell r="A2785">
            <v>0</v>
          </cell>
          <cell r="B2785">
            <v>0</v>
          </cell>
          <cell r="C2785">
            <v>0</v>
          </cell>
        </row>
        <row r="2786">
          <cell r="A2786">
            <v>0</v>
          </cell>
          <cell r="B2786">
            <v>0</v>
          </cell>
          <cell r="C2786">
            <v>0</v>
          </cell>
        </row>
        <row r="2787">
          <cell r="A2787">
            <v>0</v>
          </cell>
          <cell r="B2787">
            <v>0</v>
          </cell>
          <cell r="C2787">
            <v>0</v>
          </cell>
        </row>
        <row r="2792">
          <cell r="A2792" t="str">
            <v>CODIGO</v>
          </cell>
          <cell r="B2792" t="str">
            <v>ITEM</v>
          </cell>
          <cell r="C2792" t="str">
            <v>UNIDAD</v>
          </cell>
        </row>
        <row r="2793">
          <cell r="D2793">
            <v>0</v>
          </cell>
        </row>
        <row r="2794">
          <cell r="B2794" t="str">
            <v>CODIGO</v>
          </cell>
        </row>
        <row r="2795">
          <cell r="A2795" t="str">
            <v>CODIGO</v>
          </cell>
          <cell r="B2795" t="str">
            <v>RECURSOS</v>
          </cell>
          <cell r="C2795" t="str">
            <v>UNIDAD</v>
          </cell>
          <cell r="D2795" t="str">
            <v>CANT.</v>
          </cell>
        </row>
        <row r="2796">
          <cell r="B2796" t="str">
            <v>MATERIALES</v>
          </cell>
        </row>
        <row r="2797">
          <cell r="B2797">
            <v>0</v>
          </cell>
          <cell r="C2797">
            <v>0</v>
          </cell>
        </row>
        <row r="2798">
          <cell r="B2798">
            <v>0</v>
          </cell>
          <cell r="C2798">
            <v>0</v>
          </cell>
        </row>
        <row r="2799">
          <cell r="B2799">
            <v>0</v>
          </cell>
          <cell r="C2799">
            <v>0</v>
          </cell>
        </row>
        <row r="2800">
          <cell r="B2800">
            <v>0</v>
          </cell>
          <cell r="C2800">
            <v>0</v>
          </cell>
        </row>
        <row r="2802">
          <cell r="B2802" t="str">
            <v>EQUIPO</v>
          </cell>
        </row>
        <row r="2803">
          <cell r="B2803" t="str">
            <v>HTA MENOR (5% de M. de O.)</v>
          </cell>
        </row>
        <row r="2804">
          <cell r="A2804">
            <v>0</v>
          </cell>
          <cell r="B2804">
            <v>0</v>
          </cell>
          <cell r="C2804">
            <v>0</v>
          </cell>
        </row>
        <row r="2805">
          <cell r="A2805">
            <v>0</v>
          </cell>
          <cell r="B2805">
            <v>0</v>
          </cell>
          <cell r="C2805">
            <v>0</v>
          </cell>
        </row>
        <row r="2806">
          <cell r="A2806">
            <v>0</v>
          </cell>
          <cell r="B2806">
            <v>0</v>
          </cell>
          <cell r="C2806">
            <v>0</v>
          </cell>
        </row>
        <row r="2808">
          <cell r="B2808" t="str">
            <v>MANO DE OBRA</v>
          </cell>
        </row>
        <row r="2809">
          <cell r="B2809">
            <v>0</v>
          </cell>
          <cell r="C2809">
            <v>0</v>
          </cell>
        </row>
        <row r="2810">
          <cell r="A2810">
            <v>0</v>
          </cell>
          <cell r="B2810">
            <v>0</v>
          </cell>
          <cell r="C2810">
            <v>0</v>
          </cell>
        </row>
        <row r="2811">
          <cell r="A2811">
            <v>0</v>
          </cell>
          <cell r="B2811">
            <v>0</v>
          </cell>
          <cell r="C2811">
            <v>0</v>
          </cell>
        </row>
        <row r="2812">
          <cell r="A2812">
            <v>0</v>
          </cell>
          <cell r="B2812">
            <v>0</v>
          </cell>
          <cell r="C2812">
            <v>0</v>
          </cell>
        </row>
        <row r="2814">
          <cell r="B2814" t="str">
            <v>TRANSPORTE</v>
          </cell>
        </row>
        <row r="2816">
          <cell r="A2816">
            <v>0</v>
          </cell>
          <cell r="B2816">
            <v>0</v>
          </cell>
          <cell r="C2816">
            <v>0</v>
          </cell>
        </row>
        <row r="2817">
          <cell r="A2817">
            <v>0</v>
          </cell>
          <cell r="B2817">
            <v>0</v>
          </cell>
          <cell r="C2817">
            <v>0</v>
          </cell>
        </row>
        <row r="2818">
          <cell r="A2818">
            <v>0</v>
          </cell>
          <cell r="B2818">
            <v>0</v>
          </cell>
          <cell r="C2818">
            <v>0</v>
          </cell>
        </row>
        <row r="2824">
          <cell r="A2824" t="str">
            <v>CODIGO</v>
          </cell>
          <cell r="B2824" t="str">
            <v>ITEM</v>
          </cell>
          <cell r="C2824" t="str">
            <v>UNIDAD</v>
          </cell>
        </row>
        <row r="2825">
          <cell r="D2825">
            <v>0</v>
          </cell>
        </row>
        <row r="2826">
          <cell r="B2826" t="str">
            <v>CODIGO</v>
          </cell>
        </row>
        <row r="2827">
          <cell r="A2827" t="str">
            <v>CODIGO</v>
          </cell>
          <cell r="B2827" t="str">
            <v>RECURSOS</v>
          </cell>
          <cell r="C2827" t="str">
            <v>UNIDAD</v>
          </cell>
          <cell r="D2827" t="str">
            <v>CANT.</v>
          </cell>
        </row>
        <row r="2828">
          <cell r="B2828" t="str">
            <v>MATERIALES</v>
          </cell>
        </row>
        <row r="2829">
          <cell r="B2829">
            <v>0</v>
          </cell>
          <cell r="C2829">
            <v>0</v>
          </cell>
        </row>
        <row r="2830">
          <cell r="B2830">
            <v>0</v>
          </cell>
          <cell r="C2830">
            <v>0</v>
          </cell>
        </row>
        <row r="2831">
          <cell r="B2831">
            <v>0</v>
          </cell>
          <cell r="C2831">
            <v>0</v>
          </cell>
        </row>
        <row r="2832">
          <cell r="B2832">
            <v>0</v>
          </cell>
          <cell r="C2832">
            <v>0</v>
          </cell>
        </row>
        <row r="2834">
          <cell r="B2834" t="str">
            <v>EQUIPO</v>
          </cell>
        </row>
        <row r="2835">
          <cell r="B2835" t="str">
            <v>HTA MENOR (5% de M. de O.)</v>
          </cell>
        </row>
        <row r="2836">
          <cell r="A2836">
            <v>0</v>
          </cell>
          <cell r="B2836">
            <v>0</v>
          </cell>
          <cell r="C2836">
            <v>0</v>
          </cell>
        </row>
        <row r="2837">
          <cell r="A2837">
            <v>0</v>
          </cell>
          <cell r="B2837">
            <v>0</v>
          </cell>
          <cell r="C2837">
            <v>0</v>
          </cell>
        </row>
        <row r="2838">
          <cell r="A2838">
            <v>0</v>
          </cell>
          <cell r="B2838">
            <v>0</v>
          </cell>
          <cell r="C2838">
            <v>0</v>
          </cell>
        </row>
        <row r="2840">
          <cell r="B2840" t="str">
            <v>MANO DE OBRA</v>
          </cell>
        </row>
        <row r="2841">
          <cell r="B2841">
            <v>0</v>
          </cell>
          <cell r="C2841">
            <v>0</v>
          </cell>
        </row>
        <row r="2842">
          <cell r="A2842">
            <v>0</v>
          </cell>
          <cell r="B2842">
            <v>0</v>
          </cell>
          <cell r="C2842">
            <v>0</v>
          </cell>
        </row>
        <row r="2843">
          <cell r="A2843">
            <v>0</v>
          </cell>
          <cell r="B2843">
            <v>0</v>
          </cell>
          <cell r="C2843">
            <v>0</v>
          </cell>
        </row>
        <row r="2844">
          <cell r="A2844">
            <v>0</v>
          </cell>
          <cell r="B2844">
            <v>0</v>
          </cell>
          <cell r="C2844">
            <v>0</v>
          </cell>
        </row>
        <row r="2846">
          <cell r="B2846" t="str">
            <v>TRANSPORTE</v>
          </cell>
        </row>
        <row r="2848">
          <cell r="A2848">
            <v>0</v>
          </cell>
          <cell r="B2848">
            <v>0</v>
          </cell>
          <cell r="C2848">
            <v>0</v>
          </cell>
        </row>
        <row r="2849">
          <cell r="A2849">
            <v>0</v>
          </cell>
          <cell r="B2849">
            <v>0</v>
          </cell>
          <cell r="C2849">
            <v>0</v>
          </cell>
        </row>
        <row r="2850">
          <cell r="A2850">
            <v>0</v>
          </cell>
          <cell r="B2850">
            <v>0</v>
          </cell>
          <cell r="C2850">
            <v>0</v>
          </cell>
        </row>
        <row r="2855">
          <cell r="A2855" t="str">
            <v>CODIGO</v>
          </cell>
          <cell r="B2855" t="str">
            <v>ITEM</v>
          </cell>
          <cell r="C2855" t="str">
            <v>UNIDAD</v>
          </cell>
        </row>
        <row r="2856">
          <cell r="D2856">
            <v>0</v>
          </cell>
        </row>
        <row r="2857">
          <cell r="B2857" t="str">
            <v>CODIGO</v>
          </cell>
        </row>
        <row r="2858">
          <cell r="A2858" t="str">
            <v>CODIGO</v>
          </cell>
          <cell r="B2858" t="str">
            <v>RECURSOS</v>
          </cell>
          <cell r="C2858" t="str">
            <v>UNIDAD</v>
          </cell>
          <cell r="D2858" t="str">
            <v>CANT.</v>
          </cell>
        </row>
        <row r="2859">
          <cell r="B2859" t="str">
            <v>MATERIALES</v>
          </cell>
        </row>
        <row r="2860">
          <cell r="B2860">
            <v>0</v>
          </cell>
          <cell r="C2860">
            <v>0</v>
          </cell>
        </row>
        <row r="2861">
          <cell r="B2861">
            <v>0</v>
          </cell>
          <cell r="C2861">
            <v>0</v>
          </cell>
        </row>
        <row r="2862">
          <cell r="B2862">
            <v>0</v>
          </cell>
          <cell r="C2862">
            <v>0</v>
          </cell>
        </row>
        <row r="2863">
          <cell r="B2863">
            <v>0</v>
          </cell>
          <cell r="C2863">
            <v>0</v>
          </cell>
        </row>
        <row r="2865">
          <cell r="B2865" t="str">
            <v>EQUIPO</v>
          </cell>
        </row>
        <row r="2866">
          <cell r="B2866" t="str">
            <v>HTA MENOR (5% de M. de O.)</v>
          </cell>
        </row>
        <row r="2867">
          <cell r="A2867">
            <v>0</v>
          </cell>
          <cell r="B2867">
            <v>0</v>
          </cell>
          <cell r="C2867">
            <v>0</v>
          </cell>
        </row>
        <row r="2868">
          <cell r="A2868">
            <v>0</v>
          </cell>
          <cell r="B2868">
            <v>0</v>
          </cell>
          <cell r="C2868">
            <v>0</v>
          </cell>
        </row>
        <row r="2869">
          <cell r="A2869">
            <v>0</v>
          </cell>
          <cell r="B2869">
            <v>0</v>
          </cell>
          <cell r="C2869">
            <v>0</v>
          </cell>
        </row>
        <row r="2871">
          <cell r="B2871" t="str">
            <v>MANO DE OBRA</v>
          </cell>
        </row>
        <row r="2872">
          <cell r="B2872">
            <v>0</v>
          </cell>
          <cell r="C2872">
            <v>0</v>
          </cell>
        </row>
        <row r="2873">
          <cell r="A2873">
            <v>0</v>
          </cell>
          <cell r="B2873">
            <v>0</v>
          </cell>
          <cell r="C2873">
            <v>0</v>
          </cell>
        </row>
        <row r="2874">
          <cell r="A2874">
            <v>0</v>
          </cell>
          <cell r="B2874">
            <v>0</v>
          </cell>
          <cell r="C2874">
            <v>0</v>
          </cell>
        </row>
        <row r="2875">
          <cell r="A2875">
            <v>0</v>
          </cell>
          <cell r="B2875">
            <v>0</v>
          </cell>
          <cell r="C2875">
            <v>0</v>
          </cell>
        </row>
        <row r="2877">
          <cell r="B2877" t="str">
            <v>TRANSPORTE</v>
          </cell>
        </row>
        <row r="2879">
          <cell r="A2879">
            <v>0</v>
          </cell>
          <cell r="B2879">
            <v>0</v>
          </cell>
          <cell r="C2879">
            <v>0</v>
          </cell>
        </row>
        <row r="2880">
          <cell r="A2880">
            <v>0</v>
          </cell>
          <cell r="B2880">
            <v>0</v>
          </cell>
          <cell r="C2880">
            <v>0</v>
          </cell>
        </row>
        <row r="2881">
          <cell r="A2881">
            <v>0</v>
          </cell>
          <cell r="B2881">
            <v>0</v>
          </cell>
          <cell r="C2881">
            <v>0</v>
          </cell>
        </row>
        <row r="2886">
          <cell r="A2886" t="str">
            <v>CODIGO</v>
          </cell>
          <cell r="B2886" t="str">
            <v>ITEM</v>
          </cell>
          <cell r="C2886" t="str">
            <v>UNIDAD</v>
          </cell>
        </row>
        <row r="2887">
          <cell r="D2887">
            <v>0</v>
          </cell>
        </row>
        <row r="2888">
          <cell r="B2888" t="str">
            <v>CODIGO</v>
          </cell>
        </row>
        <row r="2889">
          <cell r="A2889" t="str">
            <v>CODIGO</v>
          </cell>
          <cell r="B2889" t="str">
            <v>RECURSOS</v>
          </cell>
          <cell r="C2889" t="str">
            <v>UNIDAD</v>
          </cell>
          <cell r="D2889" t="str">
            <v>CANT.</v>
          </cell>
        </row>
        <row r="2890">
          <cell r="B2890" t="str">
            <v>MATERIALES</v>
          </cell>
        </row>
        <row r="2891">
          <cell r="B2891">
            <v>0</v>
          </cell>
          <cell r="C2891">
            <v>0</v>
          </cell>
        </row>
        <row r="2892">
          <cell r="B2892">
            <v>0</v>
          </cell>
          <cell r="C2892">
            <v>0</v>
          </cell>
        </row>
        <row r="2893">
          <cell r="B2893">
            <v>0</v>
          </cell>
          <cell r="C2893">
            <v>0</v>
          </cell>
        </row>
        <row r="2894">
          <cell r="B2894">
            <v>0</v>
          </cell>
          <cell r="C2894">
            <v>0</v>
          </cell>
        </row>
        <row r="2896">
          <cell r="B2896" t="str">
            <v>EQUIPO</v>
          </cell>
        </row>
        <row r="2897">
          <cell r="B2897" t="str">
            <v>HTA MENOR (5% de M. de O.)</v>
          </cell>
        </row>
        <row r="2898">
          <cell r="A2898">
            <v>0</v>
          </cell>
          <cell r="B2898">
            <v>0</v>
          </cell>
          <cell r="C2898">
            <v>0</v>
          </cell>
        </row>
        <row r="2899">
          <cell r="A2899">
            <v>0</v>
          </cell>
          <cell r="B2899">
            <v>0</v>
          </cell>
          <cell r="C2899">
            <v>0</v>
          </cell>
        </row>
        <row r="2900">
          <cell r="A2900">
            <v>0</v>
          </cell>
          <cell r="B2900">
            <v>0</v>
          </cell>
          <cell r="C2900">
            <v>0</v>
          </cell>
        </row>
        <row r="2902">
          <cell r="B2902" t="str">
            <v>MANO DE OBRA</v>
          </cell>
        </row>
        <row r="2903">
          <cell r="B2903">
            <v>0</v>
          </cell>
          <cell r="C2903">
            <v>0</v>
          </cell>
        </row>
        <row r="2904">
          <cell r="A2904">
            <v>0</v>
          </cell>
          <cell r="B2904">
            <v>0</v>
          </cell>
          <cell r="C2904">
            <v>0</v>
          </cell>
        </row>
        <row r="2905">
          <cell r="A2905">
            <v>0</v>
          </cell>
          <cell r="B2905">
            <v>0</v>
          </cell>
          <cell r="C2905">
            <v>0</v>
          </cell>
        </row>
        <row r="2906">
          <cell r="A2906">
            <v>0</v>
          </cell>
          <cell r="B2906">
            <v>0</v>
          </cell>
          <cell r="C2906">
            <v>0</v>
          </cell>
        </row>
        <row r="2908">
          <cell r="B2908" t="str">
            <v>TRANSPORTE</v>
          </cell>
        </row>
        <row r="2910">
          <cell r="A2910">
            <v>0</v>
          </cell>
          <cell r="B2910">
            <v>0</v>
          </cell>
          <cell r="C2910">
            <v>0</v>
          </cell>
        </row>
        <row r="2911">
          <cell r="A2911">
            <v>0</v>
          </cell>
          <cell r="B2911">
            <v>0</v>
          </cell>
          <cell r="C2911">
            <v>0</v>
          </cell>
        </row>
        <row r="2912">
          <cell r="A2912">
            <v>0</v>
          </cell>
          <cell r="B2912">
            <v>0</v>
          </cell>
          <cell r="C2912">
            <v>0</v>
          </cell>
        </row>
        <row r="2917">
          <cell r="A2917" t="str">
            <v>CODIGO</v>
          </cell>
          <cell r="B2917" t="str">
            <v>ITEM</v>
          </cell>
          <cell r="C2917" t="str">
            <v>UNIDAD</v>
          </cell>
        </row>
        <row r="2918">
          <cell r="D2918">
            <v>0</v>
          </cell>
        </row>
        <row r="2919">
          <cell r="B2919" t="str">
            <v>CODIGO</v>
          </cell>
        </row>
        <row r="2920">
          <cell r="A2920" t="str">
            <v>CODIGO</v>
          </cell>
          <cell r="B2920" t="str">
            <v>RECURSOS</v>
          </cell>
          <cell r="C2920" t="str">
            <v>UNIDAD</v>
          </cell>
          <cell r="D2920" t="str">
            <v>CANT.</v>
          </cell>
        </row>
        <row r="2921">
          <cell r="B2921" t="str">
            <v>MATERIALES</v>
          </cell>
        </row>
        <row r="2922">
          <cell r="B2922">
            <v>0</v>
          </cell>
          <cell r="C2922">
            <v>0</v>
          </cell>
        </row>
        <row r="2923">
          <cell r="B2923">
            <v>0</v>
          </cell>
          <cell r="C2923">
            <v>0</v>
          </cell>
        </row>
        <row r="2924">
          <cell r="B2924">
            <v>0</v>
          </cell>
          <cell r="C2924">
            <v>0</v>
          </cell>
        </row>
        <row r="2925">
          <cell r="B2925">
            <v>0</v>
          </cell>
          <cell r="C2925">
            <v>0</v>
          </cell>
        </row>
        <row r="2927">
          <cell r="B2927" t="str">
            <v>EQUIPO</v>
          </cell>
        </row>
        <row r="2928">
          <cell r="B2928" t="str">
            <v>HTA MENOR (5% de M. de O.)</v>
          </cell>
        </row>
        <row r="2929">
          <cell r="A2929">
            <v>0</v>
          </cell>
          <cell r="B2929">
            <v>0</v>
          </cell>
          <cell r="C2929">
            <v>0</v>
          </cell>
        </row>
        <row r="2930">
          <cell r="A2930">
            <v>0</v>
          </cell>
          <cell r="B2930">
            <v>0</v>
          </cell>
          <cell r="C2930">
            <v>0</v>
          </cell>
        </row>
        <row r="2931">
          <cell r="A2931">
            <v>0</v>
          </cell>
          <cell r="B2931">
            <v>0</v>
          </cell>
          <cell r="C2931">
            <v>0</v>
          </cell>
        </row>
        <row r="2933">
          <cell r="B2933" t="str">
            <v>MANO DE OBRA</v>
          </cell>
        </row>
        <row r="2934">
          <cell r="B2934">
            <v>0</v>
          </cell>
          <cell r="C2934">
            <v>0</v>
          </cell>
        </row>
        <row r="2935">
          <cell r="A2935">
            <v>0</v>
          </cell>
          <cell r="B2935">
            <v>0</v>
          </cell>
          <cell r="C2935">
            <v>0</v>
          </cell>
        </row>
        <row r="2936">
          <cell r="A2936">
            <v>0</v>
          </cell>
          <cell r="B2936">
            <v>0</v>
          </cell>
          <cell r="C2936">
            <v>0</v>
          </cell>
        </row>
        <row r="2937">
          <cell r="A2937">
            <v>0</v>
          </cell>
          <cell r="B2937">
            <v>0</v>
          </cell>
          <cell r="C2937">
            <v>0</v>
          </cell>
        </row>
        <row r="2939">
          <cell r="B2939" t="str">
            <v>TRANSPORTE</v>
          </cell>
        </row>
        <row r="2941">
          <cell r="A2941">
            <v>0</v>
          </cell>
          <cell r="B2941">
            <v>0</v>
          </cell>
          <cell r="C2941">
            <v>0</v>
          </cell>
        </row>
        <row r="2942">
          <cell r="A2942">
            <v>0</v>
          </cell>
          <cell r="B2942">
            <v>0</v>
          </cell>
          <cell r="C2942">
            <v>0</v>
          </cell>
        </row>
        <row r="2943">
          <cell r="A2943">
            <v>0</v>
          </cell>
          <cell r="B2943">
            <v>0</v>
          </cell>
          <cell r="C2943">
            <v>0</v>
          </cell>
        </row>
        <row r="2948">
          <cell r="A2948" t="str">
            <v>CODIGO</v>
          </cell>
          <cell r="B2948" t="str">
            <v>ITEM</v>
          </cell>
          <cell r="C2948" t="str">
            <v>UNIDAD</v>
          </cell>
        </row>
        <row r="2949">
          <cell r="D2949">
            <v>0</v>
          </cell>
        </row>
        <row r="2950">
          <cell r="B2950" t="str">
            <v>CODIGO</v>
          </cell>
        </row>
        <row r="2951">
          <cell r="A2951" t="str">
            <v>CODIGO</v>
          </cell>
          <cell r="B2951" t="str">
            <v>RECURSOS</v>
          </cell>
          <cell r="C2951" t="str">
            <v>UNIDAD</v>
          </cell>
          <cell r="D2951" t="str">
            <v>CANT.</v>
          </cell>
        </row>
        <row r="2952">
          <cell r="B2952" t="str">
            <v>MATERIALES</v>
          </cell>
        </row>
        <row r="2953">
          <cell r="B2953">
            <v>0</v>
          </cell>
          <cell r="C2953">
            <v>0</v>
          </cell>
        </row>
        <row r="2954">
          <cell r="B2954">
            <v>0</v>
          </cell>
          <cell r="C2954">
            <v>0</v>
          </cell>
        </row>
        <row r="2955">
          <cell r="B2955">
            <v>0</v>
          </cell>
          <cell r="C2955">
            <v>0</v>
          </cell>
        </row>
        <row r="2956">
          <cell r="B2956">
            <v>0</v>
          </cell>
          <cell r="C2956">
            <v>0</v>
          </cell>
        </row>
        <row r="2958">
          <cell r="B2958" t="str">
            <v>EQUIPO</v>
          </cell>
        </row>
        <row r="2959">
          <cell r="B2959" t="str">
            <v>HTA MENOR (5% de M. de O.)</v>
          </cell>
        </row>
        <row r="2960">
          <cell r="A2960">
            <v>0</v>
          </cell>
          <cell r="B2960">
            <v>0</v>
          </cell>
          <cell r="C2960">
            <v>0</v>
          </cell>
        </row>
        <row r="2961">
          <cell r="A2961">
            <v>0</v>
          </cell>
          <cell r="B2961">
            <v>0</v>
          </cell>
          <cell r="C2961">
            <v>0</v>
          </cell>
        </row>
        <row r="2962">
          <cell r="A2962">
            <v>0</v>
          </cell>
          <cell r="B2962">
            <v>0</v>
          </cell>
          <cell r="C2962">
            <v>0</v>
          </cell>
        </row>
        <row r="2964">
          <cell r="B2964" t="str">
            <v>MANO DE OBRA</v>
          </cell>
        </row>
        <row r="2965">
          <cell r="B2965">
            <v>0</v>
          </cell>
          <cell r="C2965">
            <v>0</v>
          </cell>
        </row>
        <row r="2966">
          <cell r="A2966">
            <v>0</v>
          </cell>
          <cell r="B2966">
            <v>0</v>
          </cell>
          <cell r="C2966">
            <v>0</v>
          </cell>
        </row>
        <row r="2967">
          <cell r="A2967">
            <v>0</v>
          </cell>
          <cell r="B2967">
            <v>0</v>
          </cell>
          <cell r="C2967">
            <v>0</v>
          </cell>
        </row>
        <row r="2968">
          <cell r="A2968">
            <v>0</v>
          </cell>
          <cell r="B2968">
            <v>0</v>
          </cell>
          <cell r="C2968">
            <v>0</v>
          </cell>
        </row>
        <row r="2970">
          <cell r="B2970" t="str">
            <v>TRANSPORTE</v>
          </cell>
        </row>
        <row r="2972">
          <cell r="A2972">
            <v>0</v>
          </cell>
          <cell r="B2972">
            <v>0</v>
          </cell>
          <cell r="C2972">
            <v>0</v>
          </cell>
        </row>
        <row r="2973">
          <cell r="A2973">
            <v>0</v>
          </cell>
          <cell r="B2973">
            <v>0</v>
          </cell>
          <cell r="C2973">
            <v>0</v>
          </cell>
        </row>
        <row r="2974">
          <cell r="A2974">
            <v>0</v>
          </cell>
          <cell r="B2974">
            <v>0</v>
          </cell>
          <cell r="C2974">
            <v>0</v>
          </cell>
        </row>
        <row r="2979">
          <cell r="A2979" t="str">
            <v>CODIGO</v>
          </cell>
          <cell r="B2979" t="str">
            <v>ITEM</v>
          </cell>
          <cell r="C2979" t="str">
            <v>UNIDAD</v>
          </cell>
        </row>
        <row r="2980">
          <cell r="D2980">
            <v>0</v>
          </cell>
        </row>
        <row r="2981">
          <cell r="B2981" t="str">
            <v>CODIGO</v>
          </cell>
        </row>
        <row r="2982">
          <cell r="A2982" t="str">
            <v>CODIGO</v>
          </cell>
          <cell r="B2982" t="str">
            <v>RECURSOS</v>
          </cell>
          <cell r="C2982" t="str">
            <v>UNIDAD</v>
          </cell>
          <cell r="D2982" t="str">
            <v>CANT.</v>
          </cell>
        </row>
        <row r="2983">
          <cell r="B2983" t="str">
            <v>MATERIALES</v>
          </cell>
        </row>
        <row r="2984">
          <cell r="B2984">
            <v>0</v>
          </cell>
          <cell r="C2984">
            <v>0</v>
          </cell>
        </row>
        <row r="2985">
          <cell r="B2985">
            <v>0</v>
          </cell>
          <cell r="C2985">
            <v>0</v>
          </cell>
        </row>
        <row r="2986">
          <cell r="B2986">
            <v>0</v>
          </cell>
          <cell r="C2986">
            <v>0</v>
          </cell>
        </row>
        <row r="2987">
          <cell r="B2987">
            <v>0</v>
          </cell>
          <cell r="C2987">
            <v>0</v>
          </cell>
        </row>
        <row r="2989">
          <cell r="B2989" t="str">
            <v>EQUIPO</v>
          </cell>
        </row>
        <row r="2990">
          <cell r="B2990" t="str">
            <v>HTA MENOR (5% de M. de O.)</v>
          </cell>
        </row>
        <row r="2991">
          <cell r="A2991">
            <v>0</v>
          </cell>
          <cell r="B2991">
            <v>0</v>
          </cell>
          <cell r="C2991">
            <v>0</v>
          </cell>
        </row>
        <row r="2992">
          <cell r="A2992">
            <v>0</v>
          </cell>
          <cell r="B2992">
            <v>0</v>
          </cell>
          <cell r="C2992">
            <v>0</v>
          </cell>
        </row>
        <row r="2993">
          <cell r="A2993">
            <v>0</v>
          </cell>
          <cell r="B2993">
            <v>0</v>
          </cell>
          <cell r="C2993">
            <v>0</v>
          </cell>
        </row>
        <row r="2995">
          <cell r="B2995" t="str">
            <v>MANO DE OBRA</v>
          </cell>
        </row>
        <row r="2996">
          <cell r="B2996">
            <v>0</v>
          </cell>
          <cell r="C2996">
            <v>0</v>
          </cell>
        </row>
        <row r="2997">
          <cell r="A2997">
            <v>0</v>
          </cell>
          <cell r="B2997">
            <v>0</v>
          </cell>
          <cell r="C2997">
            <v>0</v>
          </cell>
        </row>
        <row r="2998">
          <cell r="A2998">
            <v>0</v>
          </cell>
          <cell r="B2998">
            <v>0</v>
          </cell>
          <cell r="C2998">
            <v>0</v>
          </cell>
        </row>
        <row r="2999">
          <cell r="A2999">
            <v>0</v>
          </cell>
          <cell r="B2999">
            <v>0</v>
          </cell>
          <cell r="C2999">
            <v>0</v>
          </cell>
        </row>
        <row r="3001">
          <cell r="B3001" t="str">
            <v>TRANSPORTE</v>
          </cell>
        </row>
        <row r="3003">
          <cell r="A3003">
            <v>0</v>
          </cell>
          <cell r="B3003">
            <v>0</v>
          </cell>
          <cell r="C3003">
            <v>0</v>
          </cell>
        </row>
        <row r="3004">
          <cell r="A3004">
            <v>0</v>
          </cell>
          <cell r="B3004">
            <v>0</v>
          </cell>
          <cell r="C3004">
            <v>0</v>
          </cell>
        </row>
        <row r="3005">
          <cell r="A3005">
            <v>0</v>
          </cell>
          <cell r="B3005">
            <v>0</v>
          </cell>
          <cell r="C3005">
            <v>0</v>
          </cell>
        </row>
        <row r="3010">
          <cell r="A3010" t="str">
            <v>CODIGO</v>
          </cell>
          <cell r="B3010" t="str">
            <v>ITEM</v>
          </cell>
          <cell r="C3010" t="str">
            <v>UNIDAD</v>
          </cell>
        </row>
        <row r="3011">
          <cell r="D3011">
            <v>0</v>
          </cell>
        </row>
        <row r="3012">
          <cell r="B3012" t="str">
            <v>CODIGO</v>
          </cell>
        </row>
        <row r="3013">
          <cell r="A3013" t="str">
            <v>CODIGO</v>
          </cell>
          <cell r="B3013" t="str">
            <v>RECURSOS</v>
          </cell>
          <cell r="C3013" t="str">
            <v>UNIDAD</v>
          </cell>
          <cell r="D3013" t="str">
            <v>CANT.</v>
          </cell>
        </row>
        <row r="3014">
          <cell r="B3014" t="str">
            <v>MATERIALES</v>
          </cell>
        </row>
        <row r="3015">
          <cell r="B3015">
            <v>0</v>
          </cell>
          <cell r="C3015">
            <v>0</v>
          </cell>
        </row>
        <row r="3016">
          <cell r="B3016">
            <v>0</v>
          </cell>
          <cell r="C3016">
            <v>0</v>
          </cell>
        </row>
        <row r="3017">
          <cell r="B3017">
            <v>0</v>
          </cell>
          <cell r="C3017">
            <v>0</v>
          </cell>
        </row>
        <row r="3018">
          <cell r="B3018">
            <v>0</v>
          </cell>
          <cell r="C3018">
            <v>0</v>
          </cell>
        </row>
        <row r="3020">
          <cell r="B3020" t="str">
            <v>EQUIPO</v>
          </cell>
        </row>
        <row r="3021">
          <cell r="B3021" t="str">
            <v>HTA MENOR (5% de M. de O.)</v>
          </cell>
        </row>
        <row r="3022">
          <cell r="A3022">
            <v>0</v>
          </cell>
          <cell r="B3022">
            <v>0</v>
          </cell>
          <cell r="C3022">
            <v>0</v>
          </cell>
        </row>
        <row r="3023">
          <cell r="A3023">
            <v>0</v>
          </cell>
          <cell r="B3023">
            <v>0</v>
          </cell>
          <cell r="C3023">
            <v>0</v>
          </cell>
        </row>
        <row r="3024">
          <cell r="A3024">
            <v>0</v>
          </cell>
          <cell r="B3024">
            <v>0</v>
          </cell>
          <cell r="C3024">
            <v>0</v>
          </cell>
        </row>
        <row r="3026">
          <cell r="B3026" t="str">
            <v>MANO DE OBRA</v>
          </cell>
        </row>
        <row r="3027">
          <cell r="B3027">
            <v>0</v>
          </cell>
          <cell r="C3027">
            <v>0</v>
          </cell>
        </row>
        <row r="3028">
          <cell r="A3028">
            <v>0</v>
          </cell>
          <cell r="B3028">
            <v>0</v>
          </cell>
          <cell r="C3028">
            <v>0</v>
          </cell>
        </row>
        <row r="3029">
          <cell r="A3029">
            <v>0</v>
          </cell>
          <cell r="B3029">
            <v>0</v>
          </cell>
          <cell r="C3029">
            <v>0</v>
          </cell>
        </row>
        <row r="3030">
          <cell r="A3030">
            <v>0</v>
          </cell>
          <cell r="B3030">
            <v>0</v>
          </cell>
          <cell r="C3030">
            <v>0</v>
          </cell>
        </row>
        <row r="3032">
          <cell r="B3032" t="str">
            <v>TRANSPORTE</v>
          </cell>
        </row>
        <row r="3034">
          <cell r="A3034">
            <v>0</v>
          </cell>
          <cell r="B3034">
            <v>0</v>
          </cell>
          <cell r="C3034">
            <v>0</v>
          </cell>
        </row>
        <row r="3035">
          <cell r="A3035">
            <v>0</v>
          </cell>
          <cell r="B3035">
            <v>0</v>
          </cell>
          <cell r="C3035">
            <v>0</v>
          </cell>
        </row>
        <row r="3036">
          <cell r="A3036">
            <v>0</v>
          </cell>
          <cell r="B3036">
            <v>0</v>
          </cell>
          <cell r="C3036">
            <v>0</v>
          </cell>
        </row>
        <row r="3041">
          <cell r="A3041" t="str">
            <v>CODIGO</v>
          </cell>
          <cell r="B3041" t="str">
            <v>ITEM</v>
          </cell>
          <cell r="C3041" t="str">
            <v>UNIDAD</v>
          </cell>
        </row>
        <row r="3042">
          <cell r="D3042">
            <v>0</v>
          </cell>
        </row>
        <row r="3043">
          <cell r="B3043" t="str">
            <v>CODIGO</v>
          </cell>
        </row>
        <row r="3044">
          <cell r="A3044" t="str">
            <v>CODIGO</v>
          </cell>
          <cell r="B3044" t="str">
            <v>RECURSOS</v>
          </cell>
          <cell r="C3044" t="str">
            <v>UNIDAD</v>
          </cell>
          <cell r="D3044" t="str">
            <v>CANT.</v>
          </cell>
        </row>
        <row r="3045">
          <cell r="B3045" t="str">
            <v>MATERIALES</v>
          </cell>
        </row>
        <row r="3046">
          <cell r="B3046">
            <v>0</v>
          </cell>
          <cell r="C3046">
            <v>0</v>
          </cell>
        </row>
        <row r="3047">
          <cell r="B3047">
            <v>0</v>
          </cell>
          <cell r="C3047">
            <v>0</v>
          </cell>
        </row>
        <row r="3048">
          <cell r="B3048">
            <v>0</v>
          </cell>
          <cell r="C3048">
            <v>0</v>
          </cell>
        </row>
        <row r="3049">
          <cell r="B3049">
            <v>0</v>
          </cell>
          <cell r="C3049">
            <v>0</v>
          </cell>
        </row>
        <row r="3051">
          <cell r="B3051" t="str">
            <v>EQUIPO</v>
          </cell>
        </row>
        <row r="3052">
          <cell r="B3052" t="str">
            <v>HTA MENOR (5% de M. de O.)</v>
          </cell>
        </row>
        <row r="3053">
          <cell r="A3053">
            <v>0</v>
          </cell>
          <cell r="B3053">
            <v>0</v>
          </cell>
          <cell r="C3053">
            <v>0</v>
          </cell>
        </row>
        <row r="3054">
          <cell r="A3054">
            <v>0</v>
          </cell>
          <cell r="B3054">
            <v>0</v>
          </cell>
          <cell r="C3054">
            <v>0</v>
          </cell>
        </row>
        <row r="3055">
          <cell r="A3055">
            <v>0</v>
          </cell>
          <cell r="B3055">
            <v>0</v>
          </cell>
          <cell r="C3055">
            <v>0</v>
          </cell>
        </row>
        <row r="3057">
          <cell r="B3057" t="str">
            <v>MANO DE OBRA</v>
          </cell>
        </row>
        <row r="3058">
          <cell r="B3058">
            <v>0</v>
          </cell>
          <cell r="C3058">
            <v>0</v>
          </cell>
        </row>
        <row r="3059">
          <cell r="A3059">
            <v>0</v>
          </cell>
          <cell r="B3059">
            <v>0</v>
          </cell>
          <cell r="C3059">
            <v>0</v>
          </cell>
        </row>
        <row r="3060">
          <cell r="A3060">
            <v>0</v>
          </cell>
          <cell r="B3060">
            <v>0</v>
          </cell>
          <cell r="C3060">
            <v>0</v>
          </cell>
        </row>
        <row r="3061">
          <cell r="A3061">
            <v>0</v>
          </cell>
          <cell r="B3061">
            <v>0</v>
          </cell>
          <cell r="C3061">
            <v>0</v>
          </cell>
        </row>
        <row r="3063">
          <cell r="B3063" t="str">
            <v>TRANSPORTE</v>
          </cell>
        </row>
        <row r="3065">
          <cell r="A3065">
            <v>0</v>
          </cell>
          <cell r="B3065">
            <v>0</v>
          </cell>
          <cell r="C3065">
            <v>0</v>
          </cell>
        </row>
        <row r="3066">
          <cell r="A3066">
            <v>0</v>
          </cell>
          <cell r="B3066">
            <v>0</v>
          </cell>
          <cell r="C3066">
            <v>0</v>
          </cell>
        </row>
        <row r="3067">
          <cell r="A3067">
            <v>0</v>
          </cell>
          <cell r="B3067">
            <v>0</v>
          </cell>
          <cell r="C3067">
            <v>0</v>
          </cell>
        </row>
        <row r="3072">
          <cell r="A3072" t="str">
            <v>CODIGO</v>
          </cell>
          <cell r="B3072" t="str">
            <v>ITEM</v>
          </cell>
          <cell r="C3072" t="str">
            <v>UNIDAD</v>
          </cell>
        </row>
        <row r="3073">
          <cell r="D3073">
            <v>0</v>
          </cell>
        </row>
        <row r="3074">
          <cell r="B3074" t="str">
            <v>CODIGO</v>
          </cell>
        </row>
        <row r="3075">
          <cell r="A3075" t="str">
            <v>CODIGO</v>
          </cell>
          <cell r="B3075" t="str">
            <v>RECURSOS</v>
          </cell>
          <cell r="C3075" t="str">
            <v>UNIDAD</v>
          </cell>
          <cell r="D3075" t="str">
            <v>CANT.</v>
          </cell>
        </row>
        <row r="3076">
          <cell r="B3076" t="str">
            <v>MATERIALES</v>
          </cell>
        </row>
        <row r="3077">
          <cell r="B3077">
            <v>0</v>
          </cell>
          <cell r="C3077">
            <v>0</v>
          </cell>
        </row>
        <row r="3078">
          <cell r="B3078">
            <v>0</v>
          </cell>
          <cell r="C3078">
            <v>0</v>
          </cell>
        </row>
        <row r="3079">
          <cell r="B3079">
            <v>0</v>
          </cell>
          <cell r="C3079">
            <v>0</v>
          </cell>
        </row>
        <row r="3080">
          <cell r="B3080">
            <v>0</v>
          </cell>
          <cell r="C3080">
            <v>0</v>
          </cell>
        </row>
        <row r="3082">
          <cell r="B3082" t="str">
            <v>EQUIPO</v>
          </cell>
        </row>
        <row r="3083">
          <cell r="B3083" t="str">
            <v>HTA MENOR (5% de M. de O.)</v>
          </cell>
        </row>
        <row r="3084">
          <cell r="A3084">
            <v>0</v>
          </cell>
          <cell r="B3084">
            <v>0</v>
          </cell>
          <cell r="C3084">
            <v>0</v>
          </cell>
        </row>
        <row r="3085">
          <cell r="A3085">
            <v>0</v>
          </cell>
          <cell r="B3085">
            <v>0</v>
          </cell>
          <cell r="C3085">
            <v>0</v>
          </cell>
        </row>
        <row r="3086">
          <cell r="A3086">
            <v>0</v>
          </cell>
          <cell r="B3086">
            <v>0</v>
          </cell>
          <cell r="C3086">
            <v>0</v>
          </cell>
        </row>
        <row r="3088">
          <cell r="B3088" t="str">
            <v>MANO DE OBRA</v>
          </cell>
        </row>
        <row r="3089">
          <cell r="B3089">
            <v>0</v>
          </cell>
          <cell r="C3089">
            <v>0</v>
          </cell>
        </row>
        <row r="3090">
          <cell r="A3090">
            <v>0</v>
          </cell>
          <cell r="B3090">
            <v>0</v>
          </cell>
          <cell r="C3090">
            <v>0</v>
          </cell>
        </row>
        <row r="3091">
          <cell r="A3091">
            <v>0</v>
          </cell>
          <cell r="B3091">
            <v>0</v>
          </cell>
          <cell r="C3091">
            <v>0</v>
          </cell>
        </row>
        <row r="3092">
          <cell r="A3092">
            <v>0</v>
          </cell>
          <cell r="B3092">
            <v>0</v>
          </cell>
          <cell r="C3092">
            <v>0</v>
          </cell>
        </row>
        <row r="3094">
          <cell r="B3094" t="str">
            <v>TRANSPORTE</v>
          </cell>
        </row>
        <row r="3096">
          <cell r="A3096">
            <v>0</v>
          </cell>
          <cell r="B3096">
            <v>0</v>
          </cell>
          <cell r="C3096">
            <v>0</v>
          </cell>
        </row>
        <row r="3097">
          <cell r="A3097">
            <v>0</v>
          </cell>
          <cell r="B3097">
            <v>0</v>
          </cell>
          <cell r="C3097">
            <v>0</v>
          </cell>
        </row>
        <row r="3098">
          <cell r="A3098">
            <v>0</v>
          </cell>
          <cell r="B3098">
            <v>0</v>
          </cell>
          <cell r="C3098">
            <v>0</v>
          </cell>
        </row>
        <row r="3103">
          <cell r="A3103" t="str">
            <v>CODIGO</v>
          </cell>
          <cell r="B3103" t="str">
            <v>ITEM</v>
          </cell>
          <cell r="C3103" t="str">
            <v>UNIDAD</v>
          </cell>
        </row>
        <row r="3104">
          <cell r="D3104">
            <v>0</v>
          </cell>
        </row>
        <row r="3105">
          <cell r="B3105" t="str">
            <v>CODIGO</v>
          </cell>
        </row>
        <row r="3106">
          <cell r="A3106" t="str">
            <v>CODIGO</v>
          </cell>
          <cell r="B3106" t="str">
            <v>RECURSOS</v>
          </cell>
          <cell r="C3106" t="str">
            <v>UNIDAD</v>
          </cell>
          <cell r="D3106" t="str">
            <v>CANT.</v>
          </cell>
        </row>
        <row r="3107">
          <cell r="B3107" t="str">
            <v>MATERIALES</v>
          </cell>
        </row>
        <row r="3108">
          <cell r="B3108">
            <v>0</v>
          </cell>
          <cell r="C3108">
            <v>0</v>
          </cell>
        </row>
        <row r="3109">
          <cell r="B3109">
            <v>0</v>
          </cell>
          <cell r="C3109">
            <v>0</v>
          </cell>
        </row>
        <row r="3110">
          <cell r="B3110">
            <v>0</v>
          </cell>
          <cell r="C3110">
            <v>0</v>
          </cell>
        </row>
        <row r="3111">
          <cell r="B3111">
            <v>0</v>
          </cell>
          <cell r="C3111">
            <v>0</v>
          </cell>
        </row>
        <row r="3113">
          <cell r="B3113" t="str">
            <v>EQUIPO</v>
          </cell>
        </row>
        <row r="3114">
          <cell r="B3114" t="str">
            <v>HTA MENOR (5% de M. de O.)</v>
          </cell>
        </row>
        <row r="3115">
          <cell r="A3115">
            <v>0</v>
          </cell>
          <cell r="B3115">
            <v>0</v>
          </cell>
          <cell r="C3115">
            <v>0</v>
          </cell>
        </row>
        <row r="3116">
          <cell r="A3116">
            <v>0</v>
          </cell>
          <cell r="B3116">
            <v>0</v>
          </cell>
          <cell r="C3116">
            <v>0</v>
          </cell>
        </row>
        <row r="3117">
          <cell r="A3117">
            <v>0</v>
          </cell>
          <cell r="B3117">
            <v>0</v>
          </cell>
          <cell r="C3117">
            <v>0</v>
          </cell>
        </row>
        <row r="3119">
          <cell r="B3119" t="str">
            <v>MANO DE OBRA</v>
          </cell>
        </row>
        <row r="3120">
          <cell r="B3120">
            <v>0</v>
          </cell>
          <cell r="C3120">
            <v>0</v>
          </cell>
        </row>
        <row r="3121">
          <cell r="A3121">
            <v>0</v>
          </cell>
          <cell r="B3121">
            <v>0</v>
          </cell>
          <cell r="C3121">
            <v>0</v>
          </cell>
        </row>
        <row r="3122">
          <cell r="A3122">
            <v>0</v>
          </cell>
          <cell r="B3122">
            <v>0</v>
          </cell>
          <cell r="C3122">
            <v>0</v>
          </cell>
        </row>
        <row r="3123">
          <cell r="A3123">
            <v>0</v>
          </cell>
          <cell r="B3123">
            <v>0</v>
          </cell>
          <cell r="C3123">
            <v>0</v>
          </cell>
        </row>
        <row r="3125">
          <cell r="B3125" t="str">
            <v>TRANSPORTE</v>
          </cell>
        </row>
        <row r="3127">
          <cell r="A3127">
            <v>0</v>
          </cell>
          <cell r="B3127">
            <v>0</v>
          </cell>
          <cell r="C3127">
            <v>0</v>
          </cell>
        </row>
        <row r="3128">
          <cell r="A3128">
            <v>0</v>
          </cell>
          <cell r="B3128">
            <v>0</v>
          </cell>
          <cell r="C3128">
            <v>0</v>
          </cell>
        </row>
        <row r="3129">
          <cell r="A3129">
            <v>0</v>
          </cell>
          <cell r="B3129">
            <v>0</v>
          </cell>
          <cell r="C3129">
            <v>0</v>
          </cell>
        </row>
        <row r="3134">
          <cell r="A3134" t="str">
            <v>CODIGO</v>
          </cell>
          <cell r="B3134" t="str">
            <v>ITEM</v>
          </cell>
          <cell r="C3134" t="str">
            <v>UNIDAD</v>
          </cell>
        </row>
        <row r="3135">
          <cell r="D3135">
            <v>0</v>
          </cell>
        </row>
        <row r="3136">
          <cell r="B3136" t="str">
            <v>CODIGO</v>
          </cell>
        </row>
        <row r="3137">
          <cell r="A3137" t="str">
            <v>CODIGO</v>
          </cell>
          <cell r="B3137" t="str">
            <v>RECURSOS</v>
          </cell>
          <cell r="C3137" t="str">
            <v>UNIDAD</v>
          </cell>
          <cell r="D3137" t="str">
            <v>CANT.</v>
          </cell>
        </row>
        <row r="3138">
          <cell r="B3138" t="str">
            <v>MATERIALES</v>
          </cell>
        </row>
        <row r="3139">
          <cell r="B3139">
            <v>0</v>
          </cell>
          <cell r="C3139">
            <v>0</v>
          </cell>
        </row>
        <row r="3140">
          <cell r="B3140">
            <v>0</v>
          </cell>
          <cell r="C3140">
            <v>0</v>
          </cell>
        </row>
        <row r="3141">
          <cell r="B3141">
            <v>0</v>
          </cell>
          <cell r="C3141">
            <v>0</v>
          </cell>
        </row>
        <row r="3142">
          <cell r="B3142">
            <v>0</v>
          </cell>
          <cell r="C3142">
            <v>0</v>
          </cell>
        </row>
        <row r="3144">
          <cell r="B3144" t="str">
            <v>EQUIPO</v>
          </cell>
        </row>
        <row r="3145">
          <cell r="B3145" t="str">
            <v>HTA MENOR (5% de M. de O.)</v>
          </cell>
        </row>
        <row r="3146">
          <cell r="A3146">
            <v>0</v>
          </cell>
          <cell r="B3146">
            <v>0</v>
          </cell>
          <cell r="C3146">
            <v>0</v>
          </cell>
        </row>
        <row r="3147">
          <cell r="A3147">
            <v>0</v>
          </cell>
          <cell r="B3147">
            <v>0</v>
          </cell>
          <cell r="C3147">
            <v>0</v>
          </cell>
        </row>
        <row r="3148">
          <cell r="A3148">
            <v>0</v>
          </cell>
          <cell r="B3148">
            <v>0</v>
          </cell>
          <cell r="C3148">
            <v>0</v>
          </cell>
        </row>
        <row r="3150">
          <cell r="B3150" t="str">
            <v>MANO DE OBRA</v>
          </cell>
        </row>
        <row r="3151">
          <cell r="B3151">
            <v>0</v>
          </cell>
          <cell r="C3151">
            <v>0</v>
          </cell>
        </row>
        <row r="3152">
          <cell r="A3152">
            <v>0</v>
          </cell>
          <cell r="B3152">
            <v>0</v>
          </cell>
          <cell r="C3152">
            <v>0</v>
          </cell>
        </row>
        <row r="3153">
          <cell r="A3153">
            <v>0</v>
          </cell>
          <cell r="B3153">
            <v>0</v>
          </cell>
          <cell r="C3153">
            <v>0</v>
          </cell>
        </row>
        <row r="3154">
          <cell r="A3154">
            <v>0</v>
          </cell>
          <cell r="B3154">
            <v>0</v>
          </cell>
          <cell r="C3154">
            <v>0</v>
          </cell>
        </row>
        <row r="3156">
          <cell r="B3156" t="str">
            <v>TRANSPORTE</v>
          </cell>
        </row>
        <row r="3158">
          <cell r="A3158">
            <v>0</v>
          </cell>
          <cell r="B3158">
            <v>0</v>
          </cell>
          <cell r="C3158">
            <v>0</v>
          </cell>
        </row>
        <row r="3159">
          <cell r="A3159">
            <v>0</v>
          </cell>
          <cell r="B3159">
            <v>0</v>
          </cell>
          <cell r="C3159">
            <v>0</v>
          </cell>
        </row>
        <row r="3160">
          <cell r="A3160">
            <v>0</v>
          </cell>
          <cell r="B3160">
            <v>0</v>
          </cell>
          <cell r="C3160">
            <v>0</v>
          </cell>
        </row>
        <row r="3165">
          <cell r="A3165" t="str">
            <v>CODIGO</v>
          </cell>
          <cell r="B3165" t="str">
            <v>ITEM</v>
          </cell>
          <cell r="C3165" t="str">
            <v>UNIDAD</v>
          </cell>
        </row>
        <row r="3166">
          <cell r="D3166">
            <v>0</v>
          </cell>
        </row>
        <row r="3167">
          <cell r="B3167" t="str">
            <v>CODIGO</v>
          </cell>
        </row>
        <row r="3168">
          <cell r="A3168" t="str">
            <v>CODIGO</v>
          </cell>
          <cell r="B3168" t="str">
            <v>RECURSOS</v>
          </cell>
          <cell r="C3168" t="str">
            <v>UNIDAD</v>
          </cell>
          <cell r="D3168" t="str">
            <v>CANT.</v>
          </cell>
        </row>
        <row r="3169">
          <cell r="B3169" t="str">
            <v>MATERIALES</v>
          </cell>
        </row>
        <row r="3170">
          <cell r="B3170">
            <v>0</v>
          </cell>
          <cell r="C3170">
            <v>0</v>
          </cell>
        </row>
        <row r="3171">
          <cell r="B3171">
            <v>0</v>
          </cell>
          <cell r="C3171">
            <v>0</v>
          </cell>
        </row>
        <row r="3172">
          <cell r="B3172">
            <v>0</v>
          </cell>
          <cell r="C3172">
            <v>0</v>
          </cell>
        </row>
        <row r="3173">
          <cell r="B3173">
            <v>0</v>
          </cell>
          <cell r="C3173">
            <v>0</v>
          </cell>
        </row>
        <row r="3175">
          <cell r="B3175" t="str">
            <v>EQUIPO</v>
          </cell>
        </row>
        <row r="3176">
          <cell r="B3176" t="str">
            <v>HTA MENOR (5% de M. de O.)</v>
          </cell>
        </row>
        <row r="3177">
          <cell r="A3177">
            <v>0</v>
          </cell>
          <cell r="B3177">
            <v>0</v>
          </cell>
          <cell r="C3177">
            <v>0</v>
          </cell>
        </row>
        <row r="3178">
          <cell r="A3178">
            <v>0</v>
          </cell>
          <cell r="B3178">
            <v>0</v>
          </cell>
          <cell r="C3178">
            <v>0</v>
          </cell>
        </row>
        <row r="3179">
          <cell r="A3179">
            <v>0</v>
          </cell>
          <cell r="B3179">
            <v>0</v>
          </cell>
          <cell r="C3179">
            <v>0</v>
          </cell>
        </row>
        <row r="3181">
          <cell r="B3181" t="str">
            <v>MANO DE OBRA</v>
          </cell>
        </row>
        <row r="3182">
          <cell r="B3182">
            <v>0</v>
          </cell>
          <cell r="C3182">
            <v>0</v>
          </cell>
        </row>
        <row r="3183">
          <cell r="A3183">
            <v>0</v>
          </cell>
          <cell r="B3183">
            <v>0</v>
          </cell>
          <cell r="C3183">
            <v>0</v>
          </cell>
        </row>
        <row r="3184">
          <cell r="A3184">
            <v>0</v>
          </cell>
          <cell r="B3184">
            <v>0</v>
          </cell>
          <cell r="C3184">
            <v>0</v>
          </cell>
        </row>
        <row r="3185">
          <cell r="A3185">
            <v>0</v>
          </cell>
          <cell r="B3185">
            <v>0</v>
          </cell>
          <cell r="C3185">
            <v>0</v>
          </cell>
        </row>
        <row r="3187">
          <cell r="B3187" t="str">
            <v>TRANSPORTE</v>
          </cell>
        </row>
        <row r="3189">
          <cell r="A3189">
            <v>0</v>
          </cell>
          <cell r="B3189">
            <v>0</v>
          </cell>
          <cell r="C3189">
            <v>0</v>
          </cell>
        </row>
        <row r="3190">
          <cell r="A3190">
            <v>0</v>
          </cell>
          <cell r="B3190">
            <v>0</v>
          </cell>
          <cell r="C3190">
            <v>0</v>
          </cell>
        </row>
        <row r="3191">
          <cell r="A3191">
            <v>0</v>
          </cell>
          <cell r="B3191">
            <v>0</v>
          </cell>
          <cell r="C3191">
            <v>0</v>
          </cell>
        </row>
        <row r="3197">
          <cell r="A3197" t="str">
            <v>CODIGO</v>
          </cell>
          <cell r="B3197" t="str">
            <v>ITEM</v>
          </cell>
          <cell r="C3197" t="str">
            <v>UNIDAD</v>
          </cell>
        </row>
        <row r="3198">
          <cell r="D3198">
            <v>0</v>
          </cell>
        </row>
        <row r="3199">
          <cell r="B3199" t="str">
            <v>CODIGO</v>
          </cell>
        </row>
        <row r="3200">
          <cell r="A3200" t="str">
            <v>CODIGO</v>
          </cell>
          <cell r="B3200" t="str">
            <v>RECURSOS</v>
          </cell>
          <cell r="C3200" t="str">
            <v>UNIDAD</v>
          </cell>
          <cell r="D3200" t="str">
            <v>CANT.</v>
          </cell>
        </row>
        <row r="3201">
          <cell r="B3201" t="str">
            <v>MATERIALES</v>
          </cell>
        </row>
        <row r="3202">
          <cell r="B3202">
            <v>0</v>
          </cell>
          <cell r="C3202">
            <v>0</v>
          </cell>
        </row>
        <row r="3203">
          <cell r="B3203">
            <v>0</v>
          </cell>
          <cell r="C3203">
            <v>0</v>
          </cell>
        </row>
        <row r="3204">
          <cell r="B3204">
            <v>0</v>
          </cell>
          <cell r="C3204">
            <v>0</v>
          </cell>
        </row>
        <row r="3205">
          <cell r="B3205">
            <v>0</v>
          </cell>
          <cell r="C3205">
            <v>0</v>
          </cell>
        </row>
        <row r="3207">
          <cell r="B3207" t="str">
            <v>EQUIPO</v>
          </cell>
        </row>
        <row r="3208">
          <cell r="B3208" t="str">
            <v>HTA MENOR (5% de M. de O.)</v>
          </cell>
        </row>
        <row r="3209">
          <cell r="A3209">
            <v>0</v>
          </cell>
          <cell r="B3209">
            <v>0</v>
          </cell>
          <cell r="C3209">
            <v>0</v>
          </cell>
        </row>
        <row r="3210">
          <cell r="A3210">
            <v>0</v>
          </cell>
          <cell r="B3210">
            <v>0</v>
          </cell>
          <cell r="C3210">
            <v>0</v>
          </cell>
        </row>
        <row r="3211">
          <cell r="A3211">
            <v>0</v>
          </cell>
          <cell r="B3211">
            <v>0</v>
          </cell>
          <cell r="C3211">
            <v>0</v>
          </cell>
        </row>
        <row r="3213">
          <cell r="B3213" t="str">
            <v>MANO DE OBRA</v>
          </cell>
        </row>
        <row r="3214">
          <cell r="B3214">
            <v>0</v>
          </cell>
          <cell r="C3214">
            <v>0</v>
          </cell>
        </row>
        <row r="3215">
          <cell r="A3215">
            <v>0</v>
          </cell>
          <cell r="B3215">
            <v>0</v>
          </cell>
          <cell r="C3215">
            <v>0</v>
          </cell>
        </row>
        <row r="3216">
          <cell r="A3216">
            <v>0</v>
          </cell>
          <cell r="B3216">
            <v>0</v>
          </cell>
          <cell r="C3216">
            <v>0</v>
          </cell>
        </row>
        <row r="3217">
          <cell r="A3217">
            <v>0</v>
          </cell>
          <cell r="B3217">
            <v>0</v>
          </cell>
          <cell r="C3217">
            <v>0</v>
          </cell>
        </row>
        <row r="3219">
          <cell r="B3219" t="str">
            <v>TRANSPORTE</v>
          </cell>
        </row>
        <row r="3221">
          <cell r="A3221">
            <v>0</v>
          </cell>
          <cell r="B3221">
            <v>0</v>
          </cell>
          <cell r="C3221">
            <v>0</v>
          </cell>
        </row>
        <row r="3222">
          <cell r="A3222">
            <v>0</v>
          </cell>
          <cell r="B3222">
            <v>0</v>
          </cell>
          <cell r="C3222">
            <v>0</v>
          </cell>
        </row>
        <row r="3223">
          <cell r="A3223">
            <v>0</v>
          </cell>
          <cell r="B3223">
            <v>0</v>
          </cell>
          <cell r="C3223">
            <v>0</v>
          </cell>
        </row>
        <row r="3229">
          <cell r="A3229" t="str">
            <v>CODIGO</v>
          </cell>
          <cell r="B3229" t="str">
            <v>ITEM</v>
          </cell>
          <cell r="C3229" t="str">
            <v>UNIDAD</v>
          </cell>
        </row>
        <row r="3230">
          <cell r="D3230">
            <v>0</v>
          </cell>
        </row>
        <row r="3231">
          <cell r="B3231" t="str">
            <v>CODIGO</v>
          </cell>
        </row>
        <row r="3232">
          <cell r="A3232" t="str">
            <v>CODIGO</v>
          </cell>
          <cell r="B3232" t="str">
            <v>RECURSOS</v>
          </cell>
          <cell r="C3232" t="str">
            <v>UNIDAD</v>
          </cell>
          <cell r="D3232" t="str">
            <v>CANT.</v>
          </cell>
        </row>
        <row r="3233">
          <cell r="B3233" t="str">
            <v>MATERIALES</v>
          </cell>
        </row>
        <row r="3234">
          <cell r="B3234">
            <v>0</v>
          </cell>
          <cell r="C3234">
            <v>0</v>
          </cell>
        </row>
        <row r="3235">
          <cell r="B3235">
            <v>0</v>
          </cell>
          <cell r="C3235">
            <v>0</v>
          </cell>
        </row>
        <row r="3236">
          <cell r="B3236">
            <v>0</v>
          </cell>
          <cell r="C3236">
            <v>0</v>
          </cell>
        </row>
        <row r="3237">
          <cell r="B3237">
            <v>0</v>
          </cell>
          <cell r="C3237">
            <v>0</v>
          </cell>
        </row>
        <row r="3239">
          <cell r="B3239" t="str">
            <v>EQUIPO</v>
          </cell>
        </row>
        <row r="3240">
          <cell r="B3240" t="str">
            <v>HTA MENOR (5% de M. de O.)</v>
          </cell>
        </row>
        <row r="3241">
          <cell r="A3241">
            <v>0</v>
          </cell>
          <cell r="B3241">
            <v>0</v>
          </cell>
          <cell r="C3241">
            <v>0</v>
          </cell>
        </row>
        <row r="3242">
          <cell r="A3242">
            <v>0</v>
          </cell>
          <cell r="B3242">
            <v>0</v>
          </cell>
          <cell r="C3242">
            <v>0</v>
          </cell>
        </row>
        <row r="3243">
          <cell r="A3243">
            <v>0</v>
          </cell>
          <cell r="B3243">
            <v>0</v>
          </cell>
          <cell r="C3243">
            <v>0</v>
          </cell>
        </row>
        <row r="3245">
          <cell r="B3245" t="str">
            <v>MANO DE OBRA</v>
          </cell>
        </row>
        <row r="3246">
          <cell r="B3246">
            <v>0</v>
          </cell>
          <cell r="C3246">
            <v>0</v>
          </cell>
        </row>
        <row r="3247">
          <cell r="A3247">
            <v>0</v>
          </cell>
          <cell r="B3247">
            <v>0</v>
          </cell>
          <cell r="C3247">
            <v>0</v>
          </cell>
        </row>
        <row r="3248">
          <cell r="A3248">
            <v>0</v>
          </cell>
          <cell r="B3248">
            <v>0</v>
          </cell>
          <cell r="C3248">
            <v>0</v>
          </cell>
        </row>
        <row r="3249">
          <cell r="A3249">
            <v>0</v>
          </cell>
          <cell r="B3249">
            <v>0</v>
          </cell>
          <cell r="C3249">
            <v>0</v>
          </cell>
        </row>
        <row r="3251">
          <cell r="B3251" t="str">
            <v>TRANSPORTE</v>
          </cell>
        </row>
        <row r="3253">
          <cell r="A3253">
            <v>0</v>
          </cell>
          <cell r="B3253">
            <v>0</v>
          </cell>
          <cell r="C3253">
            <v>0</v>
          </cell>
        </row>
        <row r="3254">
          <cell r="A3254">
            <v>0</v>
          </cell>
          <cell r="B3254">
            <v>0</v>
          </cell>
          <cell r="C3254">
            <v>0</v>
          </cell>
        </row>
        <row r="3255">
          <cell r="A3255">
            <v>0</v>
          </cell>
          <cell r="B3255">
            <v>0</v>
          </cell>
          <cell r="C3255">
            <v>0</v>
          </cell>
        </row>
        <row r="3260">
          <cell r="A3260" t="str">
            <v>CODIGO</v>
          </cell>
          <cell r="B3260" t="str">
            <v>ITEM</v>
          </cell>
          <cell r="C3260" t="str">
            <v>UNIDAD</v>
          </cell>
        </row>
        <row r="3261">
          <cell r="D3261">
            <v>0</v>
          </cell>
        </row>
        <row r="3262">
          <cell r="B3262" t="str">
            <v>CODIGO</v>
          </cell>
        </row>
        <row r="3263">
          <cell r="A3263" t="str">
            <v>CODIGO</v>
          </cell>
          <cell r="B3263" t="str">
            <v>RECURSOS</v>
          </cell>
          <cell r="C3263" t="str">
            <v>UNIDAD</v>
          </cell>
          <cell r="D3263" t="str">
            <v>CANT.</v>
          </cell>
        </row>
        <row r="3264">
          <cell r="B3264" t="str">
            <v>MATERIALES</v>
          </cell>
        </row>
        <row r="3265">
          <cell r="B3265">
            <v>0</v>
          </cell>
          <cell r="C3265">
            <v>0</v>
          </cell>
        </row>
        <row r="3266">
          <cell r="B3266">
            <v>0</v>
          </cell>
          <cell r="C3266">
            <v>0</v>
          </cell>
        </row>
        <row r="3267">
          <cell r="B3267">
            <v>0</v>
          </cell>
          <cell r="C3267">
            <v>0</v>
          </cell>
        </row>
        <row r="3268">
          <cell r="B3268">
            <v>0</v>
          </cell>
          <cell r="C3268">
            <v>0</v>
          </cell>
        </row>
        <row r="3270">
          <cell r="B3270" t="str">
            <v>EQUIPO</v>
          </cell>
        </row>
        <row r="3271">
          <cell r="B3271" t="str">
            <v>HTA MENOR (5% de M. de O.)</v>
          </cell>
        </row>
        <row r="3272">
          <cell r="A3272">
            <v>0</v>
          </cell>
          <cell r="B3272">
            <v>0</v>
          </cell>
          <cell r="C3272">
            <v>0</v>
          </cell>
        </row>
        <row r="3273">
          <cell r="A3273">
            <v>0</v>
          </cell>
          <cell r="B3273">
            <v>0</v>
          </cell>
          <cell r="C3273">
            <v>0</v>
          </cell>
        </row>
        <row r="3274">
          <cell r="A3274">
            <v>0</v>
          </cell>
          <cell r="B3274">
            <v>0</v>
          </cell>
          <cell r="C3274">
            <v>0</v>
          </cell>
        </row>
        <row r="3276">
          <cell r="B3276" t="str">
            <v>MANO DE OBRA</v>
          </cell>
        </row>
        <row r="3277">
          <cell r="B3277">
            <v>0</v>
          </cell>
          <cell r="C3277">
            <v>0</v>
          </cell>
        </row>
        <row r="3278">
          <cell r="A3278">
            <v>0</v>
          </cell>
          <cell r="B3278">
            <v>0</v>
          </cell>
          <cell r="C3278">
            <v>0</v>
          </cell>
        </row>
        <row r="3279">
          <cell r="A3279">
            <v>0</v>
          </cell>
          <cell r="B3279">
            <v>0</v>
          </cell>
          <cell r="C3279">
            <v>0</v>
          </cell>
        </row>
        <row r="3280">
          <cell r="A3280">
            <v>0</v>
          </cell>
          <cell r="B3280">
            <v>0</v>
          </cell>
          <cell r="C3280">
            <v>0</v>
          </cell>
        </row>
        <row r="3282">
          <cell r="B3282" t="str">
            <v>TRANSPORTE</v>
          </cell>
        </row>
        <row r="3284">
          <cell r="A3284">
            <v>0</v>
          </cell>
          <cell r="B3284">
            <v>0</v>
          </cell>
          <cell r="C3284">
            <v>0</v>
          </cell>
        </row>
        <row r="3285">
          <cell r="A3285">
            <v>0</v>
          </cell>
          <cell r="B3285">
            <v>0</v>
          </cell>
          <cell r="C3285">
            <v>0</v>
          </cell>
        </row>
        <row r="3286">
          <cell r="A3286">
            <v>0</v>
          </cell>
          <cell r="B3286">
            <v>0</v>
          </cell>
          <cell r="C3286">
            <v>0</v>
          </cell>
        </row>
        <row r="3291">
          <cell r="A3291" t="str">
            <v>CODIGO</v>
          </cell>
          <cell r="B3291" t="str">
            <v>ITEM</v>
          </cell>
          <cell r="C3291" t="str">
            <v>UNIDAD</v>
          </cell>
        </row>
        <row r="3292">
          <cell r="D3292">
            <v>0</v>
          </cell>
        </row>
        <row r="3293">
          <cell r="B3293" t="str">
            <v>CODIGO</v>
          </cell>
        </row>
        <row r="3294">
          <cell r="A3294" t="str">
            <v>CODIGO</v>
          </cell>
          <cell r="B3294" t="str">
            <v>RECURSOS</v>
          </cell>
          <cell r="C3294" t="str">
            <v>UNIDAD</v>
          </cell>
          <cell r="D3294" t="str">
            <v>CANT.</v>
          </cell>
        </row>
        <row r="3295">
          <cell r="B3295" t="str">
            <v>MATERIALES</v>
          </cell>
        </row>
        <row r="3296">
          <cell r="B3296">
            <v>0</v>
          </cell>
          <cell r="C3296">
            <v>0</v>
          </cell>
        </row>
        <row r="3297">
          <cell r="B3297">
            <v>0</v>
          </cell>
          <cell r="C3297">
            <v>0</v>
          </cell>
        </row>
        <row r="3298">
          <cell r="B3298">
            <v>0</v>
          </cell>
          <cell r="C3298">
            <v>0</v>
          </cell>
        </row>
        <row r="3299">
          <cell r="B3299">
            <v>0</v>
          </cell>
          <cell r="C3299">
            <v>0</v>
          </cell>
        </row>
        <row r="3301">
          <cell r="B3301" t="str">
            <v>EQUIPO</v>
          </cell>
        </row>
        <row r="3302">
          <cell r="B3302" t="str">
            <v>HTA MENOR (5% de M. de O.)</v>
          </cell>
        </row>
        <row r="3303">
          <cell r="A3303">
            <v>0</v>
          </cell>
          <cell r="B3303">
            <v>0</v>
          </cell>
          <cell r="C3303">
            <v>0</v>
          </cell>
        </row>
        <row r="3304">
          <cell r="A3304">
            <v>0</v>
          </cell>
          <cell r="B3304">
            <v>0</v>
          </cell>
          <cell r="C3304">
            <v>0</v>
          </cell>
        </row>
        <row r="3305">
          <cell r="A3305">
            <v>0</v>
          </cell>
          <cell r="B3305">
            <v>0</v>
          </cell>
          <cell r="C3305">
            <v>0</v>
          </cell>
        </row>
        <row r="3307">
          <cell r="B3307" t="str">
            <v>MANO DE OBRA</v>
          </cell>
        </row>
        <row r="3308">
          <cell r="B3308">
            <v>0</v>
          </cell>
          <cell r="C3308">
            <v>0</v>
          </cell>
        </row>
        <row r="3309">
          <cell r="A3309">
            <v>0</v>
          </cell>
          <cell r="B3309">
            <v>0</v>
          </cell>
          <cell r="C3309">
            <v>0</v>
          </cell>
        </row>
        <row r="3310">
          <cell r="A3310">
            <v>0</v>
          </cell>
          <cell r="B3310">
            <v>0</v>
          </cell>
          <cell r="C3310">
            <v>0</v>
          </cell>
        </row>
        <row r="3311">
          <cell r="A3311">
            <v>0</v>
          </cell>
          <cell r="B3311">
            <v>0</v>
          </cell>
          <cell r="C3311">
            <v>0</v>
          </cell>
        </row>
        <row r="3313">
          <cell r="B3313" t="str">
            <v>TRANSPORTE</v>
          </cell>
        </row>
        <row r="3315">
          <cell r="A3315">
            <v>0</v>
          </cell>
          <cell r="B3315">
            <v>0</v>
          </cell>
          <cell r="C3315">
            <v>0</v>
          </cell>
        </row>
        <row r="3316">
          <cell r="A3316">
            <v>0</v>
          </cell>
          <cell r="B3316">
            <v>0</v>
          </cell>
          <cell r="C3316">
            <v>0</v>
          </cell>
        </row>
        <row r="3317">
          <cell r="A3317">
            <v>0</v>
          </cell>
          <cell r="B3317">
            <v>0</v>
          </cell>
          <cell r="C3317">
            <v>0</v>
          </cell>
        </row>
        <row r="3322">
          <cell r="A3322" t="str">
            <v>CODIGO</v>
          </cell>
          <cell r="B3322" t="str">
            <v>ITEM</v>
          </cell>
          <cell r="C3322" t="str">
            <v>UNIDAD</v>
          </cell>
        </row>
        <row r="3323">
          <cell r="D3323">
            <v>0</v>
          </cell>
        </row>
        <row r="3324">
          <cell r="B3324" t="str">
            <v>CODIGO</v>
          </cell>
        </row>
        <row r="3325">
          <cell r="A3325" t="str">
            <v>CODIGO</v>
          </cell>
          <cell r="B3325" t="str">
            <v>RECURSOS</v>
          </cell>
          <cell r="C3325" t="str">
            <v>UNIDAD</v>
          </cell>
          <cell r="D3325" t="str">
            <v>CANT.</v>
          </cell>
        </row>
        <row r="3326">
          <cell r="B3326" t="str">
            <v>MATERIALES</v>
          </cell>
        </row>
        <row r="3327">
          <cell r="B3327">
            <v>0</v>
          </cell>
          <cell r="C3327">
            <v>0</v>
          </cell>
        </row>
        <row r="3328">
          <cell r="B3328">
            <v>0</v>
          </cell>
          <cell r="C3328">
            <v>0</v>
          </cell>
        </row>
        <row r="3329">
          <cell r="B3329">
            <v>0</v>
          </cell>
          <cell r="C3329">
            <v>0</v>
          </cell>
        </row>
        <row r="3330">
          <cell r="B3330">
            <v>0</v>
          </cell>
          <cell r="C3330">
            <v>0</v>
          </cell>
        </row>
        <row r="3332">
          <cell r="B3332" t="str">
            <v>EQUIPO</v>
          </cell>
        </row>
        <row r="3333">
          <cell r="B3333" t="str">
            <v>HTA MENOR (5% de M. de O.)</v>
          </cell>
        </row>
        <row r="3334">
          <cell r="A3334">
            <v>0</v>
          </cell>
          <cell r="B3334">
            <v>0</v>
          </cell>
          <cell r="C3334">
            <v>0</v>
          </cell>
        </row>
        <row r="3335">
          <cell r="A3335">
            <v>0</v>
          </cell>
          <cell r="B3335">
            <v>0</v>
          </cell>
          <cell r="C3335">
            <v>0</v>
          </cell>
        </row>
        <row r="3336">
          <cell r="A3336">
            <v>0</v>
          </cell>
          <cell r="B3336">
            <v>0</v>
          </cell>
          <cell r="C3336">
            <v>0</v>
          </cell>
        </row>
        <row r="3338">
          <cell r="B3338" t="str">
            <v>MANO DE OBRA</v>
          </cell>
        </row>
        <row r="3339">
          <cell r="B3339">
            <v>0</v>
          </cell>
          <cell r="C3339">
            <v>0</v>
          </cell>
        </row>
        <row r="3340">
          <cell r="A3340">
            <v>0</v>
          </cell>
          <cell r="B3340">
            <v>0</v>
          </cell>
          <cell r="C3340">
            <v>0</v>
          </cell>
        </row>
        <row r="3341">
          <cell r="A3341">
            <v>0</v>
          </cell>
          <cell r="B3341">
            <v>0</v>
          </cell>
          <cell r="C3341">
            <v>0</v>
          </cell>
        </row>
        <row r="3342">
          <cell r="A3342">
            <v>0</v>
          </cell>
          <cell r="B3342">
            <v>0</v>
          </cell>
          <cell r="C3342">
            <v>0</v>
          </cell>
        </row>
        <row r="3344">
          <cell r="B3344" t="str">
            <v>TRANSPORTE</v>
          </cell>
        </row>
        <row r="3346">
          <cell r="A3346">
            <v>0</v>
          </cell>
          <cell r="B3346">
            <v>0</v>
          </cell>
          <cell r="C3346">
            <v>0</v>
          </cell>
        </row>
        <row r="3347">
          <cell r="A3347">
            <v>0</v>
          </cell>
          <cell r="B3347">
            <v>0</v>
          </cell>
          <cell r="C3347">
            <v>0</v>
          </cell>
        </row>
        <row r="3348">
          <cell r="A3348">
            <v>0</v>
          </cell>
          <cell r="B3348">
            <v>0</v>
          </cell>
          <cell r="C3348">
            <v>0</v>
          </cell>
        </row>
        <row r="3353">
          <cell r="A3353" t="str">
            <v>CODIGO</v>
          </cell>
          <cell r="B3353" t="str">
            <v>ITEM</v>
          </cell>
          <cell r="C3353" t="str">
            <v>UNIDAD</v>
          </cell>
        </row>
        <row r="3354">
          <cell r="D3354">
            <v>0</v>
          </cell>
        </row>
        <row r="3355">
          <cell r="B3355" t="str">
            <v>CODIGO</v>
          </cell>
        </row>
        <row r="3356">
          <cell r="A3356" t="str">
            <v>CODIGO</v>
          </cell>
          <cell r="B3356" t="str">
            <v>RECURSOS</v>
          </cell>
          <cell r="C3356" t="str">
            <v>UNIDAD</v>
          </cell>
          <cell r="D3356" t="str">
            <v>CANT.</v>
          </cell>
        </row>
        <row r="3357">
          <cell r="B3357" t="str">
            <v>MATERIALES</v>
          </cell>
        </row>
        <row r="3358">
          <cell r="B3358">
            <v>0</v>
          </cell>
          <cell r="C3358">
            <v>0</v>
          </cell>
        </row>
        <row r="3359">
          <cell r="B3359">
            <v>0</v>
          </cell>
          <cell r="C3359">
            <v>0</v>
          </cell>
        </row>
        <row r="3360">
          <cell r="B3360">
            <v>0</v>
          </cell>
          <cell r="C3360">
            <v>0</v>
          </cell>
        </row>
        <row r="3361">
          <cell r="B3361">
            <v>0</v>
          </cell>
          <cell r="C3361">
            <v>0</v>
          </cell>
        </row>
        <row r="3363">
          <cell r="B3363" t="str">
            <v>EQUIPO</v>
          </cell>
        </row>
        <row r="3364">
          <cell r="B3364" t="str">
            <v>HTA MENOR (5% de M. de O.)</v>
          </cell>
        </row>
        <row r="3365">
          <cell r="A3365">
            <v>0</v>
          </cell>
          <cell r="B3365">
            <v>0</v>
          </cell>
          <cell r="C3365">
            <v>0</v>
          </cell>
        </row>
        <row r="3366">
          <cell r="A3366">
            <v>0</v>
          </cell>
          <cell r="B3366">
            <v>0</v>
          </cell>
          <cell r="C3366">
            <v>0</v>
          </cell>
        </row>
        <row r="3367">
          <cell r="A3367">
            <v>0</v>
          </cell>
          <cell r="B3367">
            <v>0</v>
          </cell>
          <cell r="C3367">
            <v>0</v>
          </cell>
        </row>
        <row r="3369">
          <cell r="B3369" t="str">
            <v>MANO DE OBRA</v>
          </cell>
        </row>
        <row r="3370">
          <cell r="B3370">
            <v>0</v>
          </cell>
          <cell r="C3370">
            <v>0</v>
          </cell>
        </row>
        <row r="3371">
          <cell r="A3371">
            <v>0</v>
          </cell>
          <cell r="B3371">
            <v>0</v>
          </cell>
          <cell r="C3371">
            <v>0</v>
          </cell>
        </row>
        <row r="3372">
          <cell r="A3372">
            <v>0</v>
          </cell>
          <cell r="B3372">
            <v>0</v>
          </cell>
          <cell r="C3372">
            <v>0</v>
          </cell>
        </row>
        <row r="3373">
          <cell r="A3373">
            <v>0</v>
          </cell>
          <cell r="B3373">
            <v>0</v>
          </cell>
          <cell r="C3373">
            <v>0</v>
          </cell>
        </row>
        <row r="3375">
          <cell r="B3375" t="str">
            <v>TRANSPORTE</v>
          </cell>
        </row>
        <row r="3377">
          <cell r="A3377">
            <v>0</v>
          </cell>
          <cell r="B3377">
            <v>0</v>
          </cell>
          <cell r="C3377">
            <v>0</v>
          </cell>
        </row>
        <row r="3378">
          <cell r="A3378">
            <v>0</v>
          </cell>
          <cell r="B3378">
            <v>0</v>
          </cell>
          <cell r="C3378">
            <v>0</v>
          </cell>
        </row>
        <row r="3379">
          <cell r="A3379">
            <v>0</v>
          </cell>
          <cell r="B3379">
            <v>0</v>
          </cell>
          <cell r="C3379">
            <v>0</v>
          </cell>
        </row>
        <row r="3384">
          <cell r="A3384" t="str">
            <v>CODIGO</v>
          </cell>
          <cell r="B3384" t="str">
            <v>ITEM</v>
          </cell>
          <cell r="C3384" t="str">
            <v>UNIDAD</v>
          </cell>
        </row>
        <row r="3385">
          <cell r="D3385">
            <v>0</v>
          </cell>
        </row>
        <row r="3386">
          <cell r="B3386" t="str">
            <v>CODIGO</v>
          </cell>
        </row>
        <row r="3387">
          <cell r="A3387" t="str">
            <v>CODIGO</v>
          </cell>
          <cell r="B3387" t="str">
            <v>RECURSOS</v>
          </cell>
          <cell r="C3387" t="str">
            <v>UNIDAD</v>
          </cell>
          <cell r="D3387" t="str">
            <v>CANT.</v>
          </cell>
        </row>
        <row r="3388">
          <cell r="B3388" t="str">
            <v>MATERIALES</v>
          </cell>
        </row>
        <row r="3389">
          <cell r="B3389">
            <v>0</v>
          </cell>
          <cell r="C3389">
            <v>0</v>
          </cell>
        </row>
        <row r="3390">
          <cell r="B3390">
            <v>0</v>
          </cell>
          <cell r="C3390">
            <v>0</v>
          </cell>
        </row>
        <row r="3391">
          <cell r="B3391">
            <v>0</v>
          </cell>
          <cell r="C3391">
            <v>0</v>
          </cell>
        </row>
        <row r="3392">
          <cell r="B3392">
            <v>0</v>
          </cell>
          <cell r="C3392">
            <v>0</v>
          </cell>
        </row>
        <row r="3394">
          <cell r="B3394" t="str">
            <v>EQUIPO</v>
          </cell>
        </row>
        <row r="3395">
          <cell r="B3395" t="str">
            <v>HTA MENOR (5% de M. de O.)</v>
          </cell>
        </row>
        <row r="3396">
          <cell r="A3396">
            <v>0</v>
          </cell>
          <cell r="B3396">
            <v>0</v>
          </cell>
          <cell r="C3396">
            <v>0</v>
          </cell>
        </row>
        <row r="3397">
          <cell r="A3397">
            <v>0</v>
          </cell>
          <cell r="B3397">
            <v>0</v>
          </cell>
          <cell r="C3397">
            <v>0</v>
          </cell>
        </row>
        <row r="3398">
          <cell r="A3398">
            <v>0</v>
          </cell>
          <cell r="B3398">
            <v>0</v>
          </cell>
          <cell r="C3398">
            <v>0</v>
          </cell>
        </row>
        <row r="3400">
          <cell r="B3400" t="str">
            <v>MANO DE OBRA</v>
          </cell>
        </row>
        <row r="3401">
          <cell r="B3401">
            <v>0</v>
          </cell>
          <cell r="C3401">
            <v>0</v>
          </cell>
        </row>
        <row r="3402">
          <cell r="A3402">
            <v>0</v>
          </cell>
          <cell r="B3402">
            <v>0</v>
          </cell>
          <cell r="C3402">
            <v>0</v>
          </cell>
        </row>
        <row r="3403">
          <cell r="A3403">
            <v>0</v>
          </cell>
          <cell r="B3403">
            <v>0</v>
          </cell>
          <cell r="C3403">
            <v>0</v>
          </cell>
        </row>
        <row r="3404">
          <cell r="A3404">
            <v>0</v>
          </cell>
          <cell r="B3404">
            <v>0</v>
          </cell>
          <cell r="C3404">
            <v>0</v>
          </cell>
        </row>
        <row r="3406">
          <cell r="B3406" t="str">
            <v>TRANSPORTE</v>
          </cell>
        </row>
        <row r="3408">
          <cell r="A3408">
            <v>0</v>
          </cell>
          <cell r="B3408">
            <v>0</v>
          </cell>
          <cell r="C3408">
            <v>0</v>
          </cell>
        </row>
        <row r="3409">
          <cell r="A3409">
            <v>0</v>
          </cell>
          <cell r="B3409">
            <v>0</v>
          </cell>
          <cell r="C3409">
            <v>0</v>
          </cell>
        </row>
        <row r="3410">
          <cell r="A3410">
            <v>0</v>
          </cell>
          <cell r="B3410">
            <v>0</v>
          </cell>
          <cell r="C3410">
            <v>0</v>
          </cell>
        </row>
        <row r="3415">
          <cell r="A3415" t="str">
            <v>CODIGO</v>
          </cell>
          <cell r="B3415" t="str">
            <v>ITEM</v>
          </cell>
          <cell r="C3415" t="str">
            <v>UNIDAD</v>
          </cell>
        </row>
        <row r="3416">
          <cell r="D3416">
            <v>0</v>
          </cell>
        </row>
        <row r="3417">
          <cell r="B3417" t="str">
            <v>CODIGO</v>
          </cell>
        </row>
        <row r="3418">
          <cell r="A3418" t="str">
            <v>CODIGO</v>
          </cell>
          <cell r="B3418" t="str">
            <v>RECURSOS</v>
          </cell>
          <cell r="C3418" t="str">
            <v>UNIDAD</v>
          </cell>
          <cell r="D3418" t="str">
            <v>CANT.</v>
          </cell>
        </row>
        <row r="3419">
          <cell r="B3419" t="str">
            <v>MATERIALES</v>
          </cell>
        </row>
        <row r="3420">
          <cell r="B3420">
            <v>0</v>
          </cell>
          <cell r="C3420">
            <v>0</v>
          </cell>
        </row>
        <row r="3421">
          <cell r="B3421">
            <v>0</v>
          </cell>
          <cell r="C3421">
            <v>0</v>
          </cell>
        </row>
        <row r="3422">
          <cell r="B3422">
            <v>0</v>
          </cell>
          <cell r="C3422">
            <v>0</v>
          </cell>
        </row>
        <row r="3423">
          <cell r="B3423">
            <v>0</v>
          </cell>
          <cell r="C3423">
            <v>0</v>
          </cell>
        </row>
        <row r="3425">
          <cell r="B3425" t="str">
            <v>EQUIPO</v>
          </cell>
        </row>
        <row r="3426">
          <cell r="B3426" t="str">
            <v>HTA MENOR (5% de M. de O.)</v>
          </cell>
        </row>
        <row r="3427">
          <cell r="A3427">
            <v>0</v>
          </cell>
          <cell r="B3427">
            <v>0</v>
          </cell>
          <cell r="C3427">
            <v>0</v>
          </cell>
        </row>
        <row r="3428">
          <cell r="A3428">
            <v>0</v>
          </cell>
          <cell r="B3428">
            <v>0</v>
          </cell>
          <cell r="C3428">
            <v>0</v>
          </cell>
        </row>
        <row r="3429">
          <cell r="A3429">
            <v>0</v>
          </cell>
          <cell r="B3429">
            <v>0</v>
          </cell>
          <cell r="C3429">
            <v>0</v>
          </cell>
        </row>
        <row r="3431">
          <cell r="B3431" t="str">
            <v>MANO DE OBRA</v>
          </cell>
        </row>
        <row r="3432">
          <cell r="B3432">
            <v>0</v>
          </cell>
          <cell r="C3432">
            <v>0</v>
          </cell>
        </row>
        <row r="3433">
          <cell r="A3433">
            <v>0</v>
          </cell>
          <cell r="B3433">
            <v>0</v>
          </cell>
          <cell r="C3433">
            <v>0</v>
          </cell>
        </row>
        <row r="3434">
          <cell r="A3434">
            <v>0</v>
          </cell>
          <cell r="B3434">
            <v>0</v>
          </cell>
          <cell r="C3434">
            <v>0</v>
          </cell>
        </row>
        <row r="3435">
          <cell r="A3435">
            <v>0</v>
          </cell>
          <cell r="B3435">
            <v>0</v>
          </cell>
          <cell r="C3435">
            <v>0</v>
          </cell>
        </row>
        <row r="3437">
          <cell r="B3437" t="str">
            <v>TRANSPORTE</v>
          </cell>
        </row>
        <row r="3439">
          <cell r="A3439">
            <v>0</v>
          </cell>
          <cell r="B3439">
            <v>0</v>
          </cell>
          <cell r="C3439">
            <v>0</v>
          </cell>
        </row>
        <row r="3440">
          <cell r="A3440">
            <v>0</v>
          </cell>
          <cell r="B3440">
            <v>0</v>
          </cell>
          <cell r="C3440">
            <v>0</v>
          </cell>
        </row>
        <row r="3441">
          <cell r="A3441">
            <v>0</v>
          </cell>
          <cell r="B3441">
            <v>0</v>
          </cell>
          <cell r="C3441">
            <v>0</v>
          </cell>
        </row>
        <row r="3446">
          <cell r="A3446" t="str">
            <v>CODIGO</v>
          </cell>
          <cell r="B3446" t="str">
            <v>ITEM</v>
          </cell>
          <cell r="C3446" t="str">
            <v>UNIDAD</v>
          </cell>
        </row>
        <row r="3447">
          <cell r="D3447">
            <v>0</v>
          </cell>
        </row>
        <row r="3448">
          <cell r="B3448" t="str">
            <v>CODIGO</v>
          </cell>
        </row>
        <row r="3449">
          <cell r="A3449" t="str">
            <v>CODIGO</v>
          </cell>
          <cell r="B3449" t="str">
            <v>RECURSOS</v>
          </cell>
          <cell r="C3449" t="str">
            <v>UNIDAD</v>
          </cell>
          <cell r="D3449" t="str">
            <v>CANT.</v>
          </cell>
        </row>
        <row r="3450">
          <cell r="B3450" t="str">
            <v>MATERIALES</v>
          </cell>
        </row>
        <row r="3451">
          <cell r="B3451">
            <v>0</v>
          </cell>
          <cell r="C3451">
            <v>0</v>
          </cell>
        </row>
        <row r="3452">
          <cell r="B3452">
            <v>0</v>
          </cell>
          <cell r="C3452">
            <v>0</v>
          </cell>
        </row>
        <row r="3453">
          <cell r="B3453">
            <v>0</v>
          </cell>
          <cell r="C3453">
            <v>0</v>
          </cell>
        </row>
        <row r="3454">
          <cell r="B3454">
            <v>0</v>
          </cell>
          <cell r="C3454">
            <v>0</v>
          </cell>
        </row>
        <row r="3456">
          <cell r="B3456" t="str">
            <v>EQUIPO</v>
          </cell>
        </row>
        <row r="3457">
          <cell r="B3457" t="str">
            <v>HTA MENOR (5% de M. de O.)</v>
          </cell>
        </row>
        <row r="3458">
          <cell r="A3458">
            <v>0</v>
          </cell>
          <cell r="B3458">
            <v>0</v>
          </cell>
          <cell r="C3458">
            <v>0</v>
          </cell>
        </row>
        <row r="3459">
          <cell r="A3459">
            <v>0</v>
          </cell>
          <cell r="B3459">
            <v>0</v>
          </cell>
          <cell r="C3459">
            <v>0</v>
          </cell>
        </row>
        <row r="3460">
          <cell r="A3460">
            <v>0</v>
          </cell>
          <cell r="B3460">
            <v>0</v>
          </cell>
          <cell r="C3460">
            <v>0</v>
          </cell>
        </row>
        <row r="3462">
          <cell r="B3462" t="str">
            <v>MANO DE OBRA</v>
          </cell>
        </row>
        <row r="3463">
          <cell r="B3463">
            <v>0</v>
          </cell>
          <cell r="C3463">
            <v>0</v>
          </cell>
        </row>
        <row r="3464">
          <cell r="A3464">
            <v>0</v>
          </cell>
          <cell r="B3464">
            <v>0</v>
          </cell>
          <cell r="C3464">
            <v>0</v>
          </cell>
        </row>
        <row r="3465">
          <cell r="A3465">
            <v>0</v>
          </cell>
          <cell r="B3465">
            <v>0</v>
          </cell>
          <cell r="C3465">
            <v>0</v>
          </cell>
        </row>
        <row r="3466">
          <cell r="A3466">
            <v>0</v>
          </cell>
          <cell r="B3466">
            <v>0</v>
          </cell>
          <cell r="C3466">
            <v>0</v>
          </cell>
        </row>
        <row r="3468">
          <cell r="B3468" t="str">
            <v>TRANSPORTE</v>
          </cell>
        </row>
        <row r="3470">
          <cell r="A3470">
            <v>0</v>
          </cell>
          <cell r="B3470">
            <v>0</v>
          </cell>
          <cell r="C3470">
            <v>0</v>
          </cell>
        </row>
        <row r="3471">
          <cell r="A3471">
            <v>0</v>
          </cell>
          <cell r="B3471">
            <v>0</v>
          </cell>
          <cell r="C3471">
            <v>0</v>
          </cell>
        </row>
        <row r="3472">
          <cell r="A3472">
            <v>0</v>
          </cell>
          <cell r="B3472">
            <v>0</v>
          </cell>
          <cell r="C3472">
            <v>0</v>
          </cell>
        </row>
        <row r="3477">
          <cell r="A3477" t="str">
            <v>CODIGO</v>
          </cell>
          <cell r="B3477" t="str">
            <v>ITEM</v>
          </cell>
          <cell r="C3477" t="str">
            <v>UNIDAD</v>
          </cell>
        </row>
        <row r="3478">
          <cell r="D3478">
            <v>0</v>
          </cell>
        </row>
        <row r="3479">
          <cell r="B3479" t="str">
            <v>CODIGO</v>
          </cell>
        </row>
        <row r="3480">
          <cell r="A3480" t="str">
            <v>CODIGO</v>
          </cell>
          <cell r="B3480" t="str">
            <v>RECURSOS</v>
          </cell>
          <cell r="C3480" t="str">
            <v>UNIDAD</v>
          </cell>
          <cell r="D3480" t="str">
            <v>CANT.</v>
          </cell>
        </row>
        <row r="3481">
          <cell r="B3481" t="str">
            <v>MATERIALES</v>
          </cell>
        </row>
        <row r="3482">
          <cell r="B3482">
            <v>0</v>
          </cell>
          <cell r="C3482">
            <v>0</v>
          </cell>
        </row>
        <row r="3483">
          <cell r="B3483">
            <v>0</v>
          </cell>
          <cell r="C3483">
            <v>0</v>
          </cell>
        </row>
        <row r="3484">
          <cell r="B3484">
            <v>0</v>
          </cell>
          <cell r="C3484">
            <v>0</v>
          </cell>
        </row>
        <row r="3485">
          <cell r="B3485">
            <v>0</v>
          </cell>
          <cell r="C3485">
            <v>0</v>
          </cell>
        </row>
        <row r="3487">
          <cell r="B3487" t="str">
            <v>EQUIPO</v>
          </cell>
        </row>
        <row r="3488">
          <cell r="B3488" t="str">
            <v>HTA MENOR (5% de M. de O.)</v>
          </cell>
        </row>
        <row r="3489">
          <cell r="A3489">
            <v>0</v>
          </cell>
          <cell r="B3489">
            <v>0</v>
          </cell>
          <cell r="C3489">
            <v>0</v>
          </cell>
        </row>
        <row r="3490">
          <cell r="A3490">
            <v>0</v>
          </cell>
          <cell r="B3490">
            <v>0</v>
          </cell>
          <cell r="C3490">
            <v>0</v>
          </cell>
        </row>
        <row r="3491">
          <cell r="A3491">
            <v>0</v>
          </cell>
          <cell r="B3491">
            <v>0</v>
          </cell>
          <cell r="C3491">
            <v>0</v>
          </cell>
        </row>
        <row r="3493">
          <cell r="B3493" t="str">
            <v>MANO DE OBRA</v>
          </cell>
        </row>
        <row r="3494">
          <cell r="B3494">
            <v>0</v>
          </cell>
          <cell r="C3494">
            <v>0</v>
          </cell>
        </row>
        <row r="3495">
          <cell r="A3495">
            <v>0</v>
          </cell>
          <cell r="B3495">
            <v>0</v>
          </cell>
          <cell r="C3495">
            <v>0</v>
          </cell>
        </row>
        <row r="3496">
          <cell r="A3496">
            <v>0</v>
          </cell>
          <cell r="B3496">
            <v>0</v>
          </cell>
          <cell r="C3496">
            <v>0</v>
          </cell>
        </row>
        <row r="3497">
          <cell r="A3497">
            <v>0</v>
          </cell>
          <cell r="B3497">
            <v>0</v>
          </cell>
          <cell r="C3497">
            <v>0</v>
          </cell>
        </row>
        <row r="3499">
          <cell r="B3499" t="str">
            <v>TRANSPORTE</v>
          </cell>
        </row>
        <row r="3501">
          <cell r="A3501">
            <v>0</v>
          </cell>
          <cell r="B3501">
            <v>0</v>
          </cell>
          <cell r="C3501">
            <v>0</v>
          </cell>
        </row>
        <row r="3502">
          <cell r="A3502">
            <v>0</v>
          </cell>
          <cell r="B3502">
            <v>0</v>
          </cell>
          <cell r="C3502">
            <v>0</v>
          </cell>
        </row>
        <row r="3503">
          <cell r="A3503">
            <v>0</v>
          </cell>
          <cell r="B3503">
            <v>0</v>
          </cell>
          <cell r="C3503">
            <v>0</v>
          </cell>
        </row>
        <row r="3508">
          <cell r="A3508" t="str">
            <v>CODIGO</v>
          </cell>
          <cell r="B3508" t="str">
            <v>ITEM</v>
          </cell>
          <cell r="C3508" t="str">
            <v>UNIDAD</v>
          </cell>
        </row>
        <row r="3509">
          <cell r="D3509">
            <v>0</v>
          </cell>
        </row>
        <row r="3510">
          <cell r="B3510" t="str">
            <v>CODIGO</v>
          </cell>
        </row>
        <row r="3511">
          <cell r="A3511" t="str">
            <v>CODIGO</v>
          </cell>
          <cell r="B3511" t="str">
            <v>RECURSOS</v>
          </cell>
          <cell r="C3511" t="str">
            <v>UNIDAD</v>
          </cell>
          <cell r="D3511" t="str">
            <v>CANT.</v>
          </cell>
        </row>
        <row r="3512">
          <cell r="B3512" t="str">
            <v>MATERIALES</v>
          </cell>
        </row>
        <row r="3513">
          <cell r="B3513">
            <v>0</v>
          </cell>
          <cell r="C3513">
            <v>0</v>
          </cell>
        </row>
        <row r="3514">
          <cell r="B3514">
            <v>0</v>
          </cell>
          <cell r="C3514">
            <v>0</v>
          </cell>
        </row>
        <row r="3515">
          <cell r="B3515">
            <v>0</v>
          </cell>
          <cell r="C3515">
            <v>0</v>
          </cell>
        </row>
        <row r="3516">
          <cell r="B3516">
            <v>0</v>
          </cell>
          <cell r="C3516">
            <v>0</v>
          </cell>
        </row>
        <row r="3518">
          <cell r="B3518" t="str">
            <v>EQUIPO</v>
          </cell>
        </row>
        <row r="3519">
          <cell r="B3519" t="str">
            <v>HTA MENOR (5% de M. de O.)</v>
          </cell>
        </row>
        <row r="3520">
          <cell r="A3520">
            <v>0</v>
          </cell>
          <cell r="B3520">
            <v>0</v>
          </cell>
          <cell r="C3520">
            <v>0</v>
          </cell>
        </row>
        <row r="3521">
          <cell r="A3521">
            <v>0</v>
          </cell>
          <cell r="B3521">
            <v>0</v>
          </cell>
          <cell r="C3521">
            <v>0</v>
          </cell>
        </row>
        <row r="3522">
          <cell r="A3522">
            <v>0</v>
          </cell>
          <cell r="B3522">
            <v>0</v>
          </cell>
          <cell r="C3522">
            <v>0</v>
          </cell>
        </row>
        <row r="3524">
          <cell r="B3524" t="str">
            <v>MANO DE OBRA</v>
          </cell>
        </row>
        <row r="3525">
          <cell r="B3525">
            <v>0</v>
          </cell>
          <cell r="C3525">
            <v>0</v>
          </cell>
        </row>
        <row r="3526">
          <cell r="A3526">
            <v>0</v>
          </cell>
          <cell r="B3526">
            <v>0</v>
          </cell>
          <cell r="C3526">
            <v>0</v>
          </cell>
        </row>
        <row r="3527">
          <cell r="A3527">
            <v>0</v>
          </cell>
          <cell r="B3527">
            <v>0</v>
          </cell>
          <cell r="C3527">
            <v>0</v>
          </cell>
        </row>
        <row r="3528">
          <cell r="A3528">
            <v>0</v>
          </cell>
          <cell r="B3528">
            <v>0</v>
          </cell>
          <cell r="C3528">
            <v>0</v>
          </cell>
        </row>
        <row r="3530">
          <cell r="B3530" t="str">
            <v>TRANSPORTE</v>
          </cell>
        </row>
        <row r="3532">
          <cell r="A3532">
            <v>0</v>
          </cell>
          <cell r="B3532">
            <v>0</v>
          </cell>
          <cell r="C3532">
            <v>0</v>
          </cell>
        </row>
        <row r="3533">
          <cell r="A3533">
            <v>0</v>
          </cell>
          <cell r="B3533">
            <v>0</v>
          </cell>
          <cell r="C3533">
            <v>0</v>
          </cell>
        </row>
        <row r="3534">
          <cell r="A3534">
            <v>0</v>
          </cell>
          <cell r="B3534">
            <v>0</v>
          </cell>
          <cell r="C3534">
            <v>0</v>
          </cell>
        </row>
        <row r="3539">
          <cell r="A3539" t="str">
            <v>CODIGO</v>
          </cell>
          <cell r="B3539" t="str">
            <v>ITEM</v>
          </cell>
          <cell r="C3539" t="str">
            <v>UNIDAD</v>
          </cell>
        </row>
        <row r="3540">
          <cell r="D3540">
            <v>0</v>
          </cell>
        </row>
        <row r="3541">
          <cell r="B3541" t="str">
            <v>CODIGO</v>
          </cell>
        </row>
        <row r="3542">
          <cell r="A3542" t="str">
            <v>CODIGO</v>
          </cell>
          <cell r="B3542" t="str">
            <v>RECURSOS</v>
          </cell>
          <cell r="C3542" t="str">
            <v>UNIDAD</v>
          </cell>
          <cell r="D3542" t="str">
            <v>CANT.</v>
          </cell>
        </row>
        <row r="3543">
          <cell r="B3543" t="str">
            <v>MATERIALES</v>
          </cell>
        </row>
        <row r="3544">
          <cell r="B3544">
            <v>0</v>
          </cell>
          <cell r="C3544">
            <v>0</v>
          </cell>
        </row>
        <row r="3545">
          <cell r="B3545">
            <v>0</v>
          </cell>
          <cell r="C3545">
            <v>0</v>
          </cell>
        </row>
        <row r="3546">
          <cell r="B3546">
            <v>0</v>
          </cell>
          <cell r="C3546">
            <v>0</v>
          </cell>
        </row>
        <row r="3547">
          <cell r="B3547">
            <v>0</v>
          </cell>
          <cell r="C3547">
            <v>0</v>
          </cell>
        </row>
        <row r="3549">
          <cell r="B3549" t="str">
            <v>EQUIPO</v>
          </cell>
        </row>
        <row r="3550">
          <cell r="B3550" t="str">
            <v>HTA MENOR (5% de M. de O.)</v>
          </cell>
        </row>
        <row r="3551">
          <cell r="A3551">
            <v>0</v>
          </cell>
          <cell r="B3551">
            <v>0</v>
          </cell>
          <cell r="C3551">
            <v>0</v>
          </cell>
        </row>
        <row r="3552">
          <cell r="A3552">
            <v>0</v>
          </cell>
          <cell r="B3552">
            <v>0</v>
          </cell>
          <cell r="C3552">
            <v>0</v>
          </cell>
        </row>
        <row r="3553">
          <cell r="A3553">
            <v>0</v>
          </cell>
          <cell r="B3553">
            <v>0</v>
          </cell>
          <cell r="C3553">
            <v>0</v>
          </cell>
        </row>
        <row r="3555">
          <cell r="B3555" t="str">
            <v>MANO DE OBRA</v>
          </cell>
        </row>
        <row r="3556">
          <cell r="B3556">
            <v>0</v>
          </cell>
          <cell r="C3556">
            <v>0</v>
          </cell>
        </row>
        <row r="3557">
          <cell r="A3557">
            <v>0</v>
          </cell>
          <cell r="B3557">
            <v>0</v>
          </cell>
          <cell r="C3557">
            <v>0</v>
          </cell>
        </row>
        <row r="3558">
          <cell r="A3558">
            <v>0</v>
          </cell>
          <cell r="B3558">
            <v>0</v>
          </cell>
          <cell r="C3558">
            <v>0</v>
          </cell>
        </row>
        <row r="3559">
          <cell r="A3559">
            <v>0</v>
          </cell>
          <cell r="B3559">
            <v>0</v>
          </cell>
          <cell r="C3559">
            <v>0</v>
          </cell>
        </row>
        <row r="3561">
          <cell r="B3561" t="str">
            <v>TRANSPORTE</v>
          </cell>
        </row>
        <row r="3563">
          <cell r="A3563">
            <v>0</v>
          </cell>
          <cell r="B3563">
            <v>0</v>
          </cell>
          <cell r="C3563">
            <v>0</v>
          </cell>
        </row>
        <row r="3564">
          <cell r="A3564">
            <v>0</v>
          </cell>
          <cell r="B3564">
            <v>0</v>
          </cell>
          <cell r="C3564">
            <v>0</v>
          </cell>
        </row>
        <row r="3565">
          <cell r="A3565">
            <v>0</v>
          </cell>
          <cell r="B3565">
            <v>0</v>
          </cell>
          <cell r="C3565">
            <v>0</v>
          </cell>
        </row>
        <row r="3571">
          <cell r="A3571" t="str">
            <v>CODIGO</v>
          </cell>
          <cell r="B3571" t="str">
            <v>ITEM</v>
          </cell>
          <cell r="C3571" t="str">
            <v>UNIDAD</v>
          </cell>
        </row>
        <row r="3572">
          <cell r="D3572">
            <v>0</v>
          </cell>
        </row>
        <row r="3573">
          <cell r="B3573" t="str">
            <v>CODIGO</v>
          </cell>
        </row>
        <row r="3574">
          <cell r="A3574" t="str">
            <v>CODIGO</v>
          </cell>
          <cell r="B3574" t="str">
            <v>RECURSOS</v>
          </cell>
          <cell r="C3574" t="str">
            <v>UNIDAD</v>
          </cell>
          <cell r="D3574" t="str">
            <v>CANT.</v>
          </cell>
        </row>
        <row r="3575">
          <cell r="B3575" t="str">
            <v>MATERIALES</v>
          </cell>
        </row>
        <row r="3576">
          <cell r="B3576">
            <v>0</v>
          </cell>
          <cell r="C3576">
            <v>0</v>
          </cell>
        </row>
        <row r="3577">
          <cell r="B3577">
            <v>0</v>
          </cell>
          <cell r="C3577">
            <v>0</v>
          </cell>
        </row>
        <row r="3578">
          <cell r="B3578">
            <v>0</v>
          </cell>
          <cell r="C3578">
            <v>0</v>
          </cell>
        </row>
        <row r="3579">
          <cell r="B3579">
            <v>0</v>
          </cell>
          <cell r="C3579">
            <v>0</v>
          </cell>
        </row>
        <row r="3581">
          <cell r="B3581" t="str">
            <v>EQUIPO</v>
          </cell>
        </row>
        <row r="3582">
          <cell r="B3582" t="str">
            <v>HTA MENOR (5% de M. de O.)</v>
          </cell>
        </row>
        <row r="3583">
          <cell r="A3583">
            <v>0</v>
          </cell>
          <cell r="B3583">
            <v>0</v>
          </cell>
          <cell r="C3583">
            <v>0</v>
          </cell>
        </row>
        <row r="3584">
          <cell r="A3584">
            <v>0</v>
          </cell>
          <cell r="B3584">
            <v>0</v>
          </cell>
          <cell r="C3584">
            <v>0</v>
          </cell>
        </row>
        <row r="3585">
          <cell r="A3585">
            <v>0</v>
          </cell>
          <cell r="B3585">
            <v>0</v>
          </cell>
          <cell r="C3585">
            <v>0</v>
          </cell>
        </row>
        <row r="3587">
          <cell r="B3587" t="str">
            <v>MANO DE OBRA</v>
          </cell>
        </row>
        <row r="3588">
          <cell r="B3588">
            <v>0</v>
          </cell>
          <cell r="C3588">
            <v>0</v>
          </cell>
        </row>
        <row r="3589">
          <cell r="A3589">
            <v>0</v>
          </cell>
          <cell r="B3589">
            <v>0</v>
          </cell>
          <cell r="C3589">
            <v>0</v>
          </cell>
        </row>
        <row r="3590">
          <cell r="A3590">
            <v>0</v>
          </cell>
          <cell r="B3590">
            <v>0</v>
          </cell>
          <cell r="C3590">
            <v>0</v>
          </cell>
        </row>
        <row r="3591">
          <cell r="A3591">
            <v>0</v>
          </cell>
          <cell r="B3591">
            <v>0</v>
          </cell>
          <cell r="C3591">
            <v>0</v>
          </cell>
        </row>
        <row r="3593">
          <cell r="B3593" t="str">
            <v>TRANSPORTE</v>
          </cell>
        </row>
        <row r="3595">
          <cell r="A3595">
            <v>0</v>
          </cell>
          <cell r="B3595">
            <v>0</v>
          </cell>
          <cell r="C3595">
            <v>0</v>
          </cell>
        </row>
        <row r="3596">
          <cell r="A3596">
            <v>0</v>
          </cell>
          <cell r="B3596">
            <v>0</v>
          </cell>
          <cell r="C3596">
            <v>0</v>
          </cell>
        </row>
        <row r="3597">
          <cell r="A3597">
            <v>0</v>
          </cell>
          <cell r="B3597">
            <v>0</v>
          </cell>
          <cell r="C3597">
            <v>0</v>
          </cell>
        </row>
        <row r="3602">
          <cell r="A3602" t="str">
            <v>CODIGO</v>
          </cell>
          <cell r="B3602" t="str">
            <v>ITEM</v>
          </cell>
          <cell r="C3602" t="str">
            <v>UNIDAD</v>
          </cell>
        </row>
        <row r="3603">
          <cell r="D3603">
            <v>0</v>
          </cell>
        </row>
        <row r="3604">
          <cell r="B3604" t="str">
            <v>CODIGO</v>
          </cell>
        </row>
        <row r="3605">
          <cell r="A3605" t="str">
            <v>CODIGO</v>
          </cell>
          <cell r="B3605" t="str">
            <v>RECURSOS</v>
          </cell>
          <cell r="C3605" t="str">
            <v>UNIDAD</v>
          </cell>
          <cell r="D3605" t="str">
            <v>CANT.</v>
          </cell>
        </row>
        <row r="3606">
          <cell r="B3606" t="str">
            <v>MATERIALES</v>
          </cell>
        </row>
        <row r="3607">
          <cell r="B3607">
            <v>0</v>
          </cell>
          <cell r="C3607">
            <v>0</v>
          </cell>
        </row>
        <row r="3608">
          <cell r="B3608">
            <v>0</v>
          </cell>
          <cell r="C3608">
            <v>0</v>
          </cell>
        </row>
        <row r="3609">
          <cell r="B3609">
            <v>0</v>
          </cell>
          <cell r="C3609">
            <v>0</v>
          </cell>
        </row>
        <row r="3610">
          <cell r="B3610">
            <v>0</v>
          </cell>
          <cell r="C3610">
            <v>0</v>
          </cell>
        </row>
        <row r="3612">
          <cell r="B3612" t="str">
            <v>EQUIPO</v>
          </cell>
        </row>
        <row r="3613">
          <cell r="B3613" t="str">
            <v>HTA MENOR (5% de M. de O.)</v>
          </cell>
        </row>
        <row r="3614">
          <cell r="A3614">
            <v>0</v>
          </cell>
          <cell r="B3614">
            <v>0</v>
          </cell>
          <cell r="C3614">
            <v>0</v>
          </cell>
        </row>
        <row r="3615">
          <cell r="A3615">
            <v>0</v>
          </cell>
          <cell r="B3615">
            <v>0</v>
          </cell>
          <cell r="C3615">
            <v>0</v>
          </cell>
        </row>
        <row r="3616">
          <cell r="A3616">
            <v>0</v>
          </cell>
          <cell r="B3616">
            <v>0</v>
          </cell>
          <cell r="C3616">
            <v>0</v>
          </cell>
        </row>
        <row r="3618">
          <cell r="B3618" t="str">
            <v>MANO DE OBRA</v>
          </cell>
        </row>
        <row r="3619">
          <cell r="B3619">
            <v>0</v>
          </cell>
          <cell r="C3619">
            <v>0</v>
          </cell>
        </row>
        <row r="3620">
          <cell r="A3620">
            <v>0</v>
          </cell>
          <cell r="B3620">
            <v>0</v>
          </cell>
          <cell r="C3620">
            <v>0</v>
          </cell>
        </row>
        <row r="3621">
          <cell r="A3621">
            <v>0</v>
          </cell>
          <cell r="B3621">
            <v>0</v>
          </cell>
          <cell r="C3621">
            <v>0</v>
          </cell>
        </row>
        <row r="3622">
          <cell r="A3622">
            <v>0</v>
          </cell>
          <cell r="B3622">
            <v>0</v>
          </cell>
          <cell r="C3622">
            <v>0</v>
          </cell>
        </row>
        <row r="3624">
          <cell r="B3624" t="str">
            <v>TRANSPORTE</v>
          </cell>
        </row>
        <row r="3626">
          <cell r="A3626">
            <v>0</v>
          </cell>
          <cell r="B3626">
            <v>0</v>
          </cell>
          <cell r="C3626">
            <v>0</v>
          </cell>
        </row>
        <row r="3627">
          <cell r="A3627">
            <v>0</v>
          </cell>
          <cell r="B3627">
            <v>0</v>
          </cell>
          <cell r="C3627">
            <v>0</v>
          </cell>
        </row>
        <row r="3628">
          <cell r="A3628">
            <v>0</v>
          </cell>
          <cell r="B3628">
            <v>0</v>
          </cell>
          <cell r="C3628">
            <v>0</v>
          </cell>
        </row>
        <row r="3633">
          <cell r="A3633" t="str">
            <v>CODIGO</v>
          </cell>
          <cell r="B3633" t="str">
            <v>ITEM</v>
          </cell>
          <cell r="C3633" t="str">
            <v>UNIDAD</v>
          </cell>
        </row>
        <row r="3634">
          <cell r="D3634">
            <v>0</v>
          </cell>
        </row>
        <row r="3635">
          <cell r="B3635" t="str">
            <v>CODIGO</v>
          </cell>
        </row>
        <row r="3636">
          <cell r="A3636" t="str">
            <v>CODIGO</v>
          </cell>
          <cell r="B3636" t="str">
            <v>RECURSOS</v>
          </cell>
          <cell r="C3636" t="str">
            <v>UNIDAD</v>
          </cell>
          <cell r="D3636" t="str">
            <v>CANT.</v>
          </cell>
        </row>
        <row r="3637">
          <cell r="B3637" t="str">
            <v>MATERIALES</v>
          </cell>
        </row>
        <row r="3638">
          <cell r="B3638">
            <v>0</v>
          </cell>
          <cell r="C3638">
            <v>0</v>
          </cell>
        </row>
        <row r="3639">
          <cell r="B3639">
            <v>0</v>
          </cell>
          <cell r="C3639">
            <v>0</v>
          </cell>
        </row>
        <row r="3640">
          <cell r="B3640">
            <v>0</v>
          </cell>
          <cell r="C3640">
            <v>0</v>
          </cell>
        </row>
        <row r="3641">
          <cell r="B3641">
            <v>0</v>
          </cell>
          <cell r="C3641">
            <v>0</v>
          </cell>
        </row>
        <row r="3643">
          <cell r="B3643" t="str">
            <v>EQUIPO</v>
          </cell>
        </row>
        <row r="3644">
          <cell r="B3644" t="str">
            <v>HTA MENOR (5% de M. de O.)</v>
          </cell>
        </row>
        <row r="3645">
          <cell r="A3645">
            <v>0</v>
          </cell>
          <cell r="B3645">
            <v>0</v>
          </cell>
          <cell r="C3645">
            <v>0</v>
          </cell>
        </row>
        <row r="3646">
          <cell r="A3646">
            <v>0</v>
          </cell>
          <cell r="B3646">
            <v>0</v>
          </cell>
          <cell r="C3646">
            <v>0</v>
          </cell>
        </row>
        <row r="3647">
          <cell r="A3647">
            <v>0</v>
          </cell>
          <cell r="B3647">
            <v>0</v>
          </cell>
          <cell r="C3647">
            <v>0</v>
          </cell>
        </row>
        <row r="3649">
          <cell r="B3649" t="str">
            <v>MANO DE OBRA</v>
          </cell>
        </row>
        <row r="3650">
          <cell r="B3650">
            <v>0</v>
          </cell>
          <cell r="C3650">
            <v>0</v>
          </cell>
        </row>
        <row r="3651">
          <cell r="A3651">
            <v>0</v>
          </cell>
          <cell r="B3651">
            <v>0</v>
          </cell>
          <cell r="C3651">
            <v>0</v>
          </cell>
        </row>
        <row r="3652">
          <cell r="A3652">
            <v>0</v>
          </cell>
          <cell r="B3652">
            <v>0</v>
          </cell>
          <cell r="C3652">
            <v>0</v>
          </cell>
        </row>
        <row r="3653">
          <cell r="A3653">
            <v>0</v>
          </cell>
          <cell r="B3653">
            <v>0</v>
          </cell>
          <cell r="C3653">
            <v>0</v>
          </cell>
        </row>
        <row r="3655">
          <cell r="B3655" t="str">
            <v>TRANSPORTE</v>
          </cell>
        </row>
        <row r="3657">
          <cell r="A3657">
            <v>0</v>
          </cell>
          <cell r="B3657">
            <v>0</v>
          </cell>
          <cell r="C3657">
            <v>0</v>
          </cell>
        </row>
        <row r="3658">
          <cell r="A3658">
            <v>0</v>
          </cell>
          <cell r="B3658">
            <v>0</v>
          </cell>
          <cell r="C3658">
            <v>0</v>
          </cell>
        </row>
        <row r="3659">
          <cell r="A3659">
            <v>0</v>
          </cell>
          <cell r="B3659">
            <v>0</v>
          </cell>
          <cell r="C3659">
            <v>0</v>
          </cell>
        </row>
        <row r="3664">
          <cell r="A3664" t="str">
            <v>CODIGO</v>
          </cell>
          <cell r="B3664" t="str">
            <v>ITEM</v>
          </cell>
          <cell r="C3664" t="str">
            <v>UNIDAD</v>
          </cell>
        </row>
        <row r="3665">
          <cell r="D3665">
            <v>0</v>
          </cell>
        </row>
        <row r="3666">
          <cell r="B3666" t="str">
            <v>CODIGO</v>
          </cell>
        </row>
        <row r="3667">
          <cell r="A3667" t="str">
            <v>CODIGO</v>
          </cell>
          <cell r="B3667" t="str">
            <v>RECURSOS</v>
          </cell>
          <cell r="C3667" t="str">
            <v>UNIDAD</v>
          </cell>
          <cell r="D3667" t="str">
            <v>CANT.</v>
          </cell>
        </row>
        <row r="3668">
          <cell r="B3668" t="str">
            <v>MATERIALES</v>
          </cell>
        </row>
        <row r="3669">
          <cell r="B3669">
            <v>0</v>
          </cell>
          <cell r="C3669">
            <v>0</v>
          </cell>
        </row>
        <row r="3670">
          <cell r="B3670">
            <v>0</v>
          </cell>
          <cell r="C3670">
            <v>0</v>
          </cell>
        </row>
        <row r="3671">
          <cell r="B3671">
            <v>0</v>
          </cell>
          <cell r="C3671">
            <v>0</v>
          </cell>
        </row>
        <row r="3672">
          <cell r="B3672">
            <v>0</v>
          </cell>
          <cell r="C3672">
            <v>0</v>
          </cell>
        </row>
        <row r="3674">
          <cell r="B3674" t="str">
            <v>EQUIPO</v>
          </cell>
        </row>
        <row r="3675">
          <cell r="B3675" t="str">
            <v>HTA MENOR (5% de M. de O.)</v>
          </cell>
        </row>
        <row r="3676">
          <cell r="A3676">
            <v>0</v>
          </cell>
          <cell r="B3676">
            <v>0</v>
          </cell>
          <cell r="C3676">
            <v>0</v>
          </cell>
        </row>
        <row r="3677">
          <cell r="A3677">
            <v>0</v>
          </cell>
          <cell r="B3677">
            <v>0</v>
          </cell>
          <cell r="C3677">
            <v>0</v>
          </cell>
        </row>
        <row r="3678">
          <cell r="A3678">
            <v>0</v>
          </cell>
          <cell r="B3678">
            <v>0</v>
          </cell>
          <cell r="C3678">
            <v>0</v>
          </cell>
        </row>
        <row r="3680">
          <cell r="B3680" t="str">
            <v>MANO DE OBRA</v>
          </cell>
        </row>
        <row r="3681">
          <cell r="B3681">
            <v>0</v>
          </cell>
          <cell r="C3681">
            <v>0</v>
          </cell>
        </row>
        <row r="3682">
          <cell r="A3682">
            <v>0</v>
          </cell>
          <cell r="B3682">
            <v>0</v>
          </cell>
          <cell r="C3682">
            <v>0</v>
          </cell>
        </row>
        <row r="3683">
          <cell r="A3683">
            <v>0</v>
          </cell>
          <cell r="B3683">
            <v>0</v>
          </cell>
          <cell r="C3683">
            <v>0</v>
          </cell>
        </row>
        <row r="3684">
          <cell r="A3684">
            <v>0</v>
          </cell>
          <cell r="B3684">
            <v>0</v>
          </cell>
          <cell r="C3684">
            <v>0</v>
          </cell>
        </row>
        <row r="3686">
          <cell r="B3686" t="str">
            <v>TRANSPORTE</v>
          </cell>
        </row>
        <row r="3688">
          <cell r="A3688">
            <v>0</v>
          </cell>
          <cell r="B3688">
            <v>0</v>
          </cell>
          <cell r="C3688">
            <v>0</v>
          </cell>
        </row>
        <row r="3689">
          <cell r="A3689">
            <v>0</v>
          </cell>
          <cell r="B3689">
            <v>0</v>
          </cell>
          <cell r="C3689">
            <v>0</v>
          </cell>
        </row>
        <row r="3690">
          <cell r="A3690">
            <v>0</v>
          </cell>
          <cell r="B3690">
            <v>0</v>
          </cell>
          <cell r="C3690">
            <v>0</v>
          </cell>
        </row>
        <row r="3695">
          <cell r="A3695" t="str">
            <v>CODIGO</v>
          </cell>
          <cell r="B3695" t="str">
            <v>ITEM</v>
          </cell>
          <cell r="C3695" t="str">
            <v>UNIDAD</v>
          </cell>
        </row>
        <row r="3696">
          <cell r="D3696">
            <v>0</v>
          </cell>
        </row>
        <row r="3697">
          <cell r="B3697" t="str">
            <v>CODIGO</v>
          </cell>
        </row>
        <row r="3698">
          <cell r="A3698" t="str">
            <v>CODIGO</v>
          </cell>
          <cell r="B3698" t="str">
            <v>RECURSOS</v>
          </cell>
          <cell r="C3698" t="str">
            <v>UNIDAD</v>
          </cell>
          <cell r="D3698" t="str">
            <v>CANT.</v>
          </cell>
        </row>
        <row r="3699">
          <cell r="B3699" t="str">
            <v>MATERIALES</v>
          </cell>
        </row>
        <row r="3700">
          <cell r="B3700">
            <v>0</v>
          </cell>
          <cell r="C3700">
            <v>0</v>
          </cell>
        </row>
        <row r="3701">
          <cell r="B3701">
            <v>0</v>
          </cell>
          <cell r="C3701">
            <v>0</v>
          </cell>
        </row>
        <row r="3702">
          <cell r="B3702">
            <v>0</v>
          </cell>
          <cell r="C3702">
            <v>0</v>
          </cell>
        </row>
        <row r="3703">
          <cell r="B3703">
            <v>0</v>
          </cell>
          <cell r="C3703">
            <v>0</v>
          </cell>
        </row>
        <row r="3705">
          <cell r="B3705" t="str">
            <v>EQUIPO</v>
          </cell>
        </row>
        <row r="3706">
          <cell r="B3706" t="str">
            <v>HTA MENOR (5% de M. de O.)</v>
          </cell>
        </row>
        <row r="3707">
          <cell r="A3707">
            <v>0</v>
          </cell>
          <cell r="B3707">
            <v>0</v>
          </cell>
          <cell r="C3707">
            <v>0</v>
          </cell>
        </row>
        <row r="3708">
          <cell r="A3708">
            <v>0</v>
          </cell>
          <cell r="B3708">
            <v>0</v>
          </cell>
          <cell r="C3708">
            <v>0</v>
          </cell>
        </row>
        <row r="3709">
          <cell r="A3709">
            <v>0</v>
          </cell>
          <cell r="B3709">
            <v>0</v>
          </cell>
          <cell r="C3709">
            <v>0</v>
          </cell>
        </row>
        <row r="3711">
          <cell r="B3711" t="str">
            <v>MANO DE OBRA</v>
          </cell>
        </row>
        <row r="3712">
          <cell r="B3712">
            <v>0</v>
          </cell>
          <cell r="C3712">
            <v>0</v>
          </cell>
        </row>
        <row r="3713">
          <cell r="A3713">
            <v>0</v>
          </cell>
          <cell r="B3713">
            <v>0</v>
          </cell>
          <cell r="C3713">
            <v>0</v>
          </cell>
        </row>
        <row r="3714">
          <cell r="A3714">
            <v>0</v>
          </cell>
          <cell r="B3714">
            <v>0</v>
          </cell>
          <cell r="C3714">
            <v>0</v>
          </cell>
        </row>
        <row r="3715">
          <cell r="A3715">
            <v>0</v>
          </cell>
          <cell r="B3715">
            <v>0</v>
          </cell>
          <cell r="C3715">
            <v>0</v>
          </cell>
        </row>
        <row r="3717">
          <cell r="B3717" t="str">
            <v>TRANSPORTE</v>
          </cell>
        </row>
        <row r="3719">
          <cell r="A3719">
            <v>0</v>
          </cell>
          <cell r="B3719">
            <v>0</v>
          </cell>
          <cell r="C3719">
            <v>0</v>
          </cell>
        </row>
        <row r="3720">
          <cell r="A3720">
            <v>0</v>
          </cell>
          <cell r="B3720">
            <v>0</v>
          </cell>
          <cell r="C3720">
            <v>0</v>
          </cell>
        </row>
        <row r="3721">
          <cell r="A3721">
            <v>0</v>
          </cell>
          <cell r="B3721">
            <v>0</v>
          </cell>
          <cell r="C3721">
            <v>0</v>
          </cell>
        </row>
        <row r="3726">
          <cell r="A3726" t="str">
            <v>CODIGO</v>
          </cell>
          <cell r="B3726" t="str">
            <v>ITEM</v>
          </cell>
          <cell r="C3726" t="str">
            <v>UNIDAD</v>
          </cell>
        </row>
        <row r="3727">
          <cell r="D3727">
            <v>0</v>
          </cell>
        </row>
        <row r="3728">
          <cell r="B3728" t="str">
            <v>CODIGO</v>
          </cell>
        </row>
        <row r="3729">
          <cell r="A3729" t="str">
            <v>CODIGO</v>
          </cell>
          <cell r="B3729" t="str">
            <v>RECURSOS</v>
          </cell>
          <cell r="C3729" t="str">
            <v>UNIDAD</v>
          </cell>
          <cell r="D3729" t="str">
            <v>CANT.</v>
          </cell>
        </row>
        <row r="3730">
          <cell r="B3730" t="str">
            <v>MATERIALES</v>
          </cell>
        </row>
        <row r="3731">
          <cell r="B3731">
            <v>0</v>
          </cell>
          <cell r="C3731">
            <v>0</v>
          </cell>
        </row>
        <row r="3732">
          <cell r="B3732">
            <v>0</v>
          </cell>
          <cell r="C3732">
            <v>0</v>
          </cell>
        </row>
        <row r="3733">
          <cell r="B3733">
            <v>0</v>
          </cell>
          <cell r="C3733">
            <v>0</v>
          </cell>
        </row>
        <row r="3734">
          <cell r="B3734">
            <v>0</v>
          </cell>
          <cell r="C3734">
            <v>0</v>
          </cell>
        </row>
        <row r="3736">
          <cell r="B3736" t="str">
            <v>EQUIPO</v>
          </cell>
        </row>
        <row r="3737">
          <cell r="B3737" t="str">
            <v>HTA MENOR (5% de M. de O.)</v>
          </cell>
        </row>
        <row r="3738">
          <cell r="A3738">
            <v>0</v>
          </cell>
          <cell r="B3738">
            <v>0</v>
          </cell>
          <cell r="C3738">
            <v>0</v>
          </cell>
        </row>
        <row r="3739">
          <cell r="A3739">
            <v>0</v>
          </cell>
          <cell r="B3739">
            <v>0</v>
          </cell>
          <cell r="C3739">
            <v>0</v>
          </cell>
        </row>
        <row r="3740">
          <cell r="A3740">
            <v>0</v>
          </cell>
          <cell r="B3740">
            <v>0</v>
          </cell>
          <cell r="C3740">
            <v>0</v>
          </cell>
        </row>
        <row r="3742">
          <cell r="B3742" t="str">
            <v>MANO DE OBRA</v>
          </cell>
        </row>
        <row r="3743">
          <cell r="B3743">
            <v>0</v>
          </cell>
          <cell r="C3743">
            <v>0</v>
          </cell>
        </row>
        <row r="3744">
          <cell r="A3744">
            <v>0</v>
          </cell>
          <cell r="B3744">
            <v>0</v>
          </cell>
          <cell r="C3744">
            <v>0</v>
          </cell>
        </row>
        <row r="3745">
          <cell r="A3745">
            <v>0</v>
          </cell>
          <cell r="B3745">
            <v>0</v>
          </cell>
          <cell r="C3745">
            <v>0</v>
          </cell>
        </row>
        <row r="3746">
          <cell r="A3746">
            <v>0</v>
          </cell>
          <cell r="B3746">
            <v>0</v>
          </cell>
          <cell r="C3746">
            <v>0</v>
          </cell>
        </row>
        <row r="3748">
          <cell r="B3748" t="str">
            <v>TRANSPORTE</v>
          </cell>
        </row>
        <row r="3750">
          <cell r="A3750">
            <v>0</v>
          </cell>
          <cell r="B3750">
            <v>0</v>
          </cell>
          <cell r="C3750">
            <v>0</v>
          </cell>
        </row>
        <row r="3751">
          <cell r="A3751">
            <v>0</v>
          </cell>
          <cell r="B3751">
            <v>0</v>
          </cell>
          <cell r="C3751">
            <v>0</v>
          </cell>
        </row>
        <row r="3752">
          <cell r="A3752">
            <v>0</v>
          </cell>
          <cell r="B3752">
            <v>0</v>
          </cell>
          <cell r="C3752">
            <v>0</v>
          </cell>
        </row>
        <row r="3757">
          <cell r="A3757" t="str">
            <v>CODIGO</v>
          </cell>
          <cell r="B3757" t="str">
            <v>ITEM</v>
          </cell>
          <cell r="C3757" t="str">
            <v>UNIDAD</v>
          </cell>
        </row>
        <row r="3758">
          <cell r="D3758">
            <v>0</v>
          </cell>
        </row>
        <row r="3759">
          <cell r="B3759" t="str">
            <v>CODIGO</v>
          </cell>
        </row>
        <row r="3760">
          <cell r="A3760" t="str">
            <v>CODIGO</v>
          </cell>
          <cell r="B3760" t="str">
            <v>RECURSOS</v>
          </cell>
          <cell r="C3760" t="str">
            <v>UNIDAD</v>
          </cell>
          <cell r="D3760" t="str">
            <v>CANT.</v>
          </cell>
        </row>
        <row r="3761">
          <cell r="B3761" t="str">
            <v>MATERIALES</v>
          </cell>
        </row>
        <row r="3762">
          <cell r="B3762">
            <v>0</v>
          </cell>
          <cell r="C3762">
            <v>0</v>
          </cell>
        </row>
        <row r="3763">
          <cell r="B3763">
            <v>0</v>
          </cell>
          <cell r="C3763">
            <v>0</v>
          </cell>
        </row>
        <row r="3764">
          <cell r="B3764">
            <v>0</v>
          </cell>
          <cell r="C3764">
            <v>0</v>
          </cell>
        </row>
        <row r="3765">
          <cell r="B3765">
            <v>0</v>
          </cell>
          <cell r="C3765">
            <v>0</v>
          </cell>
        </row>
        <row r="3767">
          <cell r="B3767" t="str">
            <v>EQUIPO</v>
          </cell>
        </row>
        <row r="3768">
          <cell r="B3768" t="str">
            <v>HTA MENOR (5% de M. de O.)</v>
          </cell>
        </row>
        <row r="3769">
          <cell r="A3769">
            <v>0</v>
          </cell>
          <cell r="B3769">
            <v>0</v>
          </cell>
          <cell r="C3769">
            <v>0</v>
          </cell>
        </row>
        <row r="3770">
          <cell r="A3770">
            <v>0</v>
          </cell>
          <cell r="B3770">
            <v>0</v>
          </cell>
          <cell r="C3770">
            <v>0</v>
          </cell>
        </row>
        <row r="3771">
          <cell r="A3771">
            <v>0</v>
          </cell>
          <cell r="B3771">
            <v>0</v>
          </cell>
          <cell r="C3771">
            <v>0</v>
          </cell>
        </row>
        <row r="3773">
          <cell r="B3773" t="str">
            <v>MANO DE OBRA</v>
          </cell>
        </row>
        <row r="3774">
          <cell r="B3774">
            <v>0</v>
          </cell>
          <cell r="C3774">
            <v>0</v>
          </cell>
        </row>
        <row r="3775">
          <cell r="A3775">
            <v>0</v>
          </cell>
          <cell r="B3775">
            <v>0</v>
          </cell>
          <cell r="C3775">
            <v>0</v>
          </cell>
        </row>
        <row r="3776">
          <cell r="A3776">
            <v>0</v>
          </cell>
          <cell r="B3776">
            <v>0</v>
          </cell>
          <cell r="C3776">
            <v>0</v>
          </cell>
        </row>
        <row r="3777">
          <cell r="A3777">
            <v>0</v>
          </cell>
          <cell r="B3777">
            <v>0</v>
          </cell>
          <cell r="C3777">
            <v>0</v>
          </cell>
        </row>
        <row r="3779">
          <cell r="B3779" t="str">
            <v>TRANSPORTE</v>
          </cell>
        </row>
        <row r="3781">
          <cell r="A3781">
            <v>0</v>
          </cell>
          <cell r="B3781">
            <v>0</v>
          </cell>
          <cell r="C3781">
            <v>0</v>
          </cell>
        </row>
        <row r="3782">
          <cell r="A3782">
            <v>0</v>
          </cell>
          <cell r="B3782">
            <v>0</v>
          </cell>
          <cell r="C3782">
            <v>0</v>
          </cell>
        </row>
        <row r="3783">
          <cell r="A3783">
            <v>0</v>
          </cell>
          <cell r="B3783">
            <v>0</v>
          </cell>
          <cell r="C3783">
            <v>0</v>
          </cell>
        </row>
        <row r="3788">
          <cell r="A3788" t="str">
            <v>CODIGO</v>
          </cell>
          <cell r="B3788" t="str">
            <v>ITEM</v>
          </cell>
          <cell r="C3788" t="str">
            <v>UNIDAD</v>
          </cell>
        </row>
        <row r="3789">
          <cell r="D3789">
            <v>0</v>
          </cell>
        </row>
        <row r="3790">
          <cell r="B3790" t="str">
            <v>CODIGO</v>
          </cell>
        </row>
        <row r="3791">
          <cell r="A3791" t="str">
            <v>CODIGO</v>
          </cell>
          <cell r="B3791" t="str">
            <v>RECURSOS</v>
          </cell>
          <cell r="C3791" t="str">
            <v>UNIDAD</v>
          </cell>
          <cell r="D3791" t="str">
            <v>CANT.</v>
          </cell>
        </row>
        <row r="3792">
          <cell r="B3792" t="str">
            <v>MATERIALES</v>
          </cell>
        </row>
        <row r="3793">
          <cell r="B3793">
            <v>0</v>
          </cell>
          <cell r="C3793">
            <v>0</v>
          </cell>
        </row>
        <row r="3794">
          <cell r="B3794">
            <v>0</v>
          </cell>
          <cell r="C3794">
            <v>0</v>
          </cell>
        </row>
        <row r="3795">
          <cell r="B3795">
            <v>0</v>
          </cell>
          <cell r="C3795">
            <v>0</v>
          </cell>
        </row>
        <row r="3796">
          <cell r="B3796">
            <v>0</v>
          </cell>
          <cell r="C3796">
            <v>0</v>
          </cell>
        </row>
        <row r="3798">
          <cell r="B3798" t="str">
            <v>EQUIPO</v>
          </cell>
        </row>
        <row r="3799">
          <cell r="B3799" t="str">
            <v>HTA MENOR (5% de M. de O.)</v>
          </cell>
        </row>
        <row r="3800">
          <cell r="A3800">
            <v>0</v>
          </cell>
          <cell r="B3800">
            <v>0</v>
          </cell>
          <cell r="C3800">
            <v>0</v>
          </cell>
        </row>
        <row r="3801">
          <cell r="A3801">
            <v>0</v>
          </cell>
          <cell r="B3801">
            <v>0</v>
          </cell>
          <cell r="C3801">
            <v>0</v>
          </cell>
        </row>
        <row r="3802">
          <cell r="A3802">
            <v>0</v>
          </cell>
          <cell r="B3802">
            <v>0</v>
          </cell>
          <cell r="C3802">
            <v>0</v>
          </cell>
        </row>
        <row r="3804">
          <cell r="B3804" t="str">
            <v>MANO DE OBRA</v>
          </cell>
        </row>
        <row r="3805">
          <cell r="B3805">
            <v>0</v>
          </cell>
          <cell r="C3805">
            <v>0</v>
          </cell>
        </row>
        <row r="3806">
          <cell r="A3806">
            <v>0</v>
          </cell>
          <cell r="B3806">
            <v>0</v>
          </cell>
          <cell r="C3806">
            <v>0</v>
          </cell>
        </row>
        <row r="3807">
          <cell r="A3807">
            <v>0</v>
          </cell>
          <cell r="B3807">
            <v>0</v>
          </cell>
          <cell r="C3807">
            <v>0</v>
          </cell>
        </row>
        <row r="3808">
          <cell r="A3808">
            <v>0</v>
          </cell>
          <cell r="B3808">
            <v>0</v>
          </cell>
          <cell r="C3808">
            <v>0</v>
          </cell>
        </row>
        <row r="3810">
          <cell r="B3810" t="str">
            <v>TRANSPORTE</v>
          </cell>
        </row>
        <row r="3812">
          <cell r="A3812">
            <v>0</v>
          </cell>
          <cell r="B3812">
            <v>0</v>
          </cell>
          <cell r="C3812">
            <v>0</v>
          </cell>
        </row>
        <row r="3813">
          <cell r="A3813">
            <v>0</v>
          </cell>
          <cell r="B3813">
            <v>0</v>
          </cell>
          <cell r="C3813">
            <v>0</v>
          </cell>
        </row>
        <row r="3814">
          <cell r="A3814">
            <v>0</v>
          </cell>
          <cell r="B3814">
            <v>0</v>
          </cell>
          <cell r="C3814">
            <v>0</v>
          </cell>
        </row>
        <row r="3819">
          <cell r="A3819" t="str">
            <v>CODIGO</v>
          </cell>
          <cell r="B3819" t="str">
            <v>ITEM</v>
          </cell>
          <cell r="C3819" t="str">
            <v>UNIDAD</v>
          </cell>
        </row>
        <row r="3820">
          <cell r="D3820">
            <v>0</v>
          </cell>
        </row>
        <row r="3821">
          <cell r="B3821" t="str">
            <v>CODIGO</v>
          </cell>
        </row>
        <row r="3822">
          <cell r="A3822" t="str">
            <v>CODIGO</v>
          </cell>
          <cell r="B3822" t="str">
            <v>RECURSOS</v>
          </cell>
          <cell r="C3822" t="str">
            <v>UNIDAD</v>
          </cell>
          <cell r="D3822" t="str">
            <v>CANT.</v>
          </cell>
        </row>
        <row r="3823">
          <cell r="B3823" t="str">
            <v>MATERIALES</v>
          </cell>
        </row>
        <row r="3824">
          <cell r="B3824">
            <v>0</v>
          </cell>
          <cell r="C3824">
            <v>0</v>
          </cell>
        </row>
        <row r="3825">
          <cell r="B3825">
            <v>0</v>
          </cell>
          <cell r="C3825">
            <v>0</v>
          </cell>
        </row>
        <row r="3826">
          <cell r="B3826">
            <v>0</v>
          </cell>
          <cell r="C3826">
            <v>0</v>
          </cell>
        </row>
        <row r="3827">
          <cell r="B3827">
            <v>0</v>
          </cell>
          <cell r="C3827">
            <v>0</v>
          </cell>
        </row>
        <row r="3829">
          <cell r="B3829" t="str">
            <v>EQUIPO</v>
          </cell>
        </row>
        <row r="3830">
          <cell r="B3830" t="str">
            <v>HTA MENOR (5% de M. de O.)</v>
          </cell>
        </row>
        <row r="3831">
          <cell r="A3831">
            <v>0</v>
          </cell>
          <cell r="B3831">
            <v>0</v>
          </cell>
          <cell r="C3831">
            <v>0</v>
          </cell>
        </row>
        <row r="3832">
          <cell r="A3832">
            <v>0</v>
          </cell>
          <cell r="B3832">
            <v>0</v>
          </cell>
          <cell r="C3832">
            <v>0</v>
          </cell>
        </row>
        <row r="3833">
          <cell r="A3833">
            <v>0</v>
          </cell>
          <cell r="B3833">
            <v>0</v>
          </cell>
          <cell r="C3833">
            <v>0</v>
          </cell>
        </row>
        <row r="3835">
          <cell r="B3835" t="str">
            <v>MANO DE OBRA</v>
          </cell>
        </row>
        <row r="3836">
          <cell r="B3836">
            <v>0</v>
          </cell>
          <cell r="C3836">
            <v>0</v>
          </cell>
        </row>
        <row r="3837">
          <cell r="A3837">
            <v>0</v>
          </cell>
          <cell r="B3837">
            <v>0</v>
          </cell>
          <cell r="C3837">
            <v>0</v>
          </cell>
        </row>
        <row r="3838">
          <cell r="A3838">
            <v>0</v>
          </cell>
          <cell r="B3838">
            <v>0</v>
          </cell>
          <cell r="C3838">
            <v>0</v>
          </cell>
        </row>
        <row r="3839">
          <cell r="A3839">
            <v>0</v>
          </cell>
          <cell r="B3839">
            <v>0</v>
          </cell>
          <cell r="C3839">
            <v>0</v>
          </cell>
        </row>
        <row r="3841">
          <cell r="B3841" t="str">
            <v>TRANSPORTE</v>
          </cell>
        </row>
        <row r="3843">
          <cell r="A3843">
            <v>0</v>
          </cell>
          <cell r="B3843">
            <v>0</v>
          </cell>
          <cell r="C3843">
            <v>0</v>
          </cell>
        </row>
        <row r="3844">
          <cell r="A3844">
            <v>0</v>
          </cell>
          <cell r="B3844">
            <v>0</v>
          </cell>
          <cell r="C3844">
            <v>0</v>
          </cell>
        </row>
        <row r="3845">
          <cell r="A3845">
            <v>0</v>
          </cell>
          <cell r="B3845">
            <v>0</v>
          </cell>
          <cell r="C3845">
            <v>0</v>
          </cell>
        </row>
        <row r="3850">
          <cell r="A3850" t="str">
            <v>CODIGO</v>
          </cell>
          <cell r="B3850" t="str">
            <v>ITEM</v>
          </cell>
          <cell r="C3850" t="str">
            <v>UNIDAD</v>
          </cell>
        </row>
        <row r="3851">
          <cell r="D3851">
            <v>0</v>
          </cell>
        </row>
        <row r="3852">
          <cell r="B3852" t="str">
            <v>CODIGO</v>
          </cell>
        </row>
        <row r="3853">
          <cell r="A3853" t="str">
            <v>CODIGO</v>
          </cell>
          <cell r="B3853" t="str">
            <v>RECURSOS</v>
          </cell>
          <cell r="C3853" t="str">
            <v>UNIDAD</v>
          </cell>
          <cell r="D3853" t="str">
            <v>CANT.</v>
          </cell>
        </row>
        <row r="3854">
          <cell r="B3854" t="str">
            <v>MATERIALES</v>
          </cell>
        </row>
        <row r="3855">
          <cell r="B3855">
            <v>0</v>
          </cell>
          <cell r="C3855">
            <v>0</v>
          </cell>
        </row>
        <row r="3856">
          <cell r="B3856">
            <v>0</v>
          </cell>
          <cell r="C3856">
            <v>0</v>
          </cell>
        </row>
        <row r="3857">
          <cell r="B3857">
            <v>0</v>
          </cell>
          <cell r="C3857">
            <v>0</v>
          </cell>
        </row>
        <row r="3858">
          <cell r="B3858">
            <v>0</v>
          </cell>
          <cell r="C3858">
            <v>0</v>
          </cell>
        </row>
        <row r="3860">
          <cell r="B3860" t="str">
            <v>EQUIPO</v>
          </cell>
        </row>
        <row r="3861">
          <cell r="B3861" t="str">
            <v>HTA MENOR (5% de M. de O.)</v>
          </cell>
        </row>
        <row r="3862">
          <cell r="A3862">
            <v>0</v>
          </cell>
          <cell r="B3862">
            <v>0</v>
          </cell>
          <cell r="C3862">
            <v>0</v>
          </cell>
        </row>
        <row r="3863">
          <cell r="A3863">
            <v>0</v>
          </cell>
          <cell r="B3863">
            <v>0</v>
          </cell>
          <cell r="C3863">
            <v>0</v>
          </cell>
        </row>
        <row r="3864">
          <cell r="A3864">
            <v>0</v>
          </cell>
          <cell r="B3864">
            <v>0</v>
          </cell>
          <cell r="C3864">
            <v>0</v>
          </cell>
        </row>
        <row r="3866">
          <cell r="B3866" t="str">
            <v>MANO DE OBRA</v>
          </cell>
        </row>
        <row r="3867">
          <cell r="B3867">
            <v>0</v>
          </cell>
          <cell r="C3867">
            <v>0</v>
          </cell>
        </row>
        <row r="3868">
          <cell r="A3868">
            <v>0</v>
          </cell>
          <cell r="B3868">
            <v>0</v>
          </cell>
          <cell r="C3868">
            <v>0</v>
          </cell>
        </row>
        <row r="3869">
          <cell r="A3869">
            <v>0</v>
          </cell>
          <cell r="B3869">
            <v>0</v>
          </cell>
          <cell r="C3869">
            <v>0</v>
          </cell>
        </row>
        <row r="3870">
          <cell r="A3870">
            <v>0</v>
          </cell>
          <cell r="B3870">
            <v>0</v>
          </cell>
          <cell r="C3870">
            <v>0</v>
          </cell>
        </row>
        <row r="3872">
          <cell r="B3872" t="str">
            <v>TRANSPORTE</v>
          </cell>
        </row>
        <row r="3874">
          <cell r="A3874">
            <v>0</v>
          </cell>
          <cell r="B3874">
            <v>0</v>
          </cell>
          <cell r="C3874">
            <v>0</v>
          </cell>
        </row>
        <row r="3875">
          <cell r="A3875">
            <v>0</v>
          </cell>
          <cell r="B3875">
            <v>0</v>
          </cell>
          <cell r="C3875">
            <v>0</v>
          </cell>
        </row>
        <row r="3876">
          <cell r="A3876">
            <v>0</v>
          </cell>
          <cell r="B3876">
            <v>0</v>
          </cell>
          <cell r="C3876">
            <v>0</v>
          </cell>
        </row>
        <row r="3881">
          <cell r="A3881" t="str">
            <v>CODIGO</v>
          </cell>
          <cell r="B3881" t="str">
            <v>ITEM</v>
          </cell>
          <cell r="C3881" t="str">
            <v>UNIDAD</v>
          </cell>
        </row>
        <row r="3882">
          <cell r="D3882">
            <v>0</v>
          </cell>
        </row>
        <row r="3883">
          <cell r="B3883" t="str">
            <v>CODIGO</v>
          </cell>
        </row>
        <row r="3884">
          <cell r="A3884" t="str">
            <v>CODIGO</v>
          </cell>
          <cell r="B3884" t="str">
            <v>RECURSOS</v>
          </cell>
          <cell r="C3884" t="str">
            <v>UNIDAD</v>
          </cell>
          <cell r="D3884" t="str">
            <v>CANT.</v>
          </cell>
        </row>
        <row r="3885">
          <cell r="B3885" t="str">
            <v>MATERIALES</v>
          </cell>
        </row>
        <row r="3886">
          <cell r="B3886">
            <v>0</v>
          </cell>
          <cell r="C3886">
            <v>0</v>
          </cell>
        </row>
        <row r="3887">
          <cell r="B3887">
            <v>0</v>
          </cell>
          <cell r="C3887">
            <v>0</v>
          </cell>
        </row>
        <row r="3888">
          <cell r="B3888">
            <v>0</v>
          </cell>
          <cell r="C3888">
            <v>0</v>
          </cell>
        </row>
        <row r="3889">
          <cell r="B3889">
            <v>0</v>
          </cell>
          <cell r="C3889">
            <v>0</v>
          </cell>
        </row>
        <row r="3891">
          <cell r="B3891" t="str">
            <v>EQUIPO</v>
          </cell>
        </row>
        <row r="3892">
          <cell r="B3892" t="str">
            <v>HTA MENOR (5% de M. de O.)</v>
          </cell>
        </row>
        <row r="3893">
          <cell r="A3893">
            <v>0</v>
          </cell>
          <cell r="B3893">
            <v>0</v>
          </cell>
          <cell r="C3893">
            <v>0</v>
          </cell>
        </row>
        <row r="3894">
          <cell r="A3894">
            <v>0</v>
          </cell>
          <cell r="B3894">
            <v>0</v>
          </cell>
          <cell r="C3894">
            <v>0</v>
          </cell>
        </row>
        <row r="3895">
          <cell r="A3895">
            <v>0</v>
          </cell>
          <cell r="B3895">
            <v>0</v>
          </cell>
          <cell r="C3895">
            <v>0</v>
          </cell>
        </row>
        <row r="3897">
          <cell r="B3897" t="str">
            <v>MANO DE OBRA</v>
          </cell>
        </row>
        <row r="3898">
          <cell r="B3898">
            <v>0</v>
          </cell>
          <cell r="C3898">
            <v>0</v>
          </cell>
        </row>
        <row r="3899">
          <cell r="A3899">
            <v>0</v>
          </cell>
          <cell r="B3899">
            <v>0</v>
          </cell>
          <cell r="C3899">
            <v>0</v>
          </cell>
        </row>
        <row r="3900">
          <cell r="A3900">
            <v>0</v>
          </cell>
          <cell r="B3900">
            <v>0</v>
          </cell>
          <cell r="C3900">
            <v>0</v>
          </cell>
        </row>
        <row r="3901">
          <cell r="A3901">
            <v>0</v>
          </cell>
          <cell r="B3901">
            <v>0</v>
          </cell>
          <cell r="C3901">
            <v>0</v>
          </cell>
        </row>
        <row r="3903">
          <cell r="B3903" t="str">
            <v>TRANSPORTE</v>
          </cell>
        </row>
        <row r="3905">
          <cell r="A3905">
            <v>0</v>
          </cell>
          <cell r="B3905">
            <v>0</v>
          </cell>
          <cell r="C3905">
            <v>0</v>
          </cell>
        </row>
        <row r="3906">
          <cell r="A3906">
            <v>0</v>
          </cell>
          <cell r="B3906">
            <v>0</v>
          </cell>
          <cell r="C3906">
            <v>0</v>
          </cell>
        </row>
        <row r="3907">
          <cell r="A3907">
            <v>0</v>
          </cell>
          <cell r="B3907">
            <v>0</v>
          </cell>
          <cell r="C3907">
            <v>0</v>
          </cell>
        </row>
        <row r="3912">
          <cell r="A3912" t="str">
            <v>CODIGO</v>
          </cell>
          <cell r="B3912" t="str">
            <v>ITEM</v>
          </cell>
          <cell r="C3912" t="str">
            <v>UNIDAD</v>
          </cell>
        </row>
        <row r="3913">
          <cell r="D3913">
            <v>0</v>
          </cell>
        </row>
        <row r="3914">
          <cell r="B3914" t="str">
            <v>CODIGO</v>
          </cell>
        </row>
        <row r="3915">
          <cell r="A3915" t="str">
            <v>CODIGO</v>
          </cell>
          <cell r="B3915" t="str">
            <v>RECURSOS</v>
          </cell>
          <cell r="C3915" t="str">
            <v>UNIDAD</v>
          </cell>
          <cell r="D3915" t="str">
            <v>CANT.</v>
          </cell>
        </row>
        <row r="3916">
          <cell r="B3916" t="str">
            <v>MATERIALES</v>
          </cell>
        </row>
        <row r="3917">
          <cell r="B3917">
            <v>0</v>
          </cell>
          <cell r="C3917">
            <v>0</v>
          </cell>
        </row>
        <row r="3918">
          <cell r="B3918">
            <v>0</v>
          </cell>
          <cell r="C3918">
            <v>0</v>
          </cell>
        </row>
        <row r="3919">
          <cell r="B3919">
            <v>0</v>
          </cell>
          <cell r="C3919">
            <v>0</v>
          </cell>
        </row>
        <row r="3920">
          <cell r="B3920">
            <v>0</v>
          </cell>
          <cell r="C3920">
            <v>0</v>
          </cell>
        </row>
        <row r="3922">
          <cell r="B3922" t="str">
            <v>EQUIPO</v>
          </cell>
        </row>
        <row r="3923">
          <cell r="B3923" t="str">
            <v>HTA MENOR (5% de M. de O.)</v>
          </cell>
        </row>
        <row r="3924">
          <cell r="A3924">
            <v>0</v>
          </cell>
          <cell r="B3924">
            <v>0</v>
          </cell>
          <cell r="C3924">
            <v>0</v>
          </cell>
        </row>
        <row r="3925">
          <cell r="A3925">
            <v>0</v>
          </cell>
          <cell r="B3925">
            <v>0</v>
          </cell>
          <cell r="C3925">
            <v>0</v>
          </cell>
        </row>
        <row r="3926">
          <cell r="A3926">
            <v>0</v>
          </cell>
          <cell r="B3926">
            <v>0</v>
          </cell>
          <cell r="C3926">
            <v>0</v>
          </cell>
        </row>
        <row r="3928">
          <cell r="B3928" t="str">
            <v>MANO DE OBRA</v>
          </cell>
        </row>
        <row r="3929">
          <cell r="B3929">
            <v>0</v>
          </cell>
          <cell r="C3929">
            <v>0</v>
          </cell>
        </row>
        <row r="3930">
          <cell r="A3930">
            <v>0</v>
          </cell>
          <cell r="B3930">
            <v>0</v>
          </cell>
          <cell r="C3930">
            <v>0</v>
          </cell>
        </row>
        <row r="3931">
          <cell r="A3931">
            <v>0</v>
          </cell>
          <cell r="B3931">
            <v>0</v>
          </cell>
          <cell r="C3931">
            <v>0</v>
          </cell>
        </row>
        <row r="3932">
          <cell r="A3932">
            <v>0</v>
          </cell>
          <cell r="B3932">
            <v>0</v>
          </cell>
          <cell r="C3932">
            <v>0</v>
          </cell>
        </row>
        <row r="3934">
          <cell r="B3934" t="str">
            <v>TRANSPORTE</v>
          </cell>
        </row>
        <row r="3936">
          <cell r="A3936">
            <v>0</v>
          </cell>
          <cell r="B3936">
            <v>0</v>
          </cell>
          <cell r="C3936">
            <v>0</v>
          </cell>
        </row>
        <row r="3937">
          <cell r="A3937">
            <v>0</v>
          </cell>
          <cell r="B3937">
            <v>0</v>
          </cell>
          <cell r="C3937">
            <v>0</v>
          </cell>
        </row>
        <row r="3938">
          <cell r="A3938">
            <v>0</v>
          </cell>
          <cell r="B3938">
            <v>0</v>
          </cell>
          <cell r="C3938">
            <v>0</v>
          </cell>
        </row>
        <row r="3944">
          <cell r="A3944" t="str">
            <v>CODIGO</v>
          </cell>
          <cell r="B3944" t="str">
            <v>ITEM</v>
          </cell>
          <cell r="C3944" t="str">
            <v>UNIDAD</v>
          </cell>
        </row>
        <row r="3945">
          <cell r="D3945">
            <v>0</v>
          </cell>
        </row>
        <row r="3946">
          <cell r="B3946" t="str">
            <v>CODIGO</v>
          </cell>
        </row>
        <row r="3947">
          <cell r="A3947" t="str">
            <v>CODIGO</v>
          </cell>
          <cell r="B3947" t="str">
            <v>RECURSOS</v>
          </cell>
          <cell r="C3947" t="str">
            <v>UNIDAD</v>
          </cell>
          <cell r="D3947" t="str">
            <v>CANT.</v>
          </cell>
        </row>
        <row r="3948">
          <cell r="B3948" t="str">
            <v>MATERIALES</v>
          </cell>
        </row>
        <row r="3949">
          <cell r="B3949">
            <v>0</v>
          </cell>
          <cell r="C3949">
            <v>0</v>
          </cell>
        </row>
        <row r="3950">
          <cell r="B3950">
            <v>0</v>
          </cell>
          <cell r="C3950">
            <v>0</v>
          </cell>
        </row>
        <row r="3951">
          <cell r="B3951">
            <v>0</v>
          </cell>
          <cell r="C3951">
            <v>0</v>
          </cell>
        </row>
        <row r="3952">
          <cell r="B3952">
            <v>0</v>
          </cell>
          <cell r="C3952">
            <v>0</v>
          </cell>
        </row>
        <row r="3954">
          <cell r="B3954" t="str">
            <v>EQUIPO</v>
          </cell>
        </row>
        <row r="3955">
          <cell r="B3955" t="str">
            <v>HTA MENOR (5% de M. de O.)</v>
          </cell>
        </row>
        <row r="3956">
          <cell r="A3956">
            <v>0</v>
          </cell>
          <cell r="B3956">
            <v>0</v>
          </cell>
          <cell r="C3956">
            <v>0</v>
          </cell>
        </row>
        <row r="3957">
          <cell r="A3957">
            <v>0</v>
          </cell>
          <cell r="B3957">
            <v>0</v>
          </cell>
          <cell r="C3957">
            <v>0</v>
          </cell>
        </row>
        <row r="3958">
          <cell r="A3958">
            <v>0</v>
          </cell>
          <cell r="B3958">
            <v>0</v>
          </cell>
          <cell r="C3958">
            <v>0</v>
          </cell>
        </row>
        <row r="3960">
          <cell r="B3960" t="str">
            <v>MANO DE OBRA</v>
          </cell>
        </row>
        <row r="3961">
          <cell r="B3961">
            <v>0</v>
          </cell>
          <cell r="C3961">
            <v>0</v>
          </cell>
        </row>
        <row r="3962">
          <cell r="A3962">
            <v>0</v>
          </cell>
          <cell r="B3962">
            <v>0</v>
          </cell>
          <cell r="C3962">
            <v>0</v>
          </cell>
        </row>
        <row r="3963">
          <cell r="A3963">
            <v>0</v>
          </cell>
          <cell r="B3963">
            <v>0</v>
          </cell>
          <cell r="C3963">
            <v>0</v>
          </cell>
        </row>
        <row r="3964">
          <cell r="A3964">
            <v>0</v>
          </cell>
          <cell r="B3964">
            <v>0</v>
          </cell>
          <cell r="C3964">
            <v>0</v>
          </cell>
        </row>
        <row r="3966">
          <cell r="B3966" t="str">
            <v>TRANSPORTE</v>
          </cell>
        </row>
        <row r="3968">
          <cell r="A3968">
            <v>0</v>
          </cell>
          <cell r="B3968">
            <v>0</v>
          </cell>
          <cell r="C3968">
            <v>0</v>
          </cell>
        </row>
        <row r="3969">
          <cell r="A3969">
            <v>0</v>
          </cell>
          <cell r="B3969">
            <v>0</v>
          </cell>
          <cell r="C3969">
            <v>0</v>
          </cell>
        </row>
        <row r="3970">
          <cell r="A3970">
            <v>0</v>
          </cell>
          <cell r="B3970">
            <v>0</v>
          </cell>
          <cell r="C3970">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1 (2)"/>
      <sheetName val="Hoja4"/>
      <sheetName val="Hoja4 (2)"/>
      <sheetName val="Hoja4 (3)"/>
      <sheetName val="Hoja2"/>
      <sheetName val="Hoja3"/>
    </sheetNames>
    <sheetDataSet>
      <sheetData sheetId="0" refreshError="1">
        <row r="60">
          <cell r="F60">
            <v>80591.125</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 con"/>
      <sheetName val="FACTORES"/>
      <sheetName val="ACOMETIDAS"/>
      <sheetName val="SUMA TUBERIA"/>
      <sheetName val="TUBERIA"/>
      <sheetName val="CONST DOM"/>
      <sheetName val="PAVIMENTO"/>
      <sheetName val="dem poz"/>
      <sheetName val="RESUMEN"/>
      <sheetName val="SAN BASILIO N"/>
    </sheetNames>
    <sheetDataSet>
      <sheetData sheetId="0"/>
      <sheetData sheetId="1"/>
      <sheetData sheetId="2"/>
      <sheetData sheetId="3"/>
      <sheetData sheetId="4" refreshError="1">
        <row r="10">
          <cell r="AB10">
            <v>0</v>
          </cell>
        </row>
        <row r="14">
          <cell r="AB14">
            <v>0.56999999999999995</v>
          </cell>
        </row>
        <row r="15">
          <cell r="AB15">
            <v>0</v>
          </cell>
        </row>
        <row r="19">
          <cell r="AB19">
            <v>0.56999999999999995</v>
          </cell>
        </row>
        <row r="20">
          <cell r="AB20">
            <v>0</v>
          </cell>
        </row>
        <row r="24">
          <cell r="AB24">
            <v>0.56999999999999995</v>
          </cell>
        </row>
        <row r="25">
          <cell r="AB25">
            <v>0</v>
          </cell>
        </row>
        <row r="29">
          <cell r="AB29">
            <v>0.56999999999999995</v>
          </cell>
        </row>
        <row r="30">
          <cell r="AB30">
            <v>0</v>
          </cell>
        </row>
        <row r="34">
          <cell r="AB34">
            <v>0.56999999999999995</v>
          </cell>
        </row>
        <row r="35">
          <cell r="AB35">
            <v>0</v>
          </cell>
        </row>
        <row r="39">
          <cell r="AB39">
            <v>0</v>
          </cell>
        </row>
        <row r="40">
          <cell r="AB40">
            <v>0</v>
          </cell>
        </row>
        <row r="44">
          <cell r="AB44">
            <v>0.56999999999999995</v>
          </cell>
        </row>
        <row r="45">
          <cell r="AB45">
            <v>0</v>
          </cell>
        </row>
        <row r="49">
          <cell r="AB49">
            <v>0.56999999999999995</v>
          </cell>
        </row>
        <row r="50">
          <cell r="AB50">
            <v>0</v>
          </cell>
        </row>
        <row r="54">
          <cell r="AB54">
            <v>0.56999999999999995</v>
          </cell>
        </row>
        <row r="55">
          <cell r="AB55">
            <v>0</v>
          </cell>
        </row>
        <row r="59">
          <cell r="AB59">
            <v>0.56999999999999995</v>
          </cell>
        </row>
        <row r="60">
          <cell r="AB60">
            <v>0</v>
          </cell>
        </row>
        <row r="64">
          <cell r="AB64">
            <v>0.56999999999999995</v>
          </cell>
        </row>
        <row r="65">
          <cell r="AB65">
            <v>0</v>
          </cell>
        </row>
        <row r="69">
          <cell r="AB69">
            <v>0.56999999999999995</v>
          </cell>
        </row>
        <row r="70">
          <cell r="AB70">
            <v>0</v>
          </cell>
        </row>
        <row r="74">
          <cell r="AB74">
            <v>0.56999999999999995</v>
          </cell>
        </row>
        <row r="75">
          <cell r="AB75">
            <v>0</v>
          </cell>
        </row>
        <row r="79">
          <cell r="AB79">
            <v>0.56999999999999995</v>
          </cell>
        </row>
        <row r="80">
          <cell r="AB80">
            <v>0</v>
          </cell>
        </row>
        <row r="84">
          <cell r="AB84">
            <v>0.56999999999999995</v>
          </cell>
        </row>
      </sheetData>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APU"/>
      <sheetName val="PRESTA"/>
      <sheetName val="1.optimn_PTAP"/>
      <sheetName val="2.redesacto"/>
      <sheetName val="3.optim_Desarenador"/>
      <sheetName val="4.optim_captacion_aducc"/>
      <sheetName val="BASE"/>
      <sheetName val="RESUMEN"/>
      <sheetName val="Hoja1"/>
      <sheetName val="BASE CTOS"/>
      <sheetName val="Hoja2"/>
      <sheetName val="Hoja3"/>
    </sheetNames>
    <sheetDataSet>
      <sheetData sheetId="0"/>
      <sheetData sheetId="1"/>
      <sheetData sheetId="2"/>
      <sheetData sheetId="3"/>
      <sheetData sheetId="4"/>
      <sheetData sheetId="5"/>
      <sheetData sheetId="6"/>
      <sheetData sheetId="7">
        <row r="353">
          <cell r="D353">
            <v>7552</v>
          </cell>
        </row>
        <row r="424">
          <cell r="D424">
            <v>10500</v>
          </cell>
        </row>
      </sheetData>
      <sheetData sheetId="8"/>
      <sheetData sheetId="9"/>
      <sheetData sheetId="10"/>
      <sheetData sheetId="11"/>
      <sheetData sheetId="12"/>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TUBERIA"/>
    </sheetNames>
    <sheetDataSet>
      <sheetData sheetId="0" refreshError="1">
        <row r="8">
          <cell r="M8">
            <v>1.6584571641407996E-2</v>
          </cell>
        </row>
        <row r="9">
          <cell r="M9">
            <v>2.2426467938538669E-2</v>
          </cell>
        </row>
        <row r="10">
          <cell r="M10">
            <v>2.8274936599466664E-2</v>
          </cell>
        </row>
        <row r="11">
          <cell r="M11">
            <v>3.829661593736533E-2</v>
          </cell>
        </row>
        <row r="12">
          <cell r="M12">
            <v>4.5516980430421336E-2</v>
          </cell>
        </row>
        <row r="13">
          <cell r="M13">
            <v>5.3258333226048005E-2</v>
          </cell>
        </row>
        <row r="14">
          <cell r="M14">
            <v>6.1634517528832006E-2</v>
          </cell>
        </row>
        <row r="15">
          <cell r="M15">
            <v>7.0733394045866677E-2</v>
          </cell>
        </row>
        <row r="16">
          <cell r="M16">
            <v>9.5576087426047993E-2</v>
          </cell>
        </row>
        <row r="17">
          <cell r="M17">
            <v>0.12212833482117867</v>
          </cell>
        </row>
        <row r="18">
          <cell r="M18">
            <v>0.14359225586346663</v>
          </cell>
        </row>
        <row r="19">
          <cell r="M19">
            <v>0.17174652128076801</v>
          </cell>
        </row>
        <row r="20">
          <cell r="M20">
            <v>0.20882594236319996</v>
          </cell>
        </row>
        <row r="21">
          <cell r="M21">
            <v>0.24948355910860801</v>
          </cell>
        </row>
        <row r="22">
          <cell r="M22">
            <v>0.29331212464947198</v>
          </cell>
        </row>
        <row r="23">
          <cell r="M23">
            <v>0.50414299258879991</v>
          </cell>
        </row>
      </sheetData>
      <sheetData sheetId="1" refreshError="1"/>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OBRAS ALCANTARILLADO"/>
      <sheetName val="REDES SEC SUR"/>
      <sheetName val="APU REDES SEC SUR"/>
      <sheetName val="COLECTOR SUR "/>
      <sheetName val="APU COL SUR"/>
      <sheetName val="PTAR SUR"/>
      <sheetName val="REDES SEC NORTE"/>
      <sheetName val="APU REDES SEC NORTE"/>
      <sheetName val="COLECTOR NORTE"/>
      <sheetName val="APU COLEC NORTE"/>
      <sheetName val="PTAR NORTE"/>
      <sheetName val="APU PTAR NORTE"/>
      <sheetName val="REDES SEC Travesía."/>
      <sheetName val="APU REDES Travesía"/>
      <sheetName val="PTAR Travesía"/>
      <sheetName val="APU PTAR Travesía"/>
      <sheetName val="REDES SEC Mulatos"/>
      <sheetName val="APU REDES Mulatos"/>
      <sheetName val="PTAR Mulatos"/>
      <sheetName val="APU PTAR Mulatos"/>
      <sheetName val="REDES SEC Escuela"/>
      <sheetName val="APU REDES Escuela"/>
      <sheetName val="PTAR Escuela"/>
      <sheetName val="APU PTAR Escuela"/>
      <sheetName val="BASE CTOS"/>
      <sheetName val="BASE"/>
      <sheetName val="materiales"/>
      <sheetName val="APU PTAR SUR"/>
      <sheetName val="Tabla 1.1"/>
      <sheetName val="RESUMEN_OBRAS_ALCANTARILLADO"/>
      <sheetName val="REDES_SEC_SUR"/>
      <sheetName val="APU_REDES_SEC_SUR"/>
      <sheetName val="COLECTOR_SUR_"/>
      <sheetName val="APU_COL_SUR"/>
      <sheetName val="PTAR_SUR"/>
      <sheetName val="REDES_SEC_NORTE"/>
      <sheetName val="APU_REDES_SEC_NORTE"/>
      <sheetName val="COLECTOR_NORTE"/>
      <sheetName val="APU_COLEC_NORTE"/>
      <sheetName val="PTAR_NORTE"/>
      <sheetName val="APU_PTAR_NORTE"/>
      <sheetName val="REDES_SEC_Travesía_"/>
      <sheetName val="APU_REDES_Travesía"/>
      <sheetName val="PTAR_Travesía"/>
      <sheetName val="APU_PTAR_Travesía"/>
      <sheetName val="REDES_SEC_Mulatos"/>
      <sheetName val="APU_REDES_Mulatos"/>
      <sheetName val="PTAR_Mulatos"/>
      <sheetName val="APU_PTAR_Mulatos"/>
      <sheetName val="REDES_SEC_Escuela"/>
      <sheetName val="APU_REDES_Escuela"/>
      <sheetName val="PTAR_Escuela"/>
      <sheetName val="APU_PTAR_Escuela"/>
      <sheetName val="BASE_CTOS"/>
      <sheetName val="APU_PTAR_SUR"/>
      <sheetName val="Tabla_1_1"/>
      <sheetName val="RESUMEN_OBRAS_ALCANTARILLADO2"/>
      <sheetName val="REDES_SEC_SUR2"/>
      <sheetName val="APU_REDES_SEC_SUR2"/>
      <sheetName val="COLECTOR_SUR_2"/>
      <sheetName val="APU_COL_SUR2"/>
      <sheetName val="PTAR_SUR2"/>
      <sheetName val="REDES_SEC_NORTE2"/>
      <sheetName val="APU_REDES_SEC_NORTE2"/>
      <sheetName val="COLECTOR_NORTE2"/>
      <sheetName val="APU_COLEC_NORTE2"/>
      <sheetName val="PTAR_NORTE2"/>
      <sheetName val="APU_PTAR_NORTE2"/>
      <sheetName val="REDES_SEC_Travesía_2"/>
      <sheetName val="APU_REDES_Travesía2"/>
      <sheetName val="PTAR_Travesía2"/>
      <sheetName val="APU_PTAR_Travesía2"/>
      <sheetName val="REDES_SEC_Mulatos2"/>
      <sheetName val="APU_REDES_Mulatos2"/>
      <sheetName val="PTAR_Mulatos2"/>
      <sheetName val="APU_PTAR_Mulatos2"/>
      <sheetName val="REDES_SEC_Escuela2"/>
      <sheetName val="APU_REDES_Escuela2"/>
      <sheetName val="PTAR_Escuela2"/>
      <sheetName val="APU_PTAR_Escuela2"/>
      <sheetName val="BASE_CTOS2"/>
      <sheetName val="APU_PTAR_SUR2"/>
      <sheetName val="Tabla_1_12"/>
      <sheetName val="RESUMEN_OBRAS_ALCANTARILLADO1"/>
      <sheetName val="REDES_SEC_SUR1"/>
      <sheetName val="APU_REDES_SEC_SUR1"/>
      <sheetName val="COLECTOR_SUR_1"/>
      <sheetName val="APU_COL_SUR1"/>
      <sheetName val="PTAR_SUR1"/>
      <sheetName val="REDES_SEC_NORTE1"/>
      <sheetName val="APU_REDES_SEC_NORTE1"/>
      <sheetName val="COLECTOR_NORTE1"/>
      <sheetName val="APU_COLEC_NORTE1"/>
      <sheetName val="PTAR_NORTE1"/>
      <sheetName val="APU_PTAR_NORTE1"/>
      <sheetName val="REDES_SEC_Travesía_1"/>
      <sheetName val="APU_REDES_Travesía1"/>
      <sheetName val="PTAR_Travesía1"/>
      <sheetName val="APU_PTAR_Travesía1"/>
      <sheetName val="REDES_SEC_Mulatos1"/>
      <sheetName val="APU_REDES_Mulatos1"/>
      <sheetName val="PTAR_Mulatos1"/>
      <sheetName val="APU_PTAR_Mulatos1"/>
      <sheetName val="REDES_SEC_Escuela1"/>
      <sheetName val="APU_REDES_Escuela1"/>
      <sheetName val="PTAR_Escuela1"/>
      <sheetName val="APU_PTAR_Escuela1"/>
      <sheetName val="BASE_CTOS1"/>
      <sheetName val="APU_PTAR_SUR1"/>
      <sheetName val="Tabla_1_11"/>
      <sheetName val="SUB APU"/>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3">
          <cell r="C3">
            <v>0.25</v>
          </cell>
        </row>
        <row r="306">
          <cell r="D306">
            <v>100</v>
          </cell>
        </row>
      </sheetData>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efreshError="1"/>
      <sheetData sheetId="111" refreshError="1"/>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BASE CTOS"/>
      <sheetName val="Resumen El Paraiso"/>
      <sheetName val="Red El Paraiso"/>
      <sheetName val="APU RED EL PARAISO"/>
      <sheetName val="Sol. Ind."/>
      <sheetName val="APU"/>
    </sheetNames>
    <sheetDataSet>
      <sheetData sheetId="0">
        <row r="280">
          <cell r="D280">
            <v>240000</v>
          </cell>
        </row>
      </sheetData>
      <sheetData sheetId="1" refreshError="1"/>
      <sheetData sheetId="2" refreshError="1"/>
      <sheetData sheetId="3" refreshError="1"/>
      <sheetData sheetId="4"/>
      <sheetData sheetId="5" refreshError="1"/>
      <sheetData sheetId="6" refreshError="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TotalesReposicion"/>
      <sheetName val="TotalesOptimizacion"/>
      <sheetName val="TOTAL SUB1"/>
      <sheetName val="TOTAL1(MODIF.)"/>
      <sheetName val="5. ELECTRICO"/>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Liquidacion de Obra por Tramos"/>
    </sheetNames>
    <sheetDataSet>
      <sheetData sheetId="0"/>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monte"/>
      <sheetName val="ESCARIFICACION"/>
      <sheetName val="PUNITARIOS PARA 241201 2S"/>
      <sheetName val="PR 1"/>
      <sheetName val="Hoja1"/>
      <sheetName val="items"/>
      <sheetName val="ESTADO RED TEC"/>
      <sheetName val="A-HOR"/>
      <sheetName val="INSUMOS"/>
      <sheetName val="BANCOS"/>
      <sheetName val="CARGOS"/>
      <sheetName val="EPS"/>
      <sheetName val="PENSIONES"/>
      <sheetName val="PREACTA 10"/>
      <sheetName val="DATOS"/>
      <sheetName val="PREACTA 9"/>
      <sheetName val="Res-Accide-10"/>
      <sheetName val="TARIFAS"/>
      <sheetName val="TRANSPORTE"/>
      <sheetName val="c2.5y2.6"/>
      <sheetName val="PRECIOS"/>
      <sheetName val="PREACTA 6"/>
      <sheetName val="TABLA 2008"/>
      <sheetName val="Excavación Mat. Común Estacione"/>
      <sheetName val="Demolición Pavimento"/>
      <sheetName val="SUB APU"/>
      <sheetName val="Insum"/>
      <sheetName val="PUNITARIOS%20PARA%20241201%202S"/>
      <sheetName val="GCB2000"/>
      <sheetName val="Equipo"/>
      <sheetName val="RELACION MES"/>
      <sheetName val="PRESUPUESTO"/>
      <sheetName val="ESTADO VÍA-CRIT.TECNICO"/>
      <sheetName val="Listas"/>
      <sheetName val="A. P. U."/>
      <sheetName val="REC-COD,"/>
      <sheetName val="2,2,6,1 Pilotes 0,30"/>
      <sheetName val="062"/>
      <sheetName val="LISTA DE PRECIOS"/>
      <sheetName val="Listado"/>
      <sheetName val="Presup_Cancha"/>
      <sheetName val="Bajadas"/>
      <sheetName val="5. ELECTRICO"/>
      <sheetName val="A.P.U"/>
      <sheetName val="CLASIFICACION"/>
      <sheetName val="FORMULA"/>
      <sheetName val="CRA.MODI"/>
      <sheetName val="K16+000 AL K18+500"/>
      <sheetName val="K23+200 AL K24+700"/>
      <sheetName val="k18+500 AL K23+050"/>
      <sheetName val="Presupuesto PUENTE"/>
      <sheetName val="VOLUMENES (4)"/>
      <sheetName val="VOLUMENES (4SA)"/>
      <sheetName val="ESTADO_RED_TEC"/>
      <sheetName val="PR_1"/>
      <sheetName val="PUNITARIOS_PARA_241201_2S"/>
      <sheetName val="PREACTA_10"/>
      <sheetName val="PREACTA_9"/>
      <sheetName val="ESTADO_RED_TEC1"/>
      <sheetName val="PR_11"/>
      <sheetName val="PUNITARIOS_PARA_241201_2S1"/>
      <sheetName val="PREACTA_101"/>
      <sheetName val="PREACTA_91"/>
      <sheetName val="ESTADO_RED_TEC2"/>
      <sheetName val="PR_12"/>
      <sheetName val="PUNITARIOS_PARA_241201_2S2"/>
      <sheetName val="PREACTA_102"/>
      <sheetName val="PREACTA_92"/>
      <sheetName val="ESTADO_RED_TEC3"/>
      <sheetName val="PR_13"/>
      <sheetName val="PUNITARIOS_PARA_241201_2S3"/>
      <sheetName val="PREACTA_103"/>
      <sheetName val="PREACTA_93"/>
      <sheetName val="ESTADO_RED_TEC4"/>
      <sheetName val="PR_14"/>
      <sheetName val="PUNITARIOS_PARA_241201_2S4"/>
      <sheetName val="PREACTA_104"/>
      <sheetName val="PREACTA_94"/>
      <sheetName val="ESTADO_RED_TEC5"/>
      <sheetName val="PR_15"/>
      <sheetName val="PUNITARIOS_PARA_241201_2S5"/>
      <sheetName val="PREACTA_105"/>
      <sheetName val="PREACTA_95"/>
      <sheetName val="ESTADO_RED_TEC8"/>
      <sheetName val="PR_18"/>
      <sheetName val="PUNITARIOS_PARA_241201_2S8"/>
      <sheetName val="PREACTA_108"/>
      <sheetName val="PREACTA_98"/>
      <sheetName val="ESTADO_RED_TEC6"/>
      <sheetName val="PR_16"/>
      <sheetName val="PUNITARIOS_PARA_241201_2S6"/>
      <sheetName val="PREACTA_106"/>
      <sheetName val="PREACTA_96"/>
      <sheetName val="ESTADO_RED_TEC7"/>
      <sheetName val="PR_17"/>
      <sheetName val="PUNITARIOS_PARA_241201_2S7"/>
      <sheetName val="PREACTA_107"/>
      <sheetName val="PREACTA_97"/>
      <sheetName val="PUNITARIOS_PARA_241201_2S9"/>
      <sheetName val="PR_19"/>
      <sheetName val="ESTADO_RED_TEC9"/>
      <sheetName val="PREACTA_109"/>
      <sheetName val="PREACTA_99"/>
      <sheetName val="NARIÑO"/>
      <sheetName val="PUNITARIOS_PARA_241201_2S10"/>
      <sheetName val="PR_110"/>
      <sheetName val="ESTADO_RED_TEC10"/>
      <sheetName val="PREACTA_1010"/>
      <sheetName val="PREACTA_910"/>
      <sheetName val="Lp"/>
      <sheetName val="FINANC"/>
      <sheetName val="TODAS"/>
      <sheetName val=" Liquidacion de Obra por Tramos"/>
      <sheetName val="skj452"/>
      <sheetName val="ita878"/>
      <sheetName val="aea-944"/>
      <sheetName val="dub-823"/>
      <sheetName val="gpi 526"/>
      <sheetName val="xxj617"/>
      <sheetName val="sng_855"/>
      <sheetName val="vea 374"/>
      <sheetName val="hfb024"/>
      <sheetName val="paj825"/>
      <sheetName val="Requisición1"/>
      <sheetName val="TRAPMO"/>
      <sheetName val="UNITARIOS"/>
      <sheetName val="THE"/>
      <sheetName val="ATHE"/>
      <sheetName val="APU NO PREVISTO"/>
      <sheetName val="PPTA (3)"/>
      <sheetName val="PPTA (2)"/>
      <sheetName val="PPTA"/>
      <sheetName val="PERSONAL"/>
      <sheetName val="Tarifa MT"/>
      <sheetName val="OCTUBRE"/>
      <sheetName val="CODCONST"/>
      <sheetName val="PREACTA Y CONTRATISTAS"/>
      <sheetName val="7.1.8.1.1"/>
      <sheetName val="SALARIOS"/>
      <sheetName val="PREACTA_6"/>
      <sheetName val="TABLA_2008"/>
      <sheetName val="ESTADO_VÍA-CRIT_TECNICO"/>
      <sheetName val="c2_5y2_6"/>
      <sheetName val="c2_5y2_62"/>
      <sheetName val="c2_5y2_61"/>
      <sheetName val="c2_5y2_63"/>
      <sheetName val="c2_5y2_65"/>
      <sheetName val="c2_5y2_64"/>
      <sheetName val="c2_5y2_66"/>
      <sheetName val="c2_5y2_67"/>
      <sheetName val="c2_5y2_68"/>
      <sheetName val="c2_5y2_69"/>
      <sheetName val="c2_5y2_610"/>
      <sheetName val="Summary"/>
      <sheetName val="Hoja2"/>
      <sheetName val="Cuadr."/>
      <sheetName val="PUNITARIOS PARA 241201 2S.xls"/>
      <sheetName val="OBRAS SES"/>
      <sheetName val="CONT_ADI"/>
      <sheetName val="BALANCE"/>
      <sheetName val="ITEMS NO REVISTOS"/>
      <sheetName val="APU ELECTRICOS"/>
    </sheetNames>
    <sheetDataSet>
      <sheetData sheetId="0">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sheetData sheetId="129">
        <row r="48">
          <cell r="E48">
            <v>0</v>
          </cell>
        </row>
      </sheetData>
      <sheetData sheetId="130"/>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refreshError="1"/>
      <sheetData sheetId="154" refreshError="1"/>
      <sheetData sheetId="155" refreshError="1"/>
      <sheetData sheetId="156" refreshError="1"/>
      <sheetData sheetId="157" refreshError="1"/>
      <sheetData sheetId="158" refreshError="1"/>
      <sheetData sheetId="159">
        <row r="48">
          <cell r="E48">
            <v>0</v>
          </cell>
        </row>
      </sheetData>
      <sheetData sheetId="160"/>
      <sheetData sheetId="16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TA"/>
      <sheetName val="BASE"/>
      <sheetName val="Red Los Balsos"/>
      <sheetName val="Red El Edén"/>
      <sheetName val="Red Principal"/>
      <sheetName val="La Esperanza"/>
      <sheetName val="APU"/>
      <sheetName val="BASE CTO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s>
    <sheetDataSet>
      <sheetData sheetId="0"/>
      <sheetData sheetId="1">
        <row r="14">
          <cell r="J14" t="str">
            <v>M³</v>
          </cell>
        </row>
        <row r="15">
          <cell r="J15" t="str">
            <v>M²</v>
          </cell>
        </row>
        <row r="16">
          <cell r="J16" t="str">
            <v>M</v>
          </cell>
        </row>
        <row r="17">
          <cell r="J17" t="str">
            <v>Kg</v>
          </cell>
        </row>
        <row r="18">
          <cell r="J18" t="str">
            <v>Un</v>
          </cell>
        </row>
      </sheetData>
      <sheetData sheetId="2"/>
      <sheetData sheetId="3"/>
      <sheetData sheetId="4"/>
      <sheetData sheetId="5"/>
      <sheetData sheetId="6"/>
      <sheetData sheetId="7"/>
      <sheetData sheetId="8"/>
      <sheetData sheetId="9"/>
      <sheetData sheetId="10"/>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IS"/>
      <sheetName val="ESTFIN"/>
      <sheetName val="EFPRUE"/>
      <sheetName val="ESTFINP"/>
      <sheetName val="ESTFINP1"/>
      <sheetName val="FCL"/>
      <sheetName val="GRUPO"/>
      <sheetName val="BASEHIST"/>
      <sheetName val="GRUPO-FIN"/>
      <sheetName val="INFBAS"/>
      <sheetName val="FC"/>
      <sheetName val="FCPRUE"/>
      <sheetName val="Hoja1"/>
      <sheetName val="FCP"/>
      <sheetName val="FCP1"/>
      <sheetName val="FIRMAS"/>
      <sheetName val="PRO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AL."/>
      <sheetName val="AIU"/>
      <sheetName val="PRESTA"/>
      <sheetName val="BASE"/>
      <sheetName val="BASE CTOS"/>
      <sheetName val="Red Los Balsos"/>
      <sheetName val="Red El Edén"/>
      <sheetName val="Red Principal"/>
      <sheetName val="Colector principal"/>
      <sheetName val="La Esperanza"/>
      <sheetName val="APU"/>
      <sheetName val="RESUMENaldo"/>
    </sheetNames>
    <sheetDataSet>
      <sheetData sheetId="0"/>
      <sheetData sheetId="1"/>
      <sheetData sheetId="2"/>
      <sheetData sheetId="3">
        <row r="240">
          <cell r="D240">
            <v>189399</v>
          </cell>
        </row>
        <row r="241">
          <cell r="D241">
            <v>385131.6</v>
          </cell>
        </row>
        <row r="362">
          <cell r="D362">
            <v>139200</v>
          </cell>
        </row>
      </sheetData>
      <sheetData sheetId="4"/>
      <sheetData sheetId="5"/>
      <sheetData sheetId="6"/>
      <sheetData sheetId="7"/>
      <sheetData sheetId="8"/>
      <sheetData sheetId="9"/>
      <sheetData sheetId="10"/>
      <sheetData sheetId="1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DO"/>
      <sheetName val="Cant y costos"/>
      <sheetName val="ACTA"/>
      <sheetName val="VALOR DE OBRAS"/>
      <sheetName val="Batea COMEHUEVO"/>
      <sheetName val="Batea La Montana"/>
      <sheetName val="Alcantarillas"/>
      <sheetName val="Otros Concreto"/>
      <sheetName val="cunetas"/>
      <sheetName val="topografia"/>
      <sheetName val="A1"/>
      <sheetName val="A2, A4"/>
      <sheetName val="A3"/>
      <sheetName val="A5"/>
      <sheetName val="A6"/>
      <sheetName val="A7, A8"/>
      <sheetName val="A9, A10, A11 Y A12"/>
      <sheetName val="A13, A14"/>
      <sheetName val="A15, A16"/>
      <sheetName val="A17"/>
      <sheetName val="A18"/>
      <sheetName val="A19"/>
      <sheetName val="A19a"/>
      <sheetName val="B21, B23"/>
      <sheetName val="B22"/>
      <sheetName val="B22a"/>
      <sheetName val="B38"/>
      <sheetName val="C45"/>
      <sheetName val="C46"/>
      <sheetName val="Adicional"/>
      <sheetName val="brocheros"/>
      <sheetName val="sedimentadores"/>
      <sheetName val="Geotextil Suministro"/>
      <sheetName val="Geotextil Mano de obra"/>
      <sheetName val="Sedim en geotextil"/>
      <sheetName val="bulldozer"/>
      <sheetName val="pc200"/>
      <sheetName val="pc200 MO"/>
      <sheetName val="cartanque"/>
      <sheetName val="A38"/>
      <sheetName val="Datos Gener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TA"/>
      <sheetName val="APU"/>
      <sheetName val="BASE"/>
      <sheetName val="RESUMEN acueducto"/>
      <sheetName val="RESUMEN alcantarillado"/>
      <sheetName val="RESUMEN obra"/>
      <sheetName val="1, CAPT Y DES"/>
      <sheetName val="2,ADUCCIÓN"/>
      <sheetName val="3,ADUCCIÓN2"/>
      <sheetName val="4, Opt. PTAP existente"/>
      <sheetName val="5, PTAP Versalles"/>
      <sheetName val="6, TANQUE 230"/>
      <sheetName val="7, TANQUE 80"/>
      <sheetName val="8, REDES1"/>
      <sheetName val="9, REDES2"/>
      <sheetName val="10, REDES3"/>
      <sheetName val="BASE CTOS"/>
    </sheetNames>
    <sheetDataSet>
      <sheetData sheetId="0" refreshError="1"/>
      <sheetData sheetId="1"/>
      <sheetData sheetId="2"/>
      <sheetData sheetId="3">
        <row r="56">
          <cell r="D56">
            <v>1800</v>
          </cell>
        </row>
        <row r="64">
          <cell r="D64">
            <v>1250</v>
          </cell>
        </row>
        <row r="77">
          <cell r="D77">
            <v>6200</v>
          </cell>
        </row>
        <row r="80">
          <cell r="D80">
            <v>22078</v>
          </cell>
        </row>
        <row r="81">
          <cell r="D81">
            <v>48210</v>
          </cell>
        </row>
        <row r="82">
          <cell r="D82">
            <v>81770</v>
          </cell>
        </row>
        <row r="89">
          <cell r="D89">
            <v>11750</v>
          </cell>
        </row>
        <row r="90">
          <cell r="D90">
            <v>18700</v>
          </cell>
        </row>
        <row r="91">
          <cell r="D91">
            <v>39900</v>
          </cell>
        </row>
        <row r="126">
          <cell r="D126">
            <v>13248.359999999999</v>
          </cell>
        </row>
        <row r="146">
          <cell r="D146">
            <v>1207.56</v>
          </cell>
        </row>
        <row r="178">
          <cell r="D178">
            <v>9969.0399999999991</v>
          </cell>
        </row>
        <row r="256">
          <cell r="D256">
            <v>1698239.9999999998</v>
          </cell>
        </row>
        <row r="259">
          <cell r="D259">
            <v>696000</v>
          </cell>
        </row>
        <row r="271">
          <cell r="D271">
            <v>169360</v>
          </cell>
        </row>
        <row r="273">
          <cell r="D273">
            <v>85840</v>
          </cell>
        </row>
        <row r="275">
          <cell r="D275">
            <v>51040</v>
          </cell>
        </row>
        <row r="277">
          <cell r="D277">
            <v>270280</v>
          </cell>
        </row>
        <row r="294">
          <cell r="D294">
            <v>70760</v>
          </cell>
        </row>
        <row r="298">
          <cell r="D298">
            <v>136880</v>
          </cell>
        </row>
        <row r="316">
          <cell r="D316">
            <v>1281.8</v>
          </cell>
        </row>
        <row r="317">
          <cell r="D317">
            <v>1635.6</v>
          </cell>
        </row>
        <row r="318">
          <cell r="D318">
            <v>1605.4399999999998</v>
          </cell>
        </row>
        <row r="337">
          <cell r="D337">
            <v>428039.99999999994</v>
          </cell>
        </row>
        <row r="339">
          <cell r="D339">
            <v>1704039.9999999998</v>
          </cell>
        </row>
        <row r="362">
          <cell r="D362">
            <v>139200</v>
          </cell>
        </row>
        <row r="370">
          <cell r="D370">
            <v>12800</v>
          </cell>
        </row>
        <row r="376">
          <cell r="D376">
            <v>9723</v>
          </cell>
        </row>
      </sheetData>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No.6-1 (AU-OC)"/>
      <sheetName val="FORMULARIO No.7 (amb.)"/>
      <sheetName val="pólizas"/>
      <sheetName val="FORMULARIO AIU"/>
      <sheetName val="PRESTA"/>
      <sheetName val="BASE"/>
      <sheetName val="BASE CTOS"/>
      <sheetName val="PTAP"/>
      <sheetName val="APU PTAP"/>
      <sheetName val="TANQUE"/>
      <sheetName val="APU TANQUE"/>
    </sheetNames>
    <sheetDataSet>
      <sheetData sheetId="0"/>
      <sheetData sheetId="1"/>
      <sheetData sheetId="2"/>
      <sheetData sheetId="3"/>
      <sheetData sheetId="4"/>
      <sheetData sheetId="5">
        <row r="70">
          <cell r="D70">
            <v>1071</v>
          </cell>
        </row>
        <row r="71">
          <cell r="D71">
            <v>1224</v>
          </cell>
        </row>
        <row r="116">
          <cell r="D116">
            <v>8792.359199999999</v>
          </cell>
        </row>
        <row r="133">
          <cell r="D133">
            <v>13513.3272</v>
          </cell>
        </row>
      </sheetData>
      <sheetData sheetId="6"/>
      <sheetData sheetId="7">
        <row r="11">
          <cell r="B11">
            <v>1.1000000000000001</v>
          </cell>
        </row>
      </sheetData>
      <sheetData sheetId="8"/>
      <sheetData sheetId="9">
        <row r="17">
          <cell r="B17" t="str">
            <v>2.2</v>
          </cell>
        </row>
      </sheetData>
      <sheetData sheetId="1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 ORIGINAL"/>
      <sheetName val="PRESUP"/>
      <sheetName val="INV"/>
      <sheetName val="AASHTO"/>
      <sheetName val="PRECIOS"/>
      <sheetName val="PROY_ORIGINAL"/>
      <sheetName val="Datos"/>
      <sheetName val="PRESUPUESTOS-REV1"/>
      <sheetName val="PU (2)"/>
      <sheetName val="PESOS"/>
      <sheetName val="G&amp;G"/>
      <sheetName val="PROY_ORIGINAL1"/>
      <sheetName val="PU_(2)"/>
      <sheetName val="PROY_ORIGINAL3"/>
      <sheetName val="PU_(2)2"/>
      <sheetName val="PROY_ORIGINAL2"/>
      <sheetName val="PU_(2)1"/>
      <sheetName val="CABG"/>
      <sheetName val="COSTOS UNITARIOS"/>
      <sheetName val="CA-2909"/>
      <sheetName val="TRAYECTO 1"/>
      <sheetName val="PRESUPUESTO"/>
      <sheetName val="PPTONUEVOFORMATO"/>
      <sheetName val="PRESUPUESTO1"/>
      <sheetName val="200P.1"/>
      <sheetName val="210.2.2"/>
      <sheetName val="320.1"/>
      <sheetName val="640.1"/>
      <sheetName val="500P.1"/>
      <sheetName val="500P.2"/>
      <sheetName val="600.1"/>
      <sheetName val="610.1"/>
      <sheetName val="630.4"/>
      <sheetName val="640P.2"/>
      <sheetName val="640.1 (2)"/>
      <sheetName val="672P.1"/>
      <sheetName val="2P.1"/>
      <sheetName val="900.2"/>
      <sheetName val="materiales de insumo"/>
      <sheetName val="jornales y prestaciones"/>
      <sheetName val="CANTIDADES"/>
      <sheetName val="210.1"/>
      <sheetName val="310.1"/>
      <sheetName val="600.4"/>
      <sheetName val="661.1"/>
      <sheetName val="673.1"/>
      <sheetName val="673.2"/>
      <sheetName val="673.3"/>
      <sheetName val="3P"/>
      <sheetName val="672.1"/>
      <sheetName val="2P"/>
      <sheetName val="3P.1"/>
      <sheetName val="3P.2"/>
      <sheetName val="6.1P"/>
      <sheetName val="6.2P"/>
      <sheetName val="6.4P"/>
      <sheetName val="muros"/>
      <sheetName val=""/>
      <sheetName val="Varios"/>
      <sheetName val="PROY_ORIGINAL5"/>
      <sheetName val="PU_(2)4"/>
      <sheetName val="PROY_ORIGINAL4"/>
      <sheetName val="PU_(2)3"/>
      <sheetName val="Seguim-16"/>
      <sheetName val="ACTIVIDADES"/>
      <sheetName val="Información"/>
      <sheetName val="RESUMEN"/>
      <sheetName val="VALOR ENSAYOS"/>
      <sheetName val="K9+900"/>
      <sheetName val="PR10+760"/>
      <sheetName val="PR11+020"/>
      <sheetName val="PR12+400"/>
      <sheetName val="PR18+560"/>
      <sheetName val="PR19+100"/>
      <sheetName val="PR19+900"/>
      <sheetName val="PR21+380"/>
      <sheetName val="PR21+900"/>
      <sheetName val="PR23+350"/>
      <sheetName val="PR24+500"/>
      <sheetName val="PR25+700"/>
      <sheetName val="PR31+200"/>
      <sheetName val="PR33+010"/>
      <sheetName val="PR33+030"/>
      <sheetName val="PR35+400A"/>
      <sheetName val="PR35+400"/>
      <sheetName val="PR35+540"/>
      <sheetName val="ó&gt;_x0000__x0001__x0000__x0000__x0000_j0$_x0000_#_x0000__x0000__x0000_j.$_x0000_#_x0000__x0000__x0000_L_x0012_Óu_x0000__x0000__x0000__x0000_"/>
      <sheetName val="plantilla"/>
      <sheetName val="resumen preacta"/>
      <sheetName val="1"/>
      <sheetName val="2"/>
      <sheetName val="3"/>
      <sheetName val="4"/>
      <sheetName val="5"/>
      <sheetName val="7"/>
      <sheetName val="8"/>
      <sheetName val="9"/>
      <sheetName val="10"/>
      <sheetName val="11"/>
      <sheetName val="12"/>
      <sheetName val="13"/>
      <sheetName val="14"/>
      <sheetName val="16"/>
      <sheetName val="17"/>
      <sheetName val="19"/>
      <sheetName val="21"/>
      <sheetName val="22"/>
      <sheetName val="23"/>
      <sheetName val="24"/>
      <sheetName val="25"/>
      <sheetName val="26"/>
      <sheetName val="28"/>
      <sheetName val="29"/>
      <sheetName val="30"/>
      <sheetName val="31"/>
      <sheetName val="32"/>
      <sheetName val="33"/>
      <sheetName val="34"/>
      <sheetName val="38"/>
      <sheetName val="42"/>
      <sheetName val="43"/>
      <sheetName val="44"/>
      <sheetName val="Resalto en asfalto"/>
      <sheetName val="Mat fresado para ampliacion"/>
      <sheetName val="Tuberia filtro D=6&quot;"/>
      <sheetName val="Realce de bordillo"/>
      <sheetName val="Remocion tuberia d=24&quot;"/>
      <sheetName val="GRAVA ATRAQUES DE ALCANTARILLA"/>
      <sheetName val="RESALTO"/>
      <sheetName val="Geodren"/>
      <sheetName val="Hoja1"/>
      <sheetName val="FORMATO PREACTA"/>
      <sheetName val="SOPORTES"/>
      <sheetName val="FORMATO FECHA)"/>
      <sheetName val="DESMONTE LIMP."/>
      <sheetName val="REGISTRO FOTOGRAFICO"/>
      <sheetName val="S200.1 DESM. LIMP.B "/>
      <sheetName val="S200.2 DESM. LIMP. NB"/>
      <sheetName val="S201.7 DEMO. ESTRUCTURAS"/>
      <sheetName val="Remocion alcantarillas."/>
      <sheetName val="Excav. Mat. Comun."/>
      <sheetName val="s201.15-remoción de alcantarill"/>
      <sheetName val="s210.2.2-Exc de expl"/>
      <sheetName val="s210.2.1-Exc en roca"/>
      <sheetName val="s211.1 REMOCION DERR."/>
      <sheetName val="s220.1 Terraplenes"/>
      <sheetName val="s221.1 Pedraplen"/>
      <sheetName val="S900.3 TRANS. DERRUMBE"/>
      <sheetName val="s231.1 Geotextil"/>
      <sheetName val="S230.2 Mejora. de la Sub-Ra"/>
      <sheetName val="S320.1 Sub base"/>
      <sheetName val="S330.1 BASE GRANULAR"/>
      <sheetName val="SUB-BASE"/>
      <sheetName val="CONFM. DE CALZADA EXISTENTE"/>
      <sheetName val="S310.1 Confor. calzada existe "/>
      <sheetName val=" S450.1 MEZCLA MDC-1"/>
      <sheetName val=" S450.2MEZCLA MDC-2"/>
      <sheetName val="S420.1 RIEGO DE IMPRIMACION."/>
      <sheetName val="S421.1 RIEGO LIGA CRR-1"/>
      <sheetName val="S460.1 FRESADO."/>
      <sheetName val="Excav. REPARACION PAVIMENTO."/>
      <sheetName val="S465.1 EXC. PAV. ASFALTICO"/>
      <sheetName val="S500.1 PAVIMENTO CONCRETO"/>
      <sheetName val="S510.1 PAVIMENTO ADOQUIN"/>
      <sheetName val="S600.1 EXCAV. VARIAS "/>
      <sheetName val="Relleno Estructuras"/>
      <sheetName val="eXCAVACIONES VARIAS EN ROCA "/>
      <sheetName val="S600.2 EXCAV. ROCA"/>
      <sheetName val="S610.1 Relleno Estructuras"/>
      <sheetName val="S623.1 Anclajes "/>
      <sheetName val="S623P1 Pantalla Concreto"/>
      <sheetName val="S630.3 Concretos C"/>
      <sheetName val="S630.4a Concretos D"/>
      <sheetName val="S630.4b Concretos D"/>
      <sheetName val="S630.6 CONCRETO F"/>
      <sheetName val="CONCRETO G"/>
      <sheetName val="S630.7 CONCRETO G"/>
      <sheetName val="s640.1 Acero refuerzo"/>
      <sheetName val="S642.13 Juntas dilatacion"/>
      <sheetName val="S644.2 Tuberia PVC 4&quot;"/>
      <sheetName val=" TUBERIA 36&quot;"/>
      <sheetName val="S632.1 Baranda"/>
      <sheetName val=" S661.1 TUBERIA 36&quot; "/>
      <sheetName val="S673.1 MAT. FILTRANTE"/>
      <sheetName val="S673.2 GEOTEXTIL"/>
      <sheetName val="GAVIONES"/>
      <sheetName val="Señales"/>
      <sheetName val="TRANS. EXPLANACION"/>
      <sheetName val=" S673.3 GEODREN PLANAR 6&quot;"/>
      <sheetName val="S681.1 GAVIONES"/>
      <sheetName val="S700.1 Demarcacion"/>
      <sheetName val="S700.2 Marca víal"/>
      <sheetName val="S701.1 tachas reflectivas"/>
      <sheetName val="S710.1.1 SEÑ VERT. "/>
      <sheetName val="S710.2 SEÑ VERT.V"/>
      <sheetName val="S710.1.2 SEÑ VERT."/>
      <sheetName val="S730.1Defensas "/>
      <sheetName val="S800.2 CERCAS"/>
      <sheetName val="S810.1 PROTECCION TALUDES"/>
      <sheetName val="S900.2Trans explan"/>
      <sheetName val="Drenes"/>
      <sheetName val="Tratamiento fisuras"/>
      <sheetName val="MARCAS VIALES"/>
      <sheetName val="Geomalla con fibra de vidrio"/>
      <sheetName val="Anclajes pasivos 4#6"/>
      <sheetName val="SNP1-geomalla fibra Vidrio"/>
      <sheetName val="SNP2-geomalla Biaxial"/>
      <sheetName val="SNP3 concreto 3500 "/>
      <sheetName val="SNP4 CEM. ASFALTICO"/>
      <sheetName val="SNP5 MTTO RUTINARIO"/>
      <sheetName val="SNP6 Drenes"/>
      <sheetName val="SNP7 Anclajes pasivos 4#6"/>
      <sheetName val="SNP8 Anclajes activos 2 Tor"/>
      <sheetName val="SNP9 Anclajes activos 4 Tor"/>
      <sheetName val="SNP10 MATERIAL 3&quot; TRIT"/>
      <sheetName val="SNP11 Material Relleno"/>
      <sheetName val="SNP12 CUNETAS 3.000"/>
      <sheetName val="SNP13 PARCHEO"/>
      <sheetName val="SNP14 SELLO JUNTAS"/>
      <sheetName val="SNP15 Pilotes"/>
      <sheetName val="SNP16 EXCAV. PAVIMENTO"/>
      <sheetName val="SNP17 TRANS BASE"/>
      <sheetName val="SNP18 AFIRMADO 3&quot;"/>
      <sheetName val="alcantarilla K69+103"/>
      <sheetName val="alcantarilla K68+437"/>
      <sheetName val="alcantarilla K67+455"/>
      <sheetName val="BOXXXX"/>
      <sheetName val="BOX 110+520 PUENTE EL VERDE"/>
      <sheetName val="Muro K99+0703"/>
      <sheetName val="MURO K104+454"/>
      <sheetName val="Muro K109+0570"/>
      <sheetName val="BOX K"/>
      <sheetName val="CONVERCIONES"/>
      <sheetName val="PARCHEO"/>
      <sheetName val="APU´s"/>
      <sheetName val="INFORME SEMANAL"/>
      <sheetName val="201.7"/>
      <sheetName val="211.1"/>
      <sheetName val="320.2"/>
      <sheetName val="330.1"/>
      <sheetName val="330.2"/>
      <sheetName val="411.2"/>
      <sheetName val="450.2P"/>
      <sheetName val="450.9P"/>
      <sheetName val="461.1"/>
      <sheetName val="465.1"/>
      <sheetName val="464.1P"/>
      <sheetName val="600.2"/>
      <sheetName val="630.5"/>
      <sheetName val="630.6"/>
      <sheetName val="630.7"/>
      <sheetName val="681.1"/>
      <sheetName val="4P"/>
      <sheetName val="7P"/>
      <sheetName val="670.P"/>
      <sheetName val="671.P"/>
      <sheetName val="6P"/>
      <sheetName val="674.2"/>
      <sheetName val="450.3P"/>
      <sheetName val="621.1P"/>
      <sheetName val="8P"/>
      <sheetName val="9P"/>
      <sheetName val="610.2P"/>
      <sheetName val="465-3P"/>
      <sheetName val="11P"/>
      <sheetName val="230.2"/>
      <sheetName val="230.2P"/>
      <sheetName val="621.1-1P"/>
      <sheetName val="14P"/>
      <sheetName val="15P"/>
      <sheetName val="17P"/>
      <sheetName val="18P"/>
      <sheetName val="19P"/>
      <sheetName val="20P"/>
      <sheetName val="21P"/>
      <sheetName val="22P"/>
      <sheetName val="621.1.2P"/>
      <sheetName val="PESO VARILLAS"/>
      <sheetName val="proveedores"/>
      <sheetName val="PROY_ORIGINAL7"/>
      <sheetName val="PU_(2)6"/>
      <sheetName val="COSTOS_UNITARIOS1"/>
      <sheetName val="TRAYECTO_11"/>
      <sheetName val="200P_11"/>
      <sheetName val="210_2_21"/>
      <sheetName val="320_11"/>
      <sheetName val="640_11"/>
      <sheetName val="500P_11"/>
      <sheetName val="500P_21"/>
      <sheetName val="600_11"/>
      <sheetName val="610_11"/>
      <sheetName val="630_41"/>
      <sheetName val="640P_21"/>
      <sheetName val="640_1_(2)1"/>
      <sheetName val="672P_11"/>
      <sheetName val="2P_11"/>
      <sheetName val="900_21"/>
      <sheetName val="materiales_de_insumo1"/>
      <sheetName val="jornales_y_prestaciones1"/>
      <sheetName val="210_11"/>
      <sheetName val="310_11"/>
      <sheetName val="600_41"/>
      <sheetName val="661_11"/>
      <sheetName val="673_11"/>
      <sheetName val="673_21"/>
      <sheetName val="673_31"/>
      <sheetName val="672_11"/>
      <sheetName val="3P_11"/>
      <sheetName val="3P_21"/>
      <sheetName val="6_1P1"/>
      <sheetName val="6_2P1"/>
      <sheetName val="6_4P1"/>
      <sheetName val="VALOR_ENSAYOS1"/>
      <sheetName val="ó&gt;j0$#j_$#LÓu"/>
      <sheetName val="resumen_preacta1"/>
      <sheetName val="Resalto_en_asfalto1"/>
      <sheetName val="Mat_fresado_para_ampliacion1"/>
      <sheetName val="Tuberia_filtro_D=6&quot;1"/>
      <sheetName val="Realce_de_bordillo1"/>
      <sheetName val="Remocion_tuberia_d=24&quot;1"/>
      <sheetName val="GRAVA_ATRAQUES_DE_ALCANTARILLA1"/>
      <sheetName val="FORMATO_PREACTA1"/>
      <sheetName val="FORMATO_FECHA)1"/>
      <sheetName val="DESMONTE_LIMP_1"/>
      <sheetName val="REGISTRO_FOTOGRAFICO1"/>
      <sheetName val="S200_1_DESM__LIMP_B_1"/>
      <sheetName val="S200_2_DESM__LIMP__NB1"/>
      <sheetName val="S201_7_DEMO__ESTRUCTURAS1"/>
      <sheetName val="Remocion_alcantarillas_1"/>
      <sheetName val="Excav__Mat__Comun_1"/>
      <sheetName val="s201_15-remoción_de_alcantaril1"/>
      <sheetName val="s210_2_2-Exc_de_expl1"/>
      <sheetName val="s210_2_1-Exc_en_roca1"/>
      <sheetName val="s211_1_REMOCION_DERR_1"/>
      <sheetName val="s220_1_Terraplenes1"/>
      <sheetName val="s221_1_Pedraplen1"/>
      <sheetName val="S900_3_TRANS__DERRUMBE1"/>
      <sheetName val="s231_1_Geotextil1"/>
      <sheetName val="S230_2_Mejora__de_la_Sub-Ra1"/>
      <sheetName val="S320_1_Sub_base1"/>
      <sheetName val="S330_1_BASE_GRANULAR1"/>
      <sheetName val="CONFM__DE_CALZADA_EXISTENTE1"/>
      <sheetName val="S310_1_Confor__calzada_existe_1"/>
      <sheetName val="_S450_1_MEZCLA_MDC-11"/>
      <sheetName val="_S450_2MEZCLA_MDC-21"/>
      <sheetName val="S420_1_RIEGO_DE_IMPRIMACION_1"/>
      <sheetName val="S421_1_RIEGO_LIGA_CRR-11"/>
      <sheetName val="S460_1_FRESADO_1"/>
      <sheetName val="Excav__REPARACION_PAVIMENTO_1"/>
      <sheetName val="S465_1_EXC__PAV__ASFALTICO1"/>
      <sheetName val="S500_1_PAVIMENTO_CONCRETO1"/>
      <sheetName val="S510_1_PAVIMENTO_ADOQUIN1"/>
      <sheetName val="S600_1_EXCAV__VARIAS_1"/>
      <sheetName val="Relleno_Estructuras1"/>
      <sheetName val="eXCAVACIONES_VARIAS_EN_ROCA_1"/>
      <sheetName val="S600_2_EXCAV__ROCA1"/>
      <sheetName val="S610_1_Relleno_Estructuras1"/>
      <sheetName val="S623_1_Anclajes_1"/>
      <sheetName val="S623P1_Pantalla_Concreto1"/>
      <sheetName val="S630_3_Concretos_C1"/>
      <sheetName val="S630_4a_Concretos_D1"/>
      <sheetName val="S630_4b_Concretos_D1"/>
      <sheetName val="S630_6_CONCRETO_F1"/>
      <sheetName val="CONCRETO_G1"/>
      <sheetName val="S630_7_CONCRETO_G1"/>
      <sheetName val="s640_1_Acero_refuerzo1"/>
      <sheetName val="S642_13_Juntas_dilatacion1"/>
      <sheetName val="S644_2_Tuberia_PVC_4&quot;1"/>
      <sheetName val="_TUBERIA_36&quot;1"/>
      <sheetName val="S632_1_Baranda1"/>
      <sheetName val="_S661_1_TUBERIA_36&quot;_1"/>
      <sheetName val="S673_1_MAT__FILTRANTE1"/>
      <sheetName val="S673_2_GEOTEXTIL1"/>
      <sheetName val="TRANS__EXPLANACION1"/>
      <sheetName val="_S673_3_GEODREN_PLANAR_6&quot;1"/>
      <sheetName val="S681_1_GAVIONES1"/>
      <sheetName val="S700_1_Demarcacion1"/>
      <sheetName val="S700_2_Marca_víal1"/>
      <sheetName val="S701_1_tachas_reflectivas1"/>
      <sheetName val="S710_1_1_SEÑ_VERT__1"/>
      <sheetName val="S710_2_SEÑ_VERT_V1"/>
      <sheetName val="S710_1_2_SEÑ_VERT_1"/>
      <sheetName val="S730_1Defensas_1"/>
      <sheetName val="S800_2_CERCAS1"/>
      <sheetName val="S810_1_PROTECCION_TALUDES1"/>
      <sheetName val="S900_2Trans_explan1"/>
      <sheetName val="Tratamiento_fisuras1"/>
      <sheetName val="MARCAS_VIALES1"/>
      <sheetName val="Geomalla_con_fibra_de_vidrio1"/>
      <sheetName val="Anclajes_pasivos_4#61"/>
      <sheetName val="SNP1-geomalla_fibra_Vidrio1"/>
      <sheetName val="SNP2-geomalla_Biaxial1"/>
      <sheetName val="SNP3_concreto_3500_1"/>
      <sheetName val="SNP4_CEM__ASFALTICO1"/>
      <sheetName val="SNP5_MTTO_RUTINARIO1"/>
      <sheetName val="SNP6_Drenes1"/>
      <sheetName val="SNP7_Anclajes_pasivos_4#61"/>
      <sheetName val="SNP8_Anclajes_activos_2_Tor1"/>
      <sheetName val="SNP9_Anclajes_activos_4_Tor1"/>
      <sheetName val="SNP10_MATERIAL_3&quot;_TRIT1"/>
      <sheetName val="SNP11_Material_Relleno1"/>
      <sheetName val="SNP12_CUNETAS_3_0001"/>
      <sheetName val="SNP13_PARCHEO1"/>
      <sheetName val="SNP14_SELLO_JUNTAS1"/>
      <sheetName val="SNP15_Pilotes1"/>
      <sheetName val="SNP16_EXCAV__PAVIMENTO1"/>
      <sheetName val="SNP17_TRANS_BASE1"/>
      <sheetName val="SNP18_AFIRMADO_3&quot;1"/>
      <sheetName val="alcantarilla_K69+1031"/>
      <sheetName val="alcantarilla_K68+4371"/>
      <sheetName val="alcantarilla_K67+4551"/>
      <sheetName val="BOX_110+520_PUENTE_EL_VERDE1"/>
      <sheetName val="Muro_K99+07031"/>
      <sheetName val="MURO_K104+4541"/>
      <sheetName val="Muro_K109+05701"/>
      <sheetName val="BOX_K1"/>
      <sheetName val="PROY_ORIGINAL6"/>
      <sheetName val="PU_(2)5"/>
      <sheetName val="COSTOS_UNITARIOS"/>
      <sheetName val="TRAYECTO_1"/>
      <sheetName val="200P_1"/>
      <sheetName val="210_2_2"/>
      <sheetName val="320_1"/>
      <sheetName val="640_1"/>
      <sheetName val="500P_1"/>
      <sheetName val="500P_2"/>
      <sheetName val="600_1"/>
      <sheetName val="610_1"/>
      <sheetName val="630_4"/>
      <sheetName val="640P_2"/>
      <sheetName val="640_1_(2)"/>
      <sheetName val="672P_1"/>
      <sheetName val="2P_1"/>
      <sheetName val="900_2"/>
      <sheetName val="materiales_de_insumo"/>
      <sheetName val="jornales_y_prestaciones"/>
      <sheetName val="210_1"/>
      <sheetName val="310_1"/>
      <sheetName val="600_4"/>
      <sheetName val="661_1"/>
      <sheetName val="673_1"/>
      <sheetName val="673_2"/>
      <sheetName val="673_3"/>
      <sheetName val="672_1"/>
      <sheetName val="3P_1"/>
      <sheetName val="3P_2"/>
      <sheetName val="6_1P"/>
      <sheetName val="6_2P"/>
      <sheetName val="6_4P"/>
      <sheetName val="VALOR_ENSAYOS"/>
      <sheetName val="resumen_preacta"/>
      <sheetName val="Resalto_en_asfalto"/>
      <sheetName val="Mat_fresado_para_ampliacion"/>
      <sheetName val="Tuberia_filtro_D=6&quot;"/>
      <sheetName val="Realce_de_bordillo"/>
      <sheetName val="Remocion_tuberia_d=24&quot;"/>
      <sheetName val="GRAVA_ATRAQUES_DE_ALCANTARILLA"/>
      <sheetName val="FORMATO_PREACTA"/>
      <sheetName val="FORMATO_FECHA)"/>
      <sheetName val="DESMONTE_LIMP_"/>
      <sheetName val="REGISTRO_FOTOGRAFICO"/>
      <sheetName val="S200_1_DESM__LIMP_B_"/>
      <sheetName val="S200_2_DESM__LIMP__NB"/>
      <sheetName val="S201_7_DEMO__ESTRUCTURAS"/>
      <sheetName val="Remocion_alcantarillas_"/>
      <sheetName val="Excav__Mat__Comun_"/>
      <sheetName val="s201_15-remoción_de_alcantarill"/>
      <sheetName val="s210_2_2-Exc_de_expl"/>
      <sheetName val="s210_2_1-Exc_en_roca"/>
      <sheetName val="s211_1_REMOCION_DERR_"/>
      <sheetName val="s220_1_Terraplenes"/>
      <sheetName val="s221_1_Pedraplen"/>
      <sheetName val="S900_3_TRANS__DERRUMBE"/>
      <sheetName val="s231_1_Geotextil"/>
      <sheetName val="S230_2_Mejora__de_la_Sub-Ra"/>
      <sheetName val="S320_1_Sub_base"/>
      <sheetName val="S330_1_BASE_GRANULAR"/>
      <sheetName val="CONFM__DE_CALZADA_EXISTENTE"/>
      <sheetName val="S310_1_Confor__calzada_existe_"/>
      <sheetName val="_S450_1_MEZCLA_MDC-1"/>
      <sheetName val="_S450_2MEZCLA_MDC-2"/>
      <sheetName val="S420_1_RIEGO_DE_IMPRIMACION_"/>
      <sheetName val="S421_1_RIEGO_LIGA_CRR-1"/>
      <sheetName val="S460_1_FRESADO_"/>
      <sheetName val="Excav__REPARACION_PAVIMENTO_"/>
      <sheetName val="S465_1_EXC__PAV__ASFALTICO"/>
      <sheetName val="S500_1_PAVIMENTO_CONCRETO"/>
      <sheetName val="S510_1_PAVIMENTO_ADOQUIN"/>
      <sheetName val="S600_1_EXCAV__VARIAS_"/>
      <sheetName val="Relleno_Estructuras"/>
      <sheetName val="eXCAVACIONES_VARIAS_EN_ROCA_"/>
      <sheetName val="S600_2_EXCAV__ROCA"/>
      <sheetName val="S610_1_Relleno_Estructuras"/>
      <sheetName val="S623_1_Anclajes_"/>
      <sheetName val="S623P1_Pantalla_Concreto"/>
      <sheetName val="S630_3_Concretos_C"/>
      <sheetName val="S630_4a_Concretos_D"/>
      <sheetName val="S630_4b_Concretos_D"/>
      <sheetName val="S630_6_CONCRETO_F"/>
      <sheetName val="CONCRETO_G"/>
      <sheetName val="S630_7_CONCRETO_G"/>
      <sheetName val="s640_1_Acero_refuerzo"/>
      <sheetName val="S642_13_Juntas_dilatacion"/>
      <sheetName val="S644_2_Tuberia_PVC_4&quot;"/>
      <sheetName val="_TUBERIA_36&quot;"/>
      <sheetName val="S632_1_Baranda"/>
      <sheetName val="_S661_1_TUBERIA_36&quot;_"/>
      <sheetName val="S673_1_MAT__FILTRANTE"/>
      <sheetName val="S673_2_GEOTEXTIL"/>
      <sheetName val="TRANS__EXPLANACION"/>
      <sheetName val="_S673_3_GEODREN_PLANAR_6&quot;"/>
      <sheetName val="S681_1_GAVIONES"/>
      <sheetName val="S700_1_Demarcacion"/>
      <sheetName val="S700_2_Marca_víal"/>
      <sheetName val="S701_1_tachas_reflectivas"/>
      <sheetName val="S710_1_1_SEÑ_VERT__"/>
      <sheetName val="S710_2_SEÑ_VERT_V"/>
      <sheetName val="S710_1_2_SEÑ_VERT_"/>
      <sheetName val="S730_1Defensas_"/>
      <sheetName val="S800_2_CERCAS"/>
      <sheetName val="S810_1_PROTECCION_TALUDES"/>
      <sheetName val="S900_2Trans_explan"/>
      <sheetName val="Tratamiento_fisuras"/>
      <sheetName val="MARCAS_VIALES"/>
      <sheetName val="Geomalla_con_fibra_de_vidrio"/>
      <sheetName val="Anclajes_pasivos_4#6"/>
      <sheetName val="SNP1-geomalla_fibra_Vidrio"/>
      <sheetName val="SNP2-geomalla_Biaxial"/>
      <sheetName val="SNP3_concreto_3500_"/>
      <sheetName val="SNP4_CEM__ASFALTICO"/>
      <sheetName val="SNP5_MTTO_RUTINARIO"/>
      <sheetName val="SNP6_Drenes"/>
      <sheetName val="SNP7_Anclajes_pasivos_4#6"/>
      <sheetName val="SNP8_Anclajes_activos_2_Tor"/>
      <sheetName val="SNP9_Anclajes_activos_4_Tor"/>
      <sheetName val="SNP10_MATERIAL_3&quot;_TRIT"/>
      <sheetName val="SNP11_Material_Relleno"/>
      <sheetName val="SNP12_CUNETAS_3_000"/>
      <sheetName val="SNP13_PARCHEO"/>
      <sheetName val="SNP14_SELLO_JUNTAS"/>
      <sheetName val="SNP15_Pilotes"/>
      <sheetName val="SNP16_EXCAV__PAVIMENTO"/>
      <sheetName val="SNP17_TRANS_BASE"/>
      <sheetName val="SNP18_AFIRMADO_3&quot;"/>
      <sheetName val="alcantarilla_K69+103"/>
      <sheetName val="alcantarilla_K68+437"/>
      <sheetName val="alcantarilla_K67+455"/>
      <sheetName val="BOX_110+520_PUENTE_EL_VERDE"/>
      <sheetName val="Muro_K99+0703"/>
      <sheetName val="MURO_K104+454"/>
      <sheetName val="Muro_K109+0570"/>
      <sheetName val="BOX_K"/>
      <sheetName val="PROY_ORIGINAL8"/>
      <sheetName val="PU_(2)7"/>
      <sheetName val="COSTOS_UNITARIOS2"/>
      <sheetName val="TRAYECTO_12"/>
      <sheetName val="200P_12"/>
      <sheetName val="210_2_22"/>
      <sheetName val="320_12"/>
      <sheetName val="640_12"/>
      <sheetName val="500P_12"/>
      <sheetName val="500P_22"/>
      <sheetName val="600_12"/>
      <sheetName val="610_12"/>
      <sheetName val="630_42"/>
      <sheetName val="640P_22"/>
      <sheetName val="640_1_(2)2"/>
      <sheetName val="672P_12"/>
      <sheetName val="2P_12"/>
      <sheetName val="900_22"/>
      <sheetName val="materiales_de_insumo2"/>
      <sheetName val="jornales_y_prestaciones2"/>
      <sheetName val="210_12"/>
      <sheetName val="310_12"/>
      <sheetName val="600_42"/>
      <sheetName val="661_12"/>
      <sheetName val="673_12"/>
      <sheetName val="673_22"/>
      <sheetName val="673_32"/>
      <sheetName val="672_12"/>
      <sheetName val="3P_12"/>
      <sheetName val="3P_22"/>
      <sheetName val="6_1P2"/>
      <sheetName val="6_2P2"/>
      <sheetName val="6_4P2"/>
      <sheetName val="VALOR_ENSAYOS2"/>
      <sheetName val="resumen_preacta2"/>
      <sheetName val="Resalto_en_asfalto2"/>
      <sheetName val="Mat_fresado_para_ampliacion2"/>
      <sheetName val="Tuberia_filtro_D=6&quot;2"/>
      <sheetName val="Realce_de_bordillo2"/>
      <sheetName val="Remocion_tuberia_d=24&quot;2"/>
      <sheetName val="GRAVA_ATRAQUES_DE_ALCANTARILLA2"/>
      <sheetName val="FORMATO_PREACTA2"/>
      <sheetName val="FORMATO_FECHA)2"/>
      <sheetName val="DESMONTE_LIMP_2"/>
      <sheetName val="REGISTRO_FOTOGRAFICO2"/>
      <sheetName val="S200_1_DESM__LIMP_B_2"/>
      <sheetName val="S200_2_DESM__LIMP__NB2"/>
      <sheetName val="S201_7_DEMO__ESTRUCTURAS2"/>
      <sheetName val="Remocion_alcantarillas_2"/>
      <sheetName val="Excav__Mat__Comun_2"/>
      <sheetName val="s201_15-remoción_de_alcantaril2"/>
      <sheetName val="s210_2_2-Exc_de_expl2"/>
      <sheetName val="s210_2_1-Exc_en_roca2"/>
      <sheetName val="s211_1_REMOCION_DERR_2"/>
      <sheetName val="s220_1_Terraplenes2"/>
      <sheetName val="s221_1_Pedraplen2"/>
      <sheetName val="S900_3_TRANS__DERRUMBE2"/>
      <sheetName val="s231_1_Geotextil2"/>
      <sheetName val="S230_2_Mejora__de_la_Sub-Ra2"/>
      <sheetName val="S320_1_Sub_base2"/>
      <sheetName val="S330_1_BASE_GRANULAR2"/>
      <sheetName val="CONFM__DE_CALZADA_EXISTENTE2"/>
      <sheetName val="S310_1_Confor__calzada_existe_2"/>
      <sheetName val="_S450_1_MEZCLA_MDC-12"/>
      <sheetName val="_S450_2MEZCLA_MDC-22"/>
      <sheetName val="S420_1_RIEGO_DE_IMPRIMACION_2"/>
      <sheetName val="S421_1_RIEGO_LIGA_CRR-12"/>
      <sheetName val="S460_1_FRESADO_2"/>
      <sheetName val="Excav__REPARACION_PAVIMENTO_2"/>
      <sheetName val="S465_1_EXC__PAV__ASFALTICO2"/>
      <sheetName val="S500_1_PAVIMENTO_CONCRETO2"/>
      <sheetName val="S510_1_PAVIMENTO_ADOQUIN2"/>
      <sheetName val="S600_1_EXCAV__VARIAS_2"/>
      <sheetName val="Relleno_Estructuras2"/>
      <sheetName val="eXCAVACIONES_VARIAS_EN_ROCA_2"/>
      <sheetName val="S600_2_EXCAV__ROCA2"/>
      <sheetName val="S610_1_Relleno_Estructuras2"/>
      <sheetName val="S623_1_Anclajes_2"/>
      <sheetName val="S623P1_Pantalla_Concreto2"/>
      <sheetName val="S630_3_Concretos_C2"/>
      <sheetName val="S630_4a_Concretos_D2"/>
      <sheetName val="S630_4b_Concretos_D2"/>
      <sheetName val="S630_6_CONCRETO_F2"/>
      <sheetName val="CONCRETO_G2"/>
      <sheetName val="S630_7_CONCRETO_G2"/>
      <sheetName val="s640_1_Acero_refuerzo2"/>
      <sheetName val="S642_13_Juntas_dilatacion2"/>
      <sheetName val="S644_2_Tuberia_PVC_4&quot;2"/>
      <sheetName val="_TUBERIA_36&quot;2"/>
      <sheetName val="S632_1_Baranda2"/>
      <sheetName val="_S661_1_TUBERIA_36&quot;_2"/>
      <sheetName val="S673_1_MAT__FILTRANTE2"/>
      <sheetName val="S673_2_GEOTEXTIL2"/>
      <sheetName val="TRANS__EXPLANACION2"/>
      <sheetName val="_S673_3_GEODREN_PLANAR_6&quot;2"/>
      <sheetName val="S681_1_GAVIONES2"/>
      <sheetName val="S700_1_Demarcacion2"/>
      <sheetName val="S700_2_Marca_víal2"/>
      <sheetName val="S701_1_tachas_reflectivas2"/>
      <sheetName val="S710_1_1_SEÑ_VERT__2"/>
      <sheetName val="S710_2_SEÑ_VERT_V2"/>
      <sheetName val="S710_1_2_SEÑ_VERT_2"/>
      <sheetName val="S730_1Defensas_2"/>
      <sheetName val="S800_2_CERCAS2"/>
      <sheetName val="S810_1_PROTECCION_TALUDES2"/>
      <sheetName val="S900_2Trans_explan2"/>
      <sheetName val="Tratamiento_fisuras2"/>
      <sheetName val="MARCAS_VIALES2"/>
      <sheetName val="Geomalla_con_fibra_de_vidrio2"/>
      <sheetName val="Anclajes_pasivos_4#62"/>
      <sheetName val="SNP1-geomalla_fibra_Vidrio2"/>
      <sheetName val="SNP2-geomalla_Biaxial2"/>
      <sheetName val="SNP3_concreto_3500_2"/>
      <sheetName val="SNP4_CEM__ASFALTICO2"/>
      <sheetName val="SNP5_MTTO_RUTINARIO2"/>
      <sheetName val="SNP6_Drenes2"/>
      <sheetName val="SNP7_Anclajes_pasivos_4#62"/>
      <sheetName val="SNP8_Anclajes_activos_2_Tor2"/>
      <sheetName val="SNP9_Anclajes_activos_4_Tor2"/>
      <sheetName val="SNP10_MATERIAL_3&quot;_TRIT2"/>
      <sheetName val="SNP11_Material_Relleno2"/>
      <sheetName val="SNP12_CUNETAS_3_0002"/>
      <sheetName val="SNP13_PARCHEO2"/>
      <sheetName val="SNP14_SELLO_JUNTAS2"/>
      <sheetName val="SNP15_Pilotes2"/>
      <sheetName val="SNP16_EXCAV__PAVIMENTO2"/>
      <sheetName val="SNP17_TRANS_BASE2"/>
      <sheetName val="SNP18_AFIRMADO_3&quot;2"/>
      <sheetName val="alcantarilla_K69+1032"/>
      <sheetName val="alcantarilla_K68+4372"/>
      <sheetName val="alcantarilla_K67+4552"/>
      <sheetName val="BOX_110+520_PUENTE_EL_VERDE2"/>
      <sheetName val="Muro_K99+07032"/>
      <sheetName val="MURO_K104+4542"/>
      <sheetName val="Muro_K109+05702"/>
      <sheetName val="BOX_K2"/>
      <sheetName val="PROY_ORIGINAL9"/>
      <sheetName val="PU_(2)8"/>
      <sheetName val="COSTOS_UNITARIOS3"/>
      <sheetName val="TRAYECTO_13"/>
      <sheetName val="200P_13"/>
      <sheetName val="210_2_23"/>
      <sheetName val="320_13"/>
      <sheetName val="640_13"/>
      <sheetName val="500P_13"/>
      <sheetName val="500P_23"/>
      <sheetName val="600_13"/>
      <sheetName val="610_13"/>
      <sheetName val="630_43"/>
      <sheetName val="640P_23"/>
      <sheetName val="640_1_(2)3"/>
      <sheetName val="672P_13"/>
      <sheetName val="2P_13"/>
      <sheetName val="900_23"/>
      <sheetName val="materiales_de_insumo3"/>
      <sheetName val="jornales_y_prestaciones3"/>
      <sheetName val="210_13"/>
      <sheetName val="310_13"/>
      <sheetName val="600_43"/>
      <sheetName val="661_13"/>
      <sheetName val="673_13"/>
      <sheetName val="673_23"/>
      <sheetName val="673_33"/>
      <sheetName val="672_13"/>
      <sheetName val="3P_13"/>
      <sheetName val="3P_23"/>
      <sheetName val="6_1P3"/>
      <sheetName val="6_2P3"/>
      <sheetName val="6_4P3"/>
      <sheetName val="VALOR_ENSAYOS3"/>
      <sheetName val="resumen_preacta3"/>
      <sheetName val="Resalto_en_asfalto3"/>
      <sheetName val="Mat_fresado_para_ampliacion3"/>
      <sheetName val="Tuberia_filtro_D=6&quot;3"/>
      <sheetName val="Realce_de_bordillo3"/>
      <sheetName val="Remocion_tuberia_d=24&quot;3"/>
      <sheetName val="GRAVA_ATRAQUES_DE_ALCANTARILLA3"/>
      <sheetName val="FORMATO_PREACTA3"/>
      <sheetName val="FORMATO_FECHA)3"/>
      <sheetName val="DESMONTE_LIMP_3"/>
      <sheetName val="REGISTRO_FOTOGRAFICO3"/>
      <sheetName val="S200_1_DESM__LIMP_B_3"/>
      <sheetName val="S200_2_DESM__LIMP__NB3"/>
      <sheetName val="S201_7_DEMO__ESTRUCTURAS3"/>
      <sheetName val="Remocion_alcantarillas_3"/>
      <sheetName val="Excav__Mat__Comun_3"/>
      <sheetName val="s201_15-remoción_de_alcantaril3"/>
      <sheetName val="s210_2_2-Exc_de_expl3"/>
      <sheetName val="s210_2_1-Exc_en_roca3"/>
      <sheetName val="s211_1_REMOCION_DERR_3"/>
      <sheetName val="s220_1_Terraplenes3"/>
      <sheetName val="s221_1_Pedraplen3"/>
      <sheetName val="S900_3_TRANS__DERRUMBE3"/>
      <sheetName val="s231_1_Geotextil3"/>
      <sheetName val="S230_2_Mejora__de_la_Sub-Ra3"/>
      <sheetName val="S320_1_Sub_base3"/>
      <sheetName val="S330_1_BASE_GRANULAR3"/>
      <sheetName val="CONFM__DE_CALZADA_EXISTENTE3"/>
      <sheetName val="S310_1_Confor__calzada_existe_3"/>
      <sheetName val="_S450_1_MEZCLA_MDC-13"/>
      <sheetName val="_S450_2MEZCLA_MDC-23"/>
      <sheetName val="S420_1_RIEGO_DE_IMPRIMACION_3"/>
      <sheetName val="S421_1_RIEGO_LIGA_CRR-13"/>
      <sheetName val="S460_1_FRESADO_3"/>
      <sheetName val="Excav__REPARACION_PAVIMENTO_3"/>
      <sheetName val="S465_1_EXC__PAV__ASFALTICO3"/>
      <sheetName val="S500_1_PAVIMENTO_CONCRETO3"/>
      <sheetName val="S510_1_PAVIMENTO_ADOQUIN3"/>
      <sheetName val="S600_1_EXCAV__VARIAS_3"/>
      <sheetName val="Relleno_Estructuras3"/>
      <sheetName val="eXCAVACIONES_VARIAS_EN_ROCA_3"/>
      <sheetName val="S600_2_EXCAV__ROCA3"/>
      <sheetName val="S610_1_Relleno_Estructuras3"/>
      <sheetName val="S623_1_Anclajes_3"/>
      <sheetName val="S623P1_Pantalla_Concreto3"/>
      <sheetName val="S630_3_Concretos_C3"/>
      <sheetName val="S630_4a_Concretos_D3"/>
      <sheetName val="S630_4b_Concretos_D3"/>
      <sheetName val="S630_6_CONCRETO_F3"/>
      <sheetName val="CONCRETO_G3"/>
      <sheetName val="S630_7_CONCRETO_G3"/>
      <sheetName val="s640_1_Acero_refuerzo3"/>
      <sheetName val="S642_13_Juntas_dilatacion3"/>
      <sheetName val="S644_2_Tuberia_PVC_4&quot;3"/>
      <sheetName val="_TUBERIA_36&quot;3"/>
      <sheetName val="S632_1_Baranda3"/>
      <sheetName val="_S661_1_TUBERIA_36&quot;_3"/>
      <sheetName val="S673_1_MAT__FILTRANTE3"/>
      <sheetName val="S673_2_GEOTEXTIL3"/>
      <sheetName val="TRANS__EXPLANACION3"/>
      <sheetName val="_S673_3_GEODREN_PLANAR_6&quot;3"/>
      <sheetName val="S681_1_GAVIONES3"/>
      <sheetName val="S700_1_Demarcacion3"/>
      <sheetName val="S700_2_Marca_víal3"/>
      <sheetName val="S701_1_tachas_reflectivas3"/>
      <sheetName val="S710_1_1_SEÑ_VERT__3"/>
      <sheetName val="S710_2_SEÑ_VERT_V3"/>
      <sheetName val="S710_1_2_SEÑ_VERT_3"/>
      <sheetName val="S730_1Defensas_3"/>
      <sheetName val="S800_2_CERCAS3"/>
      <sheetName val="S810_1_PROTECCION_TALUDES3"/>
      <sheetName val="S900_2Trans_explan3"/>
      <sheetName val="Tratamiento_fisuras3"/>
      <sheetName val="MARCAS_VIALES3"/>
      <sheetName val="Geomalla_con_fibra_de_vidrio3"/>
      <sheetName val="Anclajes_pasivos_4#63"/>
      <sheetName val="SNP1-geomalla_fibra_Vidrio3"/>
      <sheetName val="SNP2-geomalla_Biaxial3"/>
      <sheetName val="SNP3_concreto_3500_3"/>
      <sheetName val="SNP4_CEM__ASFALTICO3"/>
      <sheetName val="SNP5_MTTO_RUTINARIO3"/>
      <sheetName val="SNP6_Drenes3"/>
      <sheetName val="SNP7_Anclajes_pasivos_4#63"/>
      <sheetName val="SNP8_Anclajes_activos_2_Tor3"/>
      <sheetName val="SNP9_Anclajes_activos_4_Tor3"/>
      <sheetName val="SNP10_MATERIAL_3&quot;_TRIT3"/>
      <sheetName val="SNP11_Material_Relleno3"/>
      <sheetName val="SNP12_CUNETAS_3_0003"/>
      <sheetName val="SNP13_PARCHEO3"/>
      <sheetName val="SNP14_SELLO_JUNTAS3"/>
      <sheetName val="SNP15_Pilotes3"/>
      <sheetName val="SNP16_EXCAV__PAVIMENTO3"/>
      <sheetName val="SNP17_TRANS_BASE3"/>
      <sheetName val="SNP18_AFIRMADO_3&quot;3"/>
      <sheetName val="alcantarilla_K69+1033"/>
      <sheetName val="alcantarilla_K68+4373"/>
      <sheetName val="alcantarilla_K67+4553"/>
      <sheetName val="BOX_110+520_PUENTE_EL_VERDE3"/>
      <sheetName val="Muro_K99+07033"/>
      <sheetName val="MURO_K104+4543"/>
      <sheetName val="Muro_K109+05703"/>
      <sheetName val="BOX_K3"/>
      <sheetName val="PROY_ORIGINAL10"/>
      <sheetName val="PU_(2)9"/>
      <sheetName val="COSTOS_UNITARIOS4"/>
      <sheetName val="TRAYECTO_14"/>
      <sheetName val="200P_14"/>
      <sheetName val="210_2_24"/>
      <sheetName val="320_14"/>
      <sheetName val="640_14"/>
      <sheetName val="500P_14"/>
      <sheetName val="500P_24"/>
      <sheetName val="600_14"/>
      <sheetName val="610_14"/>
      <sheetName val="630_44"/>
      <sheetName val="640P_24"/>
      <sheetName val="640_1_(2)4"/>
      <sheetName val="672P_14"/>
      <sheetName val="2P_14"/>
      <sheetName val="900_24"/>
      <sheetName val="materiales_de_insumo4"/>
      <sheetName val="jornales_y_prestaciones4"/>
      <sheetName val="210_14"/>
      <sheetName val="310_14"/>
      <sheetName val="600_44"/>
      <sheetName val="661_14"/>
      <sheetName val="673_14"/>
      <sheetName val="673_24"/>
      <sheetName val="673_34"/>
      <sheetName val="672_14"/>
      <sheetName val="3P_14"/>
      <sheetName val="3P_24"/>
      <sheetName val="6_1P4"/>
      <sheetName val="6_2P4"/>
      <sheetName val="6_4P4"/>
      <sheetName val="VALOR_ENSAYOS4"/>
      <sheetName val="resumen_preacta4"/>
      <sheetName val="Resalto_en_asfalto4"/>
      <sheetName val="Mat_fresado_para_ampliacion4"/>
      <sheetName val="Tuberia_filtro_D=6&quot;4"/>
      <sheetName val="Realce_de_bordillo4"/>
      <sheetName val="Remocion_tuberia_d=24&quot;4"/>
      <sheetName val="GRAVA_ATRAQUES_DE_ALCANTARILLA4"/>
      <sheetName val="FORMATO_PREACTA4"/>
      <sheetName val="FORMATO_FECHA)4"/>
      <sheetName val="DESMONTE_LIMP_4"/>
      <sheetName val="REGISTRO_FOTOGRAFICO4"/>
      <sheetName val="S200_1_DESM__LIMP_B_4"/>
      <sheetName val="S200_2_DESM__LIMP__NB4"/>
      <sheetName val="S201_7_DEMO__ESTRUCTURAS4"/>
      <sheetName val="Remocion_alcantarillas_4"/>
      <sheetName val="Excav__Mat__Comun_4"/>
      <sheetName val="s201_15-remoción_de_alcantaril4"/>
      <sheetName val="s210_2_2-Exc_de_expl4"/>
      <sheetName val="s210_2_1-Exc_en_roca4"/>
      <sheetName val="s211_1_REMOCION_DERR_4"/>
      <sheetName val="s220_1_Terraplenes4"/>
      <sheetName val="s221_1_Pedraplen4"/>
      <sheetName val="S900_3_TRANS__DERRUMBE4"/>
      <sheetName val="s231_1_Geotextil4"/>
      <sheetName val="S230_2_Mejora__de_la_Sub-Ra4"/>
      <sheetName val="S320_1_Sub_base4"/>
      <sheetName val="S330_1_BASE_GRANULAR4"/>
      <sheetName val="CONFM__DE_CALZADA_EXISTENTE4"/>
      <sheetName val="S310_1_Confor__calzada_existe_4"/>
      <sheetName val="_S450_1_MEZCLA_MDC-14"/>
      <sheetName val="_S450_2MEZCLA_MDC-24"/>
      <sheetName val="S420_1_RIEGO_DE_IMPRIMACION_4"/>
      <sheetName val="S421_1_RIEGO_LIGA_CRR-14"/>
      <sheetName val="S460_1_FRESADO_4"/>
      <sheetName val="Excav__REPARACION_PAVIMENTO_4"/>
      <sheetName val="S465_1_EXC__PAV__ASFALTICO4"/>
      <sheetName val="S500_1_PAVIMENTO_CONCRETO4"/>
      <sheetName val="S510_1_PAVIMENTO_ADOQUIN4"/>
      <sheetName val="S600_1_EXCAV__VARIAS_4"/>
      <sheetName val="Relleno_Estructuras4"/>
      <sheetName val="eXCAVACIONES_VARIAS_EN_ROCA_4"/>
      <sheetName val="S600_2_EXCAV__ROCA4"/>
      <sheetName val="S610_1_Relleno_Estructuras4"/>
      <sheetName val="S623_1_Anclajes_4"/>
      <sheetName val="S623P1_Pantalla_Concreto4"/>
      <sheetName val="S630_3_Concretos_C4"/>
      <sheetName val="S630_4a_Concretos_D4"/>
      <sheetName val="S630_4b_Concretos_D4"/>
      <sheetName val="S630_6_CONCRETO_F4"/>
      <sheetName val="CONCRETO_G4"/>
      <sheetName val="S630_7_CONCRETO_G4"/>
      <sheetName val="s640_1_Acero_refuerzo4"/>
      <sheetName val="S642_13_Juntas_dilatacion4"/>
      <sheetName val="S644_2_Tuberia_PVC_4&quot;4"/>
      <sheetName val="_TUBERIA_36&quot;4"/>
      <sheetName val="S632_1_Baranda4"/>
      <sheetName val="_S661_1_TUBERIA_36&quot;_4"/>
      <sheetName val="S673_1_MAT__FILTRANTE4"/>
      <sheetName val="S673_2_GEOTEXTIL4"/>
      <sheetName val="TRANS__EXPLANACION4"/>
      <sheetName val="_S673_3_GEODREN_PLANAR_6&quot;4"/>
      <sheetName val="S681_1_GAVIONES4"/>
      <sheetName val="S700_1_Demarcacion4"/>
      <sheetName val="S700_2_Marca_víal4"/>
      <sheetName val="S701_1_tachas_reflectivas4"/>
      <sheetName val="S710_1_1_SEÑ_VERT__4"/>
      <sheetName val="S710_2_SEÑ_VERT_V4"/>
      <sheetName val="S710_1_2_SEÑ_VERT_4"/>
      <sheetName val="S730_1Defensas_4"/>
      <sheetName val="S800_2_CERCAS4"/>
      <sheetName val="S810_1_PROTECCION_TALUDES4"/>
      <sheetName val="S900_2Trans_explan4"/>
      <sheetName val="Tratamiento_fisuras4"/>
      <sheetName val="MARCAS_VIALES4"/>
      <sheetName val="Geomalla_con_fibra_de_vidrio4"/>
      <sheetName val="Anclajes_pasivos_4#64"/>
      <sheetName val="SNP1-geomalla_fibra_Vidrio4"/>
      <sheetName val="SNP2-geomalla_Biaxial4"/>
      <sheetName val="SNP3_concreto_3500_4"/>
      <sheetName val="SNP4_CEM__ASFALTICO4"/>
      <sheetName val="SNP5_MTTO_RUTINARIO4"/>
      <sheetName val="SNP6_Drenes4"/>
      <sheetName val="SNP7_Anclajes_pasivos_4#64"/>
      <sheetName val="SNP8_Anclajes_activos_2_Tor4"/>
      <sheetName val="SNP9_Anclajes_activos_4_Tor4"/>
      <sheetName val="SNP10_MATERIAL_3&quot;_TRIT4"/>
      <sheetName val="SNP11_Material_Relleno4"/>
      <sheetName val="SNP12_CUNETAS_3_0004"/>
      <sheetName val="SNP13_PARCHEO4"/>
      <sheetName val="SNP14_SELLO_JUNTAS4"/>
      <sheetName val="SNP15_Pilotes4"/>
      <sheetName val="SNP16_EXCAV__PAVIMENTO4"/>
      <sheetName val="SNP17_TRANS_BASE4"/>
      <sheetName val="SNP18_AFIRMADO_3&quot;4"/>
      <sheetName val="alcantarilla_K69+1034"/>
      <sheetName val="alcantarilla_K68+4374"/>
      <sheetName val="alcantarilla_K67+4554"/>
      <sheetName val="BOX_110+520_PUENTE_EL_VERDE4"/>
      <sheetName val="Muro_K99+07034"/>
      <sheetName val="MURO_K104+4544"/>
      <sheetName val="Muro_K109+05704"/>
      <sheetName val="BOX_K4"/>
      <sheetName val="INFORME_SEMANAL"/>
      <sheetName val="201_7"/>
      <sheetName val="211_1"/>
      <sheetName val="320_2"/>
      <sheetName val="330_1"/>
      <sheetName val="330_2"/>
      <sheetName val="411_2"/>
      <sheetName val="450_2P"/>
      <sheetName val="450_9P"/>
      <sheetName val="461_1"/>
      <sheetName val="465_1"/>
      <sheetName val="464_1P"/>
      <sheetName val="600_2"/>
      <sheetName val="630_5"/>
      <sheetName val="630_6"/>
      <sheetName val="630_7"/>
      <sheetName val="681_1"/>
      <sheetName val="670_P"/>
      <sheetName val="671_P"/>
      <sheetName val="674_2"/>
      <sheetName val="450_3P"/>
      <sheetName val="621_1P"/>
      <sheetName val="610_2P"/>
      <sheetName val="230_2"/>
      <sheetName val="230_2P"/>
      <sheetName val="621_1-1P"/>
      <sheetName val="621_1_2P"/>
      <sheetName val="PESO_VARILLAS"/>
      <sheetName val="TORTA EST"/>
      <sheetName val="BD"/>
      <sheetName val="INVIAS"/>
      <sheetName val="LISTA_EPC"/>
      <sheetName val="210.1.1"/>
      <sheetName val="210.1.2"/>
      <sheetName val="210.2.1"/>
      <sheetName val="220.1"/>
      <sheetName val="420.1"/>
      <sheetName val="421.1"/>
      <sheetName val="450p"/>
      <sheetName val="630.4.1"/>
      <sheetName val="640.1.1"/>
      <sheetName val="4P.1.1"/>
      <sheetName val="671.1"/>
      <sheetName val="673P.1"/>
      <sheetName val="673-dren"/>
      <sheetName val="674p.2"/>
      <sheetName val="640.1.2"/>
      <sheetName val="640.1.4"/>
      <sheetName val="630.3.1"/>
      <sheetName val="700.1"/>
      <sheetName val="701.2"/>
      <sheetName val="710.1"/>
      <sheetName val="730.1"/>
      <sheetName val="Concret-Clase-A"/>
      <sheetName val="Concret-Clase-B"/>
      <sheetName val="Concret-Clase-C"/>
      <sheetName val="Concret-Clase-D"/>
      <sheetName val="Concret-Clase-E"/>
      <sheetName val="Concret-Clase-F"/>
      <sheetName val="Concret-Clase_G"/>
      <sheetName val="Mortero_13"/>
      <sheetName val="REAJUSTESACTA1PROVI"/>
      <sheetName val="Paral. 1"/>
      <sheetName val="Paral. 2"/>
      <sheetName val="Paral. 3"/>
      <sheetName val="Paral.4"/>
      <sheetName val="Tramo 2"/>
      <sheetName val="TARIFAS MATERIALES"/>
      <sheetName val="TARIFAS EQUIPOS "/>
      <sheetName val="TARIFA SALARIOS"/>
      <sheetName val="PRES"/>
      <sheetName val="_x0000_㈀㰰⌀_x0000_㈀㰮⌀_x0000_䰀଒v_x0000__x0000__x0000_頀"/>
      <sheetName val="MYE OBRA"/>
      <sheetName val="LISTADO_APU"/>
      <sheetName val="Operation"/>
      <sheetName val="Inputs"/>
      <sheetName val="Concesionaria_-_Administrativo1"/>
      <sheetName val="Concesionaria_-_Sistemas1"/>
      <sheetName val="Control"/>
      <sheetName val="Construction"/>
      <sheetName val="SNP7 Anclajes pasivos6j_x0000_"/>
      <sheetName val="MDC-1 COLOCACION "/>
      <sheetName val="D-20 COLOCACION "/>
      <sheetName val="TRANSPORTE MEZCLA ASFALTICA"/>
      <sheetName val="Fresado"/>
      <sheetName val="EXT microagomerado"/>
      <sheetName val="Hoja5"/>
      <sheetName val="Hoja3"/>
      <sheetName val="Hoja2"/>
      <sheetName val="Transportes"/>
      <sheetName val="Indicadores Y Listas"/>
      <sheetName val="Grafico Avance"/>
      <sheetName val="ó&gt;?_x0001_???j0$?#???j.$?#???L_x0012_Óu????"/>
      <sheetName val="RESISTENCIA_"/>
      <sheetName val="Memorias"/>
      <sheetName val="CANOBRA"/>
      <sheetName val="INCREMENTOS"/>
      <sheetName val="LISTMATE"/>
      <sheetName val="MATERIALES"/>
      <sheetName val="CONSTANTES"/>
      <sheetName val="LISTAS"/>
      <sheetName val="CONSTANTES_"/>
      <sheetName val="41"/>
      <sheetName val="Accidentalidad"/>
      <sheetName val="Causa Posible"/>
      <sheetName val="Base de Datos"/>
      <sheetName val="ó&gt;_x005f_x0000__x005f_x0001__x005f_x0000__x005f_x0000__"/>
      <sheetName val="PRESU"/>
      <sheetName val="LISTA"/>
      <sheetName val="BASE DE DATOS DE PRECIOS"/>
      <sheetName val="Valores consolidados"/>
      <sheetName val="Tipo A1"/>
      <sheetName val="Tipo A2"/>
      <sheetName val="Tipo A3"/>
      <sheetName val="Tipo B1"/>
      <sheetName val="Tipo B2"/>
      <sheetName val="Tipo B3"/>
      <sheetName val="Tipo C1"/>
      <sheetName val="Tipo C2"/>
      <sheetName val="Tipo C3"/>
      <sheetName val="Tipo D1"/>
      <sheetName val="Tipo D2"/>
      <sheetName val="Tipo D3"/>
      <sheetName val="Elementos Involucrados"/>
      <sheetName val="CRA.MODI"/>
      <sheetName val="INFORME_SEMANAL2"/>
      <sheetName val="201_72"/>
      <sheetName val="211_12"/>
      <sheetName val="320_22"/>
      <sheetName val="330_12"/>
      <sheetName val="330_22"/>
      <sheetName val="411_22"/>
      <sheetName val="450_2P2"/>
      <sheetName val="450_9P2"/>
      <sheetName val="461_12"/>
      <sheetName val="465_12"/>
      <sheetName val="464_1P2"/>
      <sheetName val="600_22"/>
      <sheetName val="630_52"/>
      <sheetName val="630_62"/>
      <sheetName val="630_72"/>
      <sheetName val="681_12"/>
      <sheetName val="670_P2"/>
      <sheetName val="671_P2"/>
      <sheetName val="674_22"/>
      <sheetName val="450_3P2"/>
      <sheetName val="621_1P2"/>
      <sheetName val="610_2P2"/>
      <sheetName val="230_22"/>
      <sheetName val="230_2P2"/>
      <sheetName val="621_1-1P2"/>
      <sheetName val="621_1_2P2"/>
      <sheetName val="PESO_VARILLAS2"/>
      <sheetName val="210_1_11"/>
      <sheetName val="210_1_21"/>
      <sheetName val="210_2_11"/>
      <sheetName val="220_11"/>
      <sheetName val="420_11"/>
      <sheetName val="421_11"/>
      <sheetName val="630_4_11"/>
      <sheetName val="640_1_11"/>
      <sheetName val="4P_1_11"/>
      <sheetName val="671_11"/>
      <sheetName val="673P_11"/>
      <sheetName val="674p_21"/>
      <sheetName val="640_1_21"/>
      <sheetName val="640_1_41"/>
      <sheetName val="630_3_11"/>
      <sheetName val="700_11"/>
      <sheetName val="701_21"/>
      <sheetName val="710_11"/>
      <sheetName val="730_11"/>
      <sheetName val="TORTA_EST1"/>
      <sheetName val="INFORME_SEMANAL1"/>
      <sheetName val="201_71"/>
      <sheetName val="211_11"/>
      <sheetName val="320_21"/>
      <sheetName val="330_11"/>
      <sheetName val="330_21"/>
      <sheetName val="411_21"/>
      <sheetName val="450_2P1"/>
      <sheetName val="450_9P1"/>
      <sheetName val="461_11"/>
      <sheetName val="465_11"/>
      <sheetName val="464_1P1"/>
      <sheetName val="600_21"/>
      <sheetName val="630_51"/>
      <sheetName val="630_61"/>
      <sheetName val="630_71"/>
      <sheetName val="681_11"/>
      <sheetName val="670_P1"/>
      <sheetName val="671_P1"/>
      <sheetName val="674_21"/>
      <sheetName val="450_3P1"/>
      <sheetName val="621_1P1"/>
      <sheetName val="610_2P1"/>
      <sheetName val="230_21"/>
      <sheetName val="230_2P1"/>
      <sheetName val="621_1-1P1"/>
      <sheetName val="621_1_2P1"/>
      <sheetName val="PESO_VARILLAS1"/>
      <sheetName val="210_1_1"/>
      <sheetName val="210_1_2"/>
      <sheetName val="210_2_1"/>
      <sheetName val="220_1"/>
      <sheetName val="420_1"/>
      <sheetName val="421_1"/>
      <sheetName val="630_4_1"/>
      <sheetName val="640_1_1"/>
      <sheetName val="4P_1_1"/>
      <sheetName val="671_1"/>
      <sheetName val="673P_1"/>
      <sheetName val="674p_2"/>
      <sheetName val="640_1_2"/>
      <sheetName val="640_1_4"/>
      <sheetName val="630_3_1"/>
      <sheetName val="700_1"/>
      <sheetName val="701_2"/>
      <sheetName val="710_1"/>
      <sheetName val="730_1"/>
      <sheetName val="TORTA_EST"/>
      <sheetName val="PROY_ORIGINAL12"/>
      <sheetName val="PU_(2)11"/>
      <sheetName val="COSTOS_UNITARIOS6"/>
      <sheetName val="TRAYECTO_16"/>
      <sheetName val="200P_16"/>
      <sheetName val="210_2_26"/>
      <sheetName val="320_16"/>
      <sheetName val="640_16"/>
      <sheetName val="500P_16"/>
      <sheetName val="500P_26"/>
      <sheetName val="600_16"/>
      <sheetName val="610_16"/>
      <sheetName val="630_46"/>
      <sheetName val="640P_26"/>
      <sheetName val="640_1_(2)6"/>
      <sheetName val="672P_16"/>
      <sheetName val="2P_16"/>
      <sheetName val="900_26"/>
      <sheetName val="materiales_de_insumo6"/>
      <sheetName val="jornales_y_prestaciones6"/>
      <sheetName val="210_16"/>
      <sheetName val="310_16"/>
      <sheetName val="600_46"/>
      <sheetName val="661_16"/>
      <sheetName val="673_16"/>
      <sheetName val="673_26"/>
      <sheetName val="673_36"/>
      <sheetName val="672_16"/>
      <sheetName val="3P_16"/>
      <sheetName val="3P_26"/>
      <sheetName val="6_1P6"/>
      <sheetName val="6_2P6"/>
      <sheetName val="6_4P6"/>
      <sheetName val="VALOR_ENSAYOS6"/>
      <sheetName val="resumen_preacta6"/>
      <sheetName val="Resalto_en_asfalto6"/>
      <sheetName val="Mat_fresado_para_ampliacion6"/>
      <sheetName val="Tuberia_filtro_D=6&quot;6"/>
      <sheetName val="Realce_de_bordillo6"/>
      <sheetName val="Remocion_tuberia_d=24&quot;6"/>
      <sheetName val="GRAVA_ATRAQUES_DE_ALCANTARILLA6"/>
      <sheetName val="FORMATO_PREACTA6"/>
      <sheetName val="FORMATO_FECHA)6"/>
      <sheetName val="DESMONTE_LIMP_6"/>
      <sheetName val="REGISTRO_FOTOGRAFICO6"/>
      <sheetName val="S200_1_DESM__LIMP_B_6"/>
      <sheetName val="S200_2_DESM__LIMP__NB6"/>
      <sheetName val="S201_7_DEMO__ESTRUCTURAS6"/>
      <sheetName val="Remocion_alcantarillas_6"/>
      <sheetName val="Excav__Mat__Comun_6"/>
      <sheetName val="s201_15-remoción_de_alcantaril6"/>
      <sheetName val="s210_2_2-Exc_de_expl6"/>
      <sheetName val="s210_2_1-Exc_en_roca6"/>
      <sheetName val="s211_1_REMOCION_DERR_6"/>
      <sheetName val="s220_1_Terraplenes6"/>
      <sheetName val="s221_1_Pedraplen5"/>
      <sheetName val="S900_3_TRANS__DERRUMBE5"/>
      <sheetName val="s231_1_Geotextil5"/>
      <sheetName val="S230_2_Mejora__de_la_Sub-Ra5"/>
      <sheetName val="S320_1_Sub_base5"/>
      <sheetName val="S330_1_BASE_GRANULAR5"/>
      <sheetName val="CONFM__DE_CALZADA_EXISTENTE5"/>
      <sheetName val="S310_1_Confor__calzada_existe_5"/>
      <sheetName val="_S450_1_MEZCLA_MDC-15"/>
      <sheetName val="_S450_2MEZCLA_MDC-25"/>
      <sheetName val="S420_1_RIEGO_DE_IMPRIMACION_5"/>
      <sheetName val="S421_1_RIEGO_LIGA_CRR-15"/>
      <sheetName val="S460_1_FRESADO_5"/>
      <sheetName val="Excav__REPARACION_PAVIMENTO_5"/>
      <sheetName val="S465_1_EXC__PAV__ASFALTICO5"/>
      <sheetName val="S500_1_PAVIMENTO_CONCRETO5"/>
      <sheetName val="S510_1_PAVIMENTO_ADOQUIN5"/>
      <sheetName val="S600_1_EXCAV__VARIAS_5"/>
      <sheetName val="Relleno_Estructuras5"/>
      <sheetName val="eXCAVACIONES_VARIAS_EN_ROCA_5"/>
      <sheetName val="S600_2_EXCAV__ROCA5"/>
      <sheetName val="S610_1_Relleno_Estructuras5"/>
      <sheetName val="S623_1_Anclajes_5"/>
      <sheetName val="S623P1_Pantalla_Concreto5"/>
      <sheetName val="S630_3_Concretos_C5"/>
      <sheetName val="S630_4a_Concretos_D5"/>
      <sheetName val="S630_4b_Concretos_D5"/>
      <sheetName val="S630_6_CONCRETO_F5"/>
      <sheetName val="CONCRETO_G5"/>
      <sheetName val="S630_7_CONCRETO_G5"/>
      <sheetName val="s640_1_Acero_refuerzo5"/>
      <sheetName val="S642_13_Juntas_dilatacion5"/>
      <sheetName val="S644_2_Tuberia_PVC_4&quot;5"/>
      <sheetName val="_TUBERIA_36&quot;5"/>
      <sheetName val="S632_1_Baranda5"/>
      <sheetName val="_S661_1_TUBERIA_36&quot;_5"/>
      <sheetName val="S673_1_MAT__FILTRANTE5"/>
      <sheetName val="S673_2_GEOTEXTIL5"/>
      <sheetName val="TRANS__EXPLANACION5"/>
      <sheetName val="_S673_3_GEODREN_PLANAR_6&quot;5"/>
      <sheetName val="S681_1_GAVIONES5"/>
      <sheetName val="S700_1_Demarcacion5"/>
      <sheetName val="S700_2_Marca_víal5"/>
      <sheetName val="S701_1_tachas_reflectivas5"/>
      <sheetName val="S710_1_1_SEÑ_VERT__5"/>
      <sheetName val="S710_2_SEÑ_VERT_V5"/>
      <sheetName val="S710_1_2_SEÑ_VERT_5"/>
      <sheetName val="S730_1Defensas_5"/>
      <sheetName val="S800_2_CERCAS5"/>
      <sheetName val="S810_1_PROTECCION_TALUDES5"/>
      <sheetName val="S900_2Trans_explan5"/>
      <sheetName val="Tratamiento_fisuras5"/>
      <sheetName val="MARCAS_VIALES5"/>
      <sheetName val="Geomalla_con_fibra_de_vidrio5"/>
      <sheetName val="Anclajes_pasivos_4#65"/>
      <sheetName val="SNP1-geomalla_fibra_Vidrio5"/>
      <sheetName val="SNP2-geomalla_Biaxial5"/>
      <sheetName val="SNP3_concreto_3500_5"/>
      <sheetName val="SNP4_CEM__ASFALTICO5"/>
      <sheetName val="SNP5_MTTO_RUTINARIO5"/>
      <sheetName val="SNP6_Drenes5"/>
      <sheetName val="SNP7_Anclajes_pasivos_4#65"/>
      <sheetName val="SNP8_Anclajes_activos_2_Tor5"/>
      <sheetName val="SNP9_Anclajes_activos_4_Tor5"/>
      <sheetName val="SNP10_MATERIAL_3&quot;_TRIT5"/>
      <sheetName val="SNP11_Material_Relleno5"/>
      <sheetName val="SNP12_CUNETAS_3_0005"/>
      <sheetName val="SNP13_PARCHEO5"/>
      <sheetName val="SNP14_SELLO_JUNTAS5"/>
      <sheetName val="SNP15_Pilotes5"/>
      <sheetName val="SNP16_EXCAV__PAVIMENTO5"/>
      <sheetName val="SNP17_TRANS_BASE5"/>
      <sheetName val="SNP18_AFIRMADO_3&quot;5"/>
      <sheetName val="alcantarilla_K69+1035"/>
      <sheetName val="alcantarilla_K68+4375"/>
      <sheetName val="alcantarilla_K67+4555"/>
      <sheetName val="BOX_110+520_PUENTE_EL_VERDE5"/>
      <sheetName val="Muro_K99+07035"/>
      <sheetName val="MURO_K104+4545"/>
      <sheetName val="Muro_K109+05705"/>
      <sheetName val="BOX_K5"/>
      <sheetName val="INFORME_SEMANAL5"/>
      <sheetName val="201_75"/>
      <sheetName val="211_15"/>
      <sheetName val="320_25"/>
      <sheetName val="330_15"/>
      <sheetName val="330_25"/>
      <sheetName val="411_25"/>
      <sheetName val="450_2P5"/>
      <sheetName val="450_9P5"/>
      <sheetName val="461_15"/>
      <sheetName val="465_15"/>
      <sheetName val="464_1P5"/>
      <sheetName val="600_25"/>
      <sheetName val="630_55"/>
      <sheetName val="630_65"/>
      <sheetName val="630_75"/>
      <sheetName val="681_15"/>
      <sheetName val="670_P5"/>
      <sheetName val="671_P5"/>
      <sheetName val="674_25"/>
      <sheetName val="450_3P5"/>
      <sheetName val="621_1P5"/>
      <sheetName val="610_2P5"/>
      <sheetName val="230_25"/>
      <sheetName val="230_2P5"/>
      <sheetName val="621_1-1P5"/>
      <sheetName val="621_1_2P5"/>
      <sheetName val="PESO_VARILLAS5"/>
      <sheetName val="210_1_14"/>
      <sheetName val="210_1_24"/>
      <sheetName val="210_2_14"/>
      <sheetName val="220_14"/>
      <sheetName val="420_14"/>
      <sheetName val="421_14"/>
      <sheetName val="630_4_14"/>
      <sheetName val="640_1_14"/>
      <sheetName val="4P_1_14"/>
      <sheetName val="671_14"/>
      <sheetName val="673P_14"/>
      <sheetName val="674p_24"/>
      <sheetName val="640_1_24"/>
      <sheetName val="640_1_44"/>
      <sheetName val="630_3_14"/>
      <sheetName val="700_14"/>
      <sheetName val="701_24"/>
      <sheetName val="710_14"/>
      <sheetName val="730_14"/>
      <sheetName val="TORTA_EST4"/>
      <sheetName val="INFORME_SEMANAL3"/>
      <sheetName val="201_73"/>
      <sheetName val="211_13"/>
      <sheetName val="320_23"/>
      <sheetName val="330_13"/>
      <sheetName val="330_23"/>
      <sheetName val="411_23"/>
      <sheetName val="450_2P3"/>
      <sheetName val="450_9P3"/>
      <sheetName val="461_13"/>
      <sheetName val="465_13"/>
      <sheetName val="464_1P3"/>
      <sheetName val="600_23"/>
      <sheetName val="630_53"/>
      <sheetName val="630_63"/>
      <sheetName val="630_73"/>
      <sheetName val="681_13"/>
      <sheetName val="670_P3"/>
      <sheetName val="671_P3"/>
      <sheetName val="674_23"/>
      <sheetName val="450_3P3"/>
      <sheetName val="621_1P3"/>
      <sheetName val="610_2P3"/>
      <sheetName val="230_23"/>
      <sheetName val="230_2P3"/>
      <sheetName val="621_1-1P3"/>
      <sheetName val="621_1_2P3"/>
      <sheetName val="PESO_VARILLAS3"/>
      <sheetName val="210_1_12"/>
      <sheetName val="210_1_22"/>
      <sheetName val="210_2_12"/>
      <sheetName val="220_12"/>
      <sheetName val="420_12"/>
      <sheetName val="421_12"/>
      <sheetName val="630_4_12"/>
      <sheetName val="640_1_12"/>
      <sheetName val="4P_1_12"/>
      <sheetName val="671_12"/>
      <sheetName val="673P_12"/>
      <sheetName val="674p_22"/>
      <sheetName val="640_1_22"/>
      <sheetName val="640_1_42"/>
      <sheetName val="630_3_12"/>
      <sheetName val="700_12"/>
      <sheetName val="701_22"/>
      <sheetName val="710_12"/>
      <sheetName val="730_12"/>
      <sheetName val="TORTA_EST2"/>
      <sheetName val="PROY_ORIGINAL11"/>
      <sheetName val="PU_(2)10"/>
      <sheetName val="COSTOS_UNITARIOS5"/>
      <sheetName val="TRAYECTO_15"/>
      <sheetName val="200P_15"/>
      <sheetName val="210_2_25"/>
      <sheetName val="320_15"/>
      <sheetName val="640_15"/>
      <sheetName val="500P_15"/>
      <sheetName val="500P_25"/>
      <sheetName val="600_15"/>
      <sheetName val="610_15"/>
      <sheetName val="630_45"/>
      <sheetName val="640P_25"/>
      <sheetName val="640_1_(2)5"/>
      <sheetName val="672P_15"/>
      <sheetName val="2P_15"/>
      <sheetName val="900_25"/>
      <sheetName val="materiales_de_insumo5"/>
      <sheetName val="jornales_y_prestaciones5"/>
      <sheetName val="210_15"/>
      <sheetName val="310_15"/>
      <sheetName val="600_45"/>
      <sheetName val="661_15"/>
      <sheetName val="673_15"/>
      <sheetName val="673_25"/>
      <sheetName val="673_35"/>
      <sheetName val="672_15"/>
      <sheetName val="3P_15"/>
      <sheetName val="3P_25"/>
      <sheetName val="6_1P5"/>
      <sheetName val="6_2P5"/>
      <sheetName val="6_4P5"/>
      <sheetName val="VALOR_ENSAYOS5"/>
      <sheetName val="FORMATO_PREACTA5"/>
      <sheetName val="FORMATO_FECHA)5"/>
      <sheetName val="DESMONTE_LIMP_5"/>
      <sheetName val="REGISTRO_FOTOGRAFICO5"/>
      <sheetName val="S200_1_DESM__LIMP_B_5"/>
      <sheetName val="S200_2_DESM__LIMP__NB5"/>
      <sheetName val="S201_7_DEMO__ESTRUCTURAS5"/>
      <sheetName val="Remocion_alcantarillas_5"/>
      <sheetName val="Excav__Mat__Comun_5"/>
      <sheetName val="s201_15-remoción_de_alcantaril5"/>
      <sheetName val="s210_2_2-Exc_de_expl5"/>
      <sheetName val="s210_2_1-Exc_en_roca5"/>
      <sheetName val="s211_1_REMOCION_DERR_5"/>
      <sheetName val="s220_1_Terraplenes5"/>
      <sheetName val="resumen_preacta5"/>
      <sheetName val="Resalto_en_asfalto5"/>
      <sheetName val="Mat_fresado_para_ampliacion5"/>
      <sheetName val="Tuberia_filtro_D=6&quot;5"/>
      <sheetName val="Realce_de_bordillo5"/>
      <sheetName val="Remocion_tuberia_d=24&quot;5"/>
      <sheetName val="GRAVA_ATRAQUES_DE_ALCANTARILLA5"/>
      <sheetName val="INFORME_SEMANAL4"/>
      <sheetName val="201_74"/>
      <sheetName val="211_14"/>
      <sheetName val="320_24"/>
      <sheetName val="330_14"/>
      <sheetName val="330_24"/>
      <sheetName val="411_24"/>
      <sheetName val="450_2P4"/>
      <sheetName val="450_9P4"/>
      <sheetName val="461_14"/>
      <sheetName val="465_14"/>
      <sheetName val="464_1P4"/>
      <sheetName val="600_24"/>
      <sheetName val="630_54"/>
      <sheetName val="630_64"/>
      <sheetName val="630_74"/>
      <sheetName val="681_14"/>
      <sheetName val="670_P4"/>
      <sheetName val="671_P4"/>
      <sheetName val="674_24"/>
      <sheetName val="450_3P4"/>
      <sheetName val="621_1P4"/>
      <sheetName val="610_2P4"/>
      <sheetName val="230_24"/>
      <sheetName val="230_2P4"/>
      <sheetName val="621_1-1P4"/>
      <sheetName val="621_1_2P4"/>
      <sheetName val="PESO_VARILLAS4"/>
      <sheetName val="210_1_13"/>
      <sheetName val="210_1_23"/>
      <sheetName val="210_2_13"/>
      <sheetName val="220_13"/>
      <sheetName val="420_13"/>
      <sheetName val="421_13"/>
      <sheetName val="630_4_13"/>
      <sheetName val="640_1_13"/>
      <sheetName val="4P_1_13"/>
      <sheetName val="671_13"/>
      <sheetName val="673P_13"/>
      <sheetName val="674p_23"/>
      <sheetName val="640_1_23"/>
      <sheetName val="640_1_43"/>
      <sheetName val="630_3_13"/>
      <sheetName val="700_13"/>
      <sheetName val="701_23"/>
      <sheetName val="710_13"/>
      <sheetName val="730_13"/>
      <sheetName val="TORTA_EST3"/>
      <sheetName val="PROY_ORIGINAL13"/>
      <sheetName val="PU_(2)12"/>
      <sheetName val="COSTOS_UNITARIOS7"/>
      <sheetName val="TRAYECTO_17"/>
      <sheetName val="200P_17"/>
      <sheetName val="210_2_27"/>
      <sheetName val="320_17"/>
      <sheetName val="640_17"/>
      <sheetName val="500P_17"/>
      <sheetName val="500P_27"/>
      <sheetName val="600_17"/>
      <sheetName val="610_17"/>
      <sheetName val="630_47"/>
      <sheetName val="640P_27"/>
      <sheetName val="640_1_(2)7"/>
      <sheetName val="672P_17"/>
      <sheetName val="2P_17"/>
      <sheetName val="900_27"/>
      <sheetName val="materiales_de_insumo7"/>
      <sheetName val="jornales_y_prestaciones7"/>
      <sheetName val="210_17"/>
      <sheetName val="310_17"/>
      <sheetName val="600_47"/>
      <sheetName val="661_17"/>
      <sheetName val="673_17"/>
      <sheetName val="673_27"/>
      <sheetName val="673_37"/>
      <sheetName val="672_17"/>
      <sheetName val="3P_17"/>
      <sheetName val="3P_27"/>
      <sheetName val="6_1P7"/>
      <sheetName val="6_2P7"/>
      <sheetName val="6_4P7"/>
      <sheetName val="VALOR_ENSAYOS7"/>
      <sheetName val="resumen_preacta7"/>
      <sheetName val="Resalto_en_asfalto7"/>
      <sheetName val="Mat_fresado_para_ampliacion7"/>
      <sheetName val="Tuberia_filtro_D=6&quot;7"/>
      <sheetName val="Realce_de_bordillo7"/>
      <sheetName val="Remocion_tuberia_d=24&quot;7"/>
      <sheetName val="GRAVA_ATRAQUES_DE_ALCANTARILLA7"/>
      <sheetName val="FORMATO_PREACTA7"/>
      <sheetName val="FORMATO_FECHA)7"/>
      <sheetName val="DESMONTE_LIMP_7"/>
      <sheetName val="REGISTRO_FOTOGRAFICO7"/>
      <sheetName val="S200_1_DESM__LIMP_B_7"/>
      <sheetName val="S200_2_DESM__LIMP__NB7"/>
      <sheetName val="S201_7_DEMO__ESTRUCTURAS7"/>
      <sheetName val="Remocion_alcantarillas_7"/>
      <sheetName val="Excav__Mat__Comun_7"/>
      <sheetName val="s201_15-remoción_de_alcantaril7"/>
      <sheetName val="s210_2_2-Exc_de_expl7"/>
      <sheetName val="s210_2_1-Exc_en_roca7"/>
      <sheetName val="s211_1_REMOCION_DERR_7"/>
      <sheetName val="s220_1_Terraplenes7"/>
      <sheetName val="s221_1_Pedraplen6"/>
      <sheetName val="S900_3_TRANS__DERRUMBE6"/>
      <sheetName val="s231_1_Geotextil6"/>
      <sheetName val="S230_2_Mejora__de_la_Sub-Ra6"/>
      <sheetName val="S320_1_Sub_base6"/>
      <sheetName val="S330_1_BASE_GRANULAR6"/>
      <sheetName val="CONFM__DE_CALZADA_EXISTENTE6"/>
      <sheetName val="S310_1_Confor__calzada_existe_6"/>
      <sheetName val="_S450_1_MEZCLA_MDC-16"/>
      <sheetName val="_S450_2MEZCLA_MDC-26"/>
      <sheetName val="S420_1_RIEGO_DE_IMPRIMACION_6"/>
      <sheetName val="S421_1_RIEGO_LIGA_CRR-16"/>
      <sheetName val="S460_1_FRESADO_6"/>
      <sheetName val="Excav__REPARACION_PAVIMENTO_6"/>
      <sheetName val="S465_1_EXC__PAV__ASFALTICO6"/>
      <sheetName val="S500_1_PAVIMENTO_CONCRETO6"/>
      <sheetName val="S510_1_PAVIMENTO_ADOQUIN6"/>
      <sheetName val="S600_1_EXCAV__VARIAS_6"/>
      <sheetName val="Relleno_Estructuras6"/>
      <sheetName val="eXCAVACIONES_VARIAS_EN_ROCA_6"/>
      <sheetName val="S600_2_EXCAV__ROCA6"/>
      <sheetName val="S610_1_Relleno_Estructuras6"/>
      <sheetName val="S623_1_Anclajes_6"/>
      <sheetName val="S623P1_Pantalla_Concreto6"/>
      <sheetName val="S630_3_Concretos_C6"/>
      <sheetName val="S630_4a_Concretos_D6"/>
      <sheetName val="S630_4b_Concretos_D6"/>
      <sheetName val="S630_6_CONCRETO_F6"/>
      <sheetName val="CONCRETO_G6"/>
      <sheetName val="S630_7_CONCRETO_G6"/>
      <sheetName val="s640_1_Acero_refuerzo6"/>
      <sheetName val="S642_13_Juntas_dilatacion6"/>
      <sheetName val="S644_2_Tuberia_PVC_4&quot;6"/>
      <sheetName val="_TUBERIA_36&quot;6"/>
      <sheetName val="S632_1_Baranda6"/>
      <sheetName val="_S661_1_TUBERIA_36&quot;_6"/>
      <sheetName val="S673_1_MAT__FILTRANTE6"/>
      <sheetName val="S673_2_GEOTEXTIL6"/>
      <sheetName val="TRANS__EXPLANACION6"/>
      <sheetName val="_S673_3_GEODREN_PLANAR_6&quot;6"/>
      <sheetName val="S681_1_GAVIONES6"/>
      <sheetName val="S700_1_Demarcacion6"/>
      <sheetName val="S700_2_Marca_víal6"/>
      <sheetName val="S701_1_tachas_reflectivas6"/>
      <sheetName val="S710_1_1_SEÑ_VERT__6"/>
      <sheetName val="S710_2_SEÑ_VERT_V6"/>
      <sheetName val="S710_1_2_SEÑ_VERT_6"/>
      <sheetName val="S730_1Defensas_6"/>
      <sheetName val="S800_2_CERCAS6"/>
      <sheetName val="S810_1_PROTECCION_TALUDES6"/>
      <sheetName val="S900_2Trans_explan6"/>
      <sheetName val="Tratamiento_fisuras6"/>
      <sheetName val="MARCAS_VIALES6"/>
      <sheetName val="Geomalla_con_fibra_de_vidrio6"/>
      <sheetName val="Anclajes_pasivos_4#66"/>
      <sheetName val="SNP1-geomalla_fibra_Vidrio6"/>
      <sheetName val="SNP2-geomalla_Biaxial6"/>
      <sheetName val="SNP3_concreto_3500_6"/>
      <sheetName val="SNP4_CEM__ASFALTICO6"/>
      <sheetName val="SNP5_MTTO_RUTINARIO6"/>
      <sheetName val="SNP6_Drenes6"/>
      <sheetName val="SNP7_Anclajes_pasivos_4#66"/>
      <sheetName val="SNP8_Anclajes_activos_2_Tor6"/>
      <sheetName val="SNP9_Anclajes_activos_4_Tor6"/>
      <sheetName val="SNP10_MATERIAL_3&quot;_TRIT6"/>
      <sheetName val="SNP11_Material_Relleno6"/>
      <sheetName val="SNP12_CUNETAS_3_0006"/>
      <sheetName val="SNP13_PARCHEO6"/>
      <sheetName val="SNP14_SELLO_JUNTAS6"/>
      <sheetName val="SNP15_Pilotes6"/>
      <sheetName val="SNP16_EXCAV__PAVIMENTO6"/>
      <sheetName val="SNP17_TRANS_BASE6"/>
      <sheetName val="SNP18_AFIRMADO_3&quot;6"/>
      <sheetName val="alcantarilla_K69+1036"/>
      <sheetName val="alcantarilla_K68+4376"/>
      <sheetName val="alcantarilla_K67+4556"/>
      <sheetName val="BOX_110+520_PUENTE_EL_VERDE6"/>
      <sheetName val="Muro_K99+07036"/>
      <sheetName val="MURO_K104+4546"/>
      <sheetName val="Muro_K109+05706"/>
      <sheetName val="BOX_K6"/>
      <sheetName val="INFORME_SEMANAL6"/>
      <sheetName val="201_76"/>
      <sheetName val="211_16"/>
      <sheetName val="320_26"/>
      <sheetName val="330_16"/>
      <sheetName val="330_26"/>
      <sheetName val="411_26"/>
      <sheetName val="450_2P6"/>
      <sheetName val="450_9P6"/>
      <sheetName val="461_16"/>
      <sheetName val="465_16"/>
      <sheetName val="464_1P6"/>
      <sheetName val="600_26"/>
      <sheetName val="630_56"/>
      <sheetName val="630_66"/>
      <sheetName val="630_76"/>
      <sheetName val="681_16"/>
      <sheetName val="670_P6"/>
      <sheetName val="671_P6"/>
      <sheetName val="674_26"/>
      <sheetName val="450_3P6"/>
      <sheetName val="621_1P6"/>
      <sheetName val="610_2P6"/>
      <sheetName val="230_26"/>
      <sheetName val="230_2P6"/>
      <sheetName val="621_1-1P6"/>
      <sheetName val="621_1_2P6"/>
      <sheetName val="PESO_VARILLAS6"/>
      <sheetName val="210_1_15"/>
      <sheetName val="210_1_25"/>
      <sheetName val="210_2_15"/>
      <sheetName val="220_15"/>
      <sheetName val="420_15"/>
      <sheetName val="421_15"/>
      <sheetName val="630_4_15"/>
      <sheetName val="640_1_15"/>
      <sheetName val="4P_1_15"/>
      <sheetName val="671_15"/>
      <sheetName val="673P_15"/>
      <sheetName val="674p_25"/>
      <sheetName val="640_1_25"/>
      <sheetName val="640_1_45"/>
      <sheetName val="630_3_15"/>
      <sheetName val="700_15"/>
      <sheetName val="701_25"/>
      <sheetName val="710_15"/>
      <sheetName val="730_15"/>
      <sheetName val="TORTA_EST5"/>
      <sheetName val="ó&gt;"/>
      <sheetName val="ó&gt;????j0$?#???j_$?#???LÓu????"/>
      <sheetName val="PRESUPUESTO V5"/>
      <sheetName val="1. Preliminares"/>
      <sheetName val="2. Demoliciones"/>
      <sheetName val="3. Elementos y Estructuras"/>
      <sheetName val="4. HVAC"/>
      <sheetName val="8. Recubrimientos y Acabados"/>
      <sheetName val="9. Otros"/>
      <sheetName val="10. Tramites y Licencias"/>
      <sheetName val="AMOBLAMINETO"/>
      <sheetName val="Skid Lifting Lug"/>
      <sheetName val="CABLE CONTROL"/>
      <sheetName val="PSM Monthly"/>
      <sheetName val="BQMPALOC"/>
      <sheetName val="Lista ICCU"/>
      <sheetName val="ACTA No.5"/>
      <sheetName val="Patrimonio neto personal"/>
      <sheetName val="Cálculos"/>
      <sheetName val="Datos_CO"/>
      <sheetName val="CCONC"/>
      <sheetName val="ACTA PROVEEDORES"/>
      <sheetName val="ACTA INICIO"/>
      <sheetName val="ACTA PARCIAL"/>
      <sheetName val="ACTA TERMINACION"/>
      <sheetName val="IV. MANO DE OBRA AIU"/>
      <sheetName val="MATERIALES Y RECURSOS"/>
      <sheetName val="CORTE DE OBRA N° 1"/>
      <sheetName val="memoria"/>
      <sheetName val="memoria 1"/>
      <sheetName val="sap"/>
      <sheetName val="P2"/>
      <sheetName val="P1"/>
      <sheetName val="31-05-18"/>
      <sheetName val="F-7857-308"/>
      <sheetName val="Equipo Menor"/>
      <sheetName val="ALQUILADO F-7857-308 "/>
      <sheetName val="Real Para tarifas"/>
      <sheetName val="PROY_ORIGINAL15"/>
      <sheetName val="PU_(2)14"/>
      <sheetName val="COSTOS_UNITARIOS9"/>
      <sheetName val="TRAYECTO_19"/>
      <sheetName val="200P_19"/>
      <sheetName val="210_2_29"/>
      <sheetName val="320_19"/>
      <sheetName val="640_19"/>
      <sheetName val="500P_19"/>
      <sheetName val="500P_29"/>
      <sheetName val="600_19"/>
      <sheetName val="610_19"/>
      <sheetName val="630_49"/>
      <sheetName val="640P_29"/>
      <sheetName val="640_1_(2)9"/>
      <sheetName val="672P_19"/>
      <sheetName val="2P_19"/>
      <sheetName val="900_29"/>
      <sheetName val="materiales_de_insumo9"/>
      <sheetName val="jornales_y_prestaciones9"/>
      <sheetName val="210_19"/>
      <sheetName val="310_19"/>
      <sheetName val="600_49"/>
      <sheetName val="661_19"/>
      <sheetName val="673_19"/>
      <sheetName val="673_29"/>
      <sheetName val="673_39"/>
      <sheetName val="672_19"/>
      <sheetName val="3P_19"/>
      <sheetName val="3P_29"/>
      <sheetName val="6_1P9"/>
      <sheetName val="6_2P9"/>
      <sheetName val="6_4P9"/>
      <sheetName val="VALOR_ENSAYOS9"/>
      <sheetName val="resumen_preacta9"/>
      <sheetName val="Resalto_en_asfalto9"/>
      <sheetName val="Mat_fresado_para_ampliacion9"/>
      <sheetName val="Tuberia_filtro_D=6&quot;9"/>
      <sheetName val="Realce_de_bordillo9"/>
      <sheetName val="Remocion_tuberia_d=24&quot;9"/>
      <sheetName val="GRAVA_ATRAQUES_DE_ALCANTARILLA9"/>
      <sheetName val="FORMATO_PREACTA9"/>
      <sheetName val="FORMATO_FECHA)9"/>
      <sheetName val="DESMONTE_LIMP_9"/>
      <sheetName val="REGISTRO_FOTOGRAFICO9"/>
      <sheetName val="S200_1_DESM__LIMP_B_9"/>
      <sheetName val="S200_2_DESM__LIMP__NB9"/>
      <sheetName val="S201_7_DEMO__ESTRUCTURAS9"/>
      <sheetName val="Remocion_alcantarillas_9"/>
      <sheetName val="Excav__Mat__Comun_9"/>
      <sheetName val="s201_15-remoción_de_alcantaril9"/>
      <sheetName val="s210_2_2-Exc_de_expl9"/>
      <sheetName val="s210_2_1-Exc_en_roca9"/>
      <sheetName val="s211_1_REMOCION_DERR_9"/>
      <sheetName val="s220_1_Terraplenes9"/>
      <sheetName val="s221_1_Pedraplen8"/>
      <sheetName val="S900_3_TRANS__DERRUMBE8"/>
      <sheetName val="s231_1_Geotextil8"/>
      <sheetName val="S230_2_Mejora__de_la_Sub-Ra8"/>
      <sheetName val="S320_1_Sub_base8"/>
      <sheetName val="S330_1_BASE_GRANULAR8"/>
      <sheetName val="CONFM__DE_CALZADA_EXISTENTE8"/>
      <sheetName val="S310_1_Confor__calzada_existe_8"/>
      <sheetName val="_S450_1_MEZCLA_MDC-18"/>
      <sheetName val="_S450_2MEZCLA_MDC-28"/>
      <sheetName val="S420_1_RIEGO_DE_IMPRIMACION_8"/>
      <sheetName val="S421_1_RIEGO_LIGA_CRR-18"/>
      <sheetName val="S460_1_FRESADO_8"/>
      <sheetName val="Excav__REPARACION_PAVIMENTO_8"/>
      <sheetName val="S465_1_EXC__PAV__ASFALTICO8"/>
      <sheetName val="S500_1_PAVIMENTO_CONCRETO8"/>
      <sheetName val="S510_1_PAVIMENTO_ADOQUIN8"/>
      <sheetName val="S600_1_EXCAV__VARIAS_8"/>
      <sheetName val="Relleno_Estructuras8"/>
      <sheetName val="eXCAVACIONES_VARIAS_EN_ROCA_8"/>
      <sheetName val="S600_2_EXCAV__ROCA8"/>
      <sheetName val="S610_1_Relleno_Estructuras8"/>
      <sheetName val="S623_1_Anclajes_8"/>
      <sheetName val="S623P1_Pantalla_Concreto8"/>
      <sheetName val="S630_3_Concretos_C8"/>
      <sheetName val="S630_4a_Concretos_D8"/>
      <sheetName val="S630_4b_Concretos_D8"/>
      <sheetName val="S630_6_CONCRETO_F8"/>
      <sheetName val="CONCRETO_G8"/>
      <sheetName val="S630_7_CONCRETO_G8"/>
      <sheetName val="s640_1_Acero_refuerzo8"/>
      <sheetName val="S642_13_Juntas_dilatacion8"/>
      <sheetName val="S644_2_Tuberia_PVC_4&quot;8"/>
      <sheetName val="_TUBERIA_36&quot;8"/>
      <sheetName val="S632_1_Baranda8"/>
      <sheetName val="_S661_1_TUBERIA_36&quot;_8"/>
      <sheetName val="S673_1_MAT__FILTRANTE8"/>
      <sheetName val="S673_2_GEOTEXTIL8"/>
      <sheetName val="TRANS__EXPLANACION8"/>
      <sheetName val="_S673_3_GEODREN_PLANAR_6&quot;8"/>
      <sheetName val="S681_1_GAVIONES8"/>
      <sheetName val="S700_1_Demarcacion8"/>
      <sheetName val="S700_2_Marca_víal8"/>
      <sheetName val="S701_1_tachas_reflectivas8"/>
      <sheetName val="S710_1_1_SEÑ_VERT__8"/>
      <sheetName val="S710_2_SEÑ_VERT_V8"/>
      <sheetName val="S710_1_2_SEÑ_VERT_8"/>
      <sheetName val="S730_1Defensas_8"/>
      <sheetName val="S800_2_CERCAS8"/>
      <sheetName val="S810_1_PROTECCION_TALUDES8"/>
      <sheetName val="S900_2Trans_explan8"/>
      <sheetName val="Tratamiento_fisuras8"/>
      <sheetName val="MARCAS_VIALES8"/>
      <sheetName val="Geomalla_con_fibra_de_vidrio8"/>
      <sheetName val="Anclajes_pasivos_4#68"/>
      <sheetName val="SNP1-geomalla_fibra_Vidrio8"/>
      <sheetName val="SNP2-geomalla_Biaxial8"/>
      <sheetName val="SNP3_concreto_3500_8"/>
      <sheetName val="SNP4_CEM__ASFALTICO8"/>
      <sheetName val="SNP5_MTTO_RUTINARIO8"/>
      <sheetName val="SNP6_Drenes8"/>
      <sheetName val="SNP7_Anclajes_pasivos_4#68"/>
      <sheetName val="SNP8_Anclajes_activos_2_Tor8"/>
      <sheetName val="SNP9_Anclajes_activos_4_Tor8"/>
      <sheetName val="SNP10_MATERIAL_3&quot;_TRIT8"/>
      <sheetName val="SNP11_Material_Relleno8"/>
      <sheetName val="SNP12_CUNETAS_3_0008"/>
      <sheetName val="SNP13_PARCHEO8"/>
      <sheetName val="SNP14_SELLO_JUNTAS8"/>
      <sheetName val="SNP15_Pilotes8"/>
      <sheetName val="SNP16_EXCAV__PAVIMENTO8"/>
      <sheetName val="SNP17_TRANS_BASE8"/>
      <sheetName val="SNP18_AFIRMADO_3&quot;8"/>
      <sheetName val="alcantarilla_K69+1038"/>
      <sheetName val="alcantarilla_K68+4378"/>
      <sheetName val="alcantarilla_K67+4558"/>
      <sheetName val="BOX_110+520_PUENTE_EL_VERDE8"/>
      <sheetName val="Muro_K99+07038"/>
      <sheetName val="MURO_K104+4548"/>
      <sheetName val="Muro_K109+05708"/>
      <sheetName val="BOX_K8"/>
      <sheetName val="PROY_ORIGINAL14"/>
      <sheetName val="PU_(2)13"/>
      <sheetName val="COSTOS_UNITARIOS8"/>
      <sheetName val="TRAYECTO_18"/>
      <sheetName val="200P_18"/>
      <sheetName val="210_2_28"/>
      <sheetName val="320_18"/>
      <sheetName val="640_18"/>
      <sheetName val="500P_18"/>
      <sheetName val="500P_28"/>
      <sheetName val="600_18"/>
      <sheetName val="610_18"/>
      <sheetName val="630_48"/>
      <sheetName val="640P_28"/>
      <sheetName val="640_1_(2)8"/>
      <sheetName val="672P_18"/>
      <sheetName val="2P_18"/>
      <sheetName val="900_28"/>
      <sheetName val="materiales_de_insumo8"/>
      <sheetName val="jornales_y_prestaciones8"/>
      <sheetName val="210_18"/>
      <sheetName val="310_18"/>
      <sheetName val="600_48"/>
      <sheetName val="661_18"/>
      <sheetName val="673_18"/>
      <sheetName val="673_28"/>
      <sheetName val="673_38"/>
      <sheetName val="672_18"/>
      <sheetName val="3P_18"/>
      <sheetName val="3P_28"/>
      <sheetName val="6_1P8"/>
      <sheetName val="6_2P8"/>
      <sheetName val="6_4P8"/>
      <sheetName val="VALOR_ENSAYOS8"/>
      <sheetName val="resumen_preacta8"/>
      <sheetName val="Resalto_en_asfalto8"/>
      <sheetName val="Mat_fresado_para_ampliacion8"/>
      <sheetName val="Tuberia_filtro_D=6&quot;8"/>
      <sheetName val="Realce_de_bordillo8"/>
      <sheetName val="Remocion_tuberia_d=24&quot;8"/>
      <sheetName val="GRAVA_ATRAQUES_DE_ALCANTARILLA8"/>
      <sheetName val="FORMATO_PREACTA8"/>
      <sheetName val="FORMATO_FECHA)8"/>
      <sheetName val="DESMONTE_LIMP_8"/>
      <sheetName val="REGISTRO_FOTOGRAFICO8"/>
      <sheetName val="S200_1_DESM__LIMP_B_8"/>
      <sheetName val="S200_2_DESM__LIMP__NB8"/>
      <sheetName val="S201_7_DEMO__ESTRUCTURAS8"/>
      <sheetName val="Remocion_alcantarillas_8"/>
      <sheetName val="Excav__Mat__Comun_8"/>
      <sheetName val="s201_15-remoción_de_alcantaril8"/>
      <sheetName val="s210_2_2-Exc_de_expl8"/>
      <sheetName val="s210_2_1-Exc_en_roca8"/>
      <sheetName val="s211_1_REMOCION_DERR_8"/>
      <sheetName val="s220_1_Terraplenes8"/>
      <sheetName val="s221_1_Pedraplen7"/>
      <sheetName val="S900_3_TRANS__DERRUMBE7"/>
      <sheetName val="s231_1_Geotextil7"/>
      <sheetName val="S230_2_Mejora__de_la_Sub-Ra7"/>
      <sheetName val="S320_1_Sub_base7"/>
      <sheetName val="S330_1_BASE_GRANULAR7"/>
      <sheetName val="CONFM__DE_CALZADA_EXISTENTE7"/>
      <sheetName val="S310_1_Confor__calzada_existe_7"/>
      <sheetName val="_S450_1_MEZCLA_MDC-17"/>
      <sheetName val="_S450_2MEZCLA_MDC-27"/>
      <sheetName val="S420_1_RIEGO_DE_IMPRIMACION_7"/>
      <sheetName val="S421_1_RIEGO_LIGA_CRR-17"/>
      <sheetName val="S460_1_FRESADO_7"/>
      <sheetName val="Excav__REPARACION_PAVIMENTO_7"/>
      <sheetName val="S465_1_EXC__PAV__ASFALTICO7"/>
      <sheetName val="S500_1_PAVIMENTO_CONCRETO7"/>
      <sheetName val="S510_1_PAVIMENTO_ADOQUIN7"/>
      <sheetName val="S600_1_EXCAV__VARIAS_7"/>
      <sheetName val="Relleno_Estructuras7"/>
      <sheetName val="eXCAVACIONES_VARIAS_EN_ROCA_7"/>
      <sheetName val="S600_2_EXCAV__ROCA7"/>
      <sheetName val="S610_1_Relleno_Estructuras7"/>
      <sheetName val="S623_1_Anclajes_7"/>
      <sheetName val="S623P1_Pantalla_Concreto7"/>
      <sheetName val="S630_3_Concretos_C7"/>
      <sheetName val="S630_4a_Concretos_D7"/>
      <sheetName val="S630_4b_Concretos_D7"/>
      <sheetName val="S630_6_CONCRETO_F7"/>
      <sheetName val="CONCRETO_G7"/>
      <sheetName val="S630_7_CONCRETO_G7"/>
      <sheetName val="s640_1_Acero_refuerzo7"/>
      <sheetName val="S642_13_Juntas_dilatacion7"/>
      <sheetName val="S644_2_Tuberia_PVC_4&quot;7"/>
      <sheetName val="_TUBERIA_36&quot;7"/>
      <sheetName val="S632_1_Baranda7"/>
      <sheetName val="_S661_1_TUBERIA_36&quot;_7"/>
      <sheetName val="S673_1_MAT__FILTRANTE7"/>
      <sheetName val="S673_2_GEOTEXTIL7"/>
      <sheetName val="TRANS__EXPLANACION7"/>
      <sheetName val="_S673_3_GEODREN_PLANAR_6&quot;7"/>
      <sheetName val="S681_1_GAVIONES7"/>
      <sheetName val="S700_1_Demarcacion7"/>
      <sheetName val="S700_2_Marca_víal7"/>
      <sheetName val="S701_1_tachas_reflectivas7"/>
      <sheetName val="S710_1_1_SEÑ_VERT__7"/>
      <sheetName val="S710_2_SEÑ_VERT_V7"/>
      <sheetName val="S710_1_2_SEÑ_VERT_7"/>
      <sheetName val="S730_1Defensas_7"/>
      <sheetName val="S800_2_CERCAS7"/>
      <sheetName val="S810_1_PROTECCION_TALUDES7"/>
      <sheetName val="S900_2Trans_explan7"/>
      <sheetName val="Tratamiento_fisuras7"/>
      <sheetName val="MARCAS_VIALES7"/>
      <sheetName val="Geomalla_con_fibra_de_vidrio7"/>
      <sheetName val="Anclajes_pasivos_4#67"/>
      <sheetName val="SNP1-geomalla_fibra_Vidrio7"/>
      <sheetName val="SNP2-geomalla_Biaxial7"/>
      <sheetName val="SNP3_concreto_3500_7"/>
      <sheetName val="SNP4_CEM__ASFALTICO7"/>
      <sheetName val="SNP5_MTTO_RUTINARIO7"/>
      <sheetName val="SNP6_Drenes7"/>
      <sheetName val="SNP7_Anclajes_pasivos_4#67"/>
      <sheetName val="SNP8_Anclajes_activos_2_Tor7"/>
      <sheetName val="SNP9_Anclajes_activos_4_Tor7"/>
      <sheetName val="SNP10_MATERIAL_3&quot;_TRIT7"/>
      <sheetName val="SNP11_Material_Relleno7"/>
      <sheetName val="SNP12_CUNETAS_3_0007"/>
      <sheetName val="SNP13_PARCHEO7"/>
      <sheetName val="SNP14_SELLO_JUNTAS7"/>
      <sheetName val="SNP15_Pilotes7"/>
      <sheetName val="SNP16_EXCAV__PAVIMENTO7"/>
      <sheetName val="SNP17_TRANS_BASE7"/>
      <sheetName val="SNP18_AFIRMADO_3&quot;7"/>
      <sheetName val="alcantarilla_K69+1037"/>
      <sheetName val="alcantarilla_K68+4377"/>
      <sheetName val="alcantarilla_K67+4557"/>
      <sheetName val="BOX_110+520_PUENTE_EL_VERDE7"/>
      <sheetName val="Muro_K99+07037"/>
      <sheetName val="MURO_K104+4547"/>
      <sheetName val="Muro_K109+05707"/>
      <sheetName val="BOX_K7"/>
      <sheetName val="INFORME_SEMANAL7"/>
      <sheetName val="201_77"/>
      <sheetName val="211_17"/>
      <sheetName val="320_27"/>
      <sheetName val="330_17"/>
      <sheetName val="330_27"/>
      <sheetName val="411_27"/>
      <sheetName val="450_2P7"/>
      <sheetName val="450_9P7"/>
      <sheetName val="461_17"/>
      <sheetName val="465_17"/>
      <sheetName val="464_1P7"/>
      <sheetName val="600_27"/>
      <sheetName val="630_57"/>
      <sheetName val="630_67"/>
      <sheetName val="630_77"/>
      <sheetName val="681_17"/>
      <sheetName val="670_P7"/>
      <sheetName val="671_P7"/>
      <sheetName val="674_27"/>
      <sheetName val="450_3P7"/>
      <sheetName val="621_1P7"/>
      <sheetName val="610_2P7"/>
      <sheetName val="230_27"/>
      <sheetName val="230_2P7"/>
      <sheetName val="621_1-1P7"/>
      <sheetName val="621_1_2P7"/>
      <sheetName val="PESO_VARILLAS7"/>
      <sheetName val="210_1_16"/>
      <sheetName val="210_1_26"/>
      <sheetName val="210_2_16"/>
      <sheetName val="220_16"/>
      <sheetName val="420_16"/>
      <sheetName val="421_16"/>
      <sheetName val="630_4_16"/>
      <sheetName val="640_1_16"/>
      <sheetName val="4P_1_16"/>
      <sheetName val="671_16"/>
      <sheetName val="673P_16"/>
      <sheetName val="674p_26"/>
      <sheetName val="640_1_26"/>
      <sheetName val="640_1_46"/>
      <sheetName val="630_3_16"/>
      <sheetName val="700_16"/>
      <sheetName val="701_26"/>
      <sheetName val="710_16"/>
      <sheetName val="730_16"/>
      <sheetName val="TORTA_EST6"/>
      <sheetName val="INFORME_SEMANAL8"/>
      <sheetName val="201_78"/>
      <sheetName val="211_18"/>
      <sheetName val="320_28"/>
      <sheetName val="330_18"/>
      <sheetName val="330_28"/>
      <sheetName val="411_28"/>
      <sheetName val="450_2P8"/>
      <sheetName val="450_9P8"/>
      <sheetName val="461_18"/>
      <sheetName val="465_18"/>
      <sheetName val="464_1P8"/>
      <sheetName val="600_28"/>
      <sheetName val="630_58"/>
      <sheetName val="630_68"/>
      <sheetName val="630_78"/>
      <sheetName val="681_18"/>
      <sheetName val="670_P8"/>
      <sheetName val="671_P8"/>
      <sheetName val="674_28"/>
      <sheetName val="450_3P8"/>
      <sheetName val="621_1P8"/>
      <sheetName val="610_2P8"/>
      <sheetName val="230_28"/>
      <sheetName val="230_2P8"/>
      <sheetName val="621_1-1P8"/>
      <sheetName val="621_1_2P8"/>
      <sheetName val="PESO_VARILLAS8"/>
      <sheetName val="210_1_17"/>
      <sheetName val="210_1_27"/>
      <sheetName val="210_2_17"/>
      <sheetName val="220_17"/>
      <sheetName val="420_17"/>
      <sheetName val="421_17"/>
      <sheetName val="630_4_17"/>
      <sheetName val="640_1_17"/>
      <sheetName val="4P_1_17"/>
      <sheetName val="671_17"/>
      <sheetName val="673P_17"/>
      <sheetName val="674p_27"/>
      <sheetName val="640_1_27"/>
      <sheetName val="640_1_47"/>
      <sheetName val="630_3_17"/>
      <sheetName val="700_17"/>
      <sheetName val="701_27"/>
      <sheetName val="710_17"/>
      <sheetName val="730_17"/>
      <sheetName val="TORTA_EST7"/>
      <sheetName val="PROY_ORIGINAL16"/>
      <sheetName val="PU_(2)15"/>
      <sheetName val="COSTOS_UNITARIOS10"/>
      <sheetName val="TRAYECTO_110"/>
      <sheetName val="200P_110"/>
      <sheetName val="210_2_210"/>
      <sheetName val="320_110"/>
      <sheetName val="640_110"/>
      <sheetName val="500P_110"/>
      <sheetName val="500P_210"/>
      <sheetName val="600_110"/>
      <sheetName val="610_110"/>
      <sheetName val="630_410"/>
      <sheetName val="640P_210"/>
      <sheetName val="640_1_(2)10"/>
      <sheetName val="672P_110"/>
      <sheetName val="2P_110"/>
      <sheetName val="900_210"/>
      <sheetName val="materiales_de_insumo10"/>
      <sheetName val="jornales_y_prestaciones10"/>
      <sheetName val="210_110"/>
      <sheetName val="310_110"/>
      <sheetName val="600_410"/>
      <sheetName val="661_110"/>
      <sheetName val="673_110"/>
      <sheetName val="673_210"/>
      <sheetName val="673_310"/>
      <sheetName val="672_110"/>
      <sheetName val="3P_110"/>
      <sheetName val="3P_210"/>
      <sheetName val="6_1P10"/>
      <sheetName val="6_2P10"/>
      <sheetName val="6_4P10"/>
      <sheetName val="VALOR_ENSAYOS10"/>
      <sheetName val="resumen_preacta10"/>
      <sheetName val="Resalto_en_asfalto10"/>
      <sheetName val="Mat_fresado_para_ampliacion10"/>
      <sheetName val="Tuberia_filtro_D=6&quot;10"/>
      <sheetName val="Realce_de_bordillo10"/>
      <sheetName val="Remocion_tuberia_d=24&quot;10"/>
      <sheetName val="GRAVA_ATRAQUES_DE_ALCANTARILL10"/>
      <sheetName val="FORMATO_PREACTA10"/>
      <sheetName val="FORMATO_FECHA)10"/>
      <sheetName val="DESMONTE_LIMP_10"/>
      <sheetName val="REGISTRO_FOTOGRAFICO10"/>
      <sheetName val="S200_1_DESM__LIMP_B_10"/>
      <sheetName val="S200_2_DESM__LIMP__NB10"/>
      <sheetName val="S201_7_DEMO__ESTRUCTURAS10"/>
      <sheetName val="Remocion_alcantarillas_10"/>
      <sheetName val="Excav__Mat__Comun_10"/>
      <sheetName val="s201_15-remoción_de_alcantari10"/>
      <sheetName val="s210_2_2-Exc_de_expl10"/>
      <sheetName val="s210_2_1-Exc_en_roca10"/>
      <sheetName val="s211_1_REMOCION_DERR_10"/>
      <sheetName val="s220_1_Terraplenes10"/>
      <sheetName val="s221_1_Pedraplen9"/>
      <sheetName val="S900_3_TRANS__DERRUMBE9"/>
      <sheetName val="s231_1_Geotextil9"/>
      <sheetName val="S230_2_Mejora__de_la_Sub-Ra9"/>
      <sheetName val="S320_1_Sub_base9"/>
      <sheetName val="S330_1_BASE_GRANULAR9"/>
      <sheetName val="CONFM__DE_CALZADA_EXISTENTE9"/>
      <sheetName val="S310_1_Confor__calzada_existe_9"/>
      <sheetName val="_S450_1_MEZCLA_MDC-19"/>
      <sheetName val="_S450_2MEZCLA_MDC-29"/>
      <sheetName val="S420_1_RIEGO_DE_IMPRIMACION_9"/>
      <sheetName val="S421_1_RIEGO_LIGA_CRR-19"/>
      <sheetName val="S460_1_FRESADO_9"/>
      <sheetName val="Excav__REPARACION_PAVIMENTO_9"/>
      <sheetName val="S465_1_EXC__PAV__ASFALTICO9"/>
      <sheetName val="S500_1_PAVIMENTO_CONCRETO9"/>
      <sheetName val="S510_1_PAVIMENTO_ADOQUIN9"/>
      <sheetName val="S600_1_EXCAV__VARIAS_9"/>
      <sheetName val="Relleno_Estructuras9"/>
      <sheetName val="eXCAVACIONES_VARIAS_EN_ROCA_9"/>
      <sheetName val="S600_2_EXCAV__ROCA9"/>
      <sheetName val="S610_1_Relleno_Estructuras9"/>
      <sheetName val="S623_1_Anclajes_9"/>
      <sheetName val="S623P1_Pantalla_Concreto9"/>
      <sheetName val="S630_3_Concretos_C9"/>
      <sheetName val="S630_4a_Concretos_D9"/>
      <sheetName val="S630_4b_Concretos_D9"/>
      <sheetName val="S630_6_CONCRETO_F9"/>
      <sheetName val="CONCRETO_G9"/>
      <sheetName val="S630_7_CONCRETO_G9"/>
      <sheetName val="s640_1_Acero_refuerzo9"/>
      <sheetName val="S642_13_Juntas_dilatacion9"/>
      <sheetName val="S644_2_Tuberia_PVC_4&quot;9"/>
      <sheetName val="_TUBERIA_36&quot;9"/>
      <sheetName val="S632_1_Baranda9"/>
      <sheetName val="_S661_1_TUBERIA_36&quot;_9"/>
      <sheetName val="S673_1_MAT__FILTRANTE9"/>
      <sheetName val="S673_2_GEOTEXTIL9"/>
      <sheetName val="TRANS__EXPLANACION9"/>
      <sheetName val="_S673_3_GEODREN_PLANAR_6&quot;9"/>
      <sheetName val="S681_1_GAVIONES9"/>
      <sheetName val="S700_1_Demarcacion9"/>
      <sheetName val="S700_2_Marca_víal9"/>
      <sheetName val="S701_1_tachas_reflectivas9"/>
      <sheetName val="S710_1_1_SEÑ_VERT__9"/>
      <sheetName val="S710_2_SEÑ_VERT_V9"/>
      <sheetName val="S710_1_2_SEÑ_VERT_9"/>
      <sheetName val="S730_1Defensas_9"/>
      <sheetName val="S800_2_CERCAS9"/>
      <sheetName val="S810_1_PROTECCION_TALUDES9"/>
      <sheetName val="S900_2Trans_explan9"/>
      <sheetName val="Tratamiento_fisuras9"/>
      <sheetName val="MARCAS_VIALES9"/>
      <sheetName val="Geomalla_con_fibra_de_vidrio9"/>
      <sheetName val="Anclajes_pasivos_4#69"/>
      <sheetName val="SNP1-geomalla_fibra_Vidrio9"/>
      <sheetName val="SNP2-geomalla_Biaxial9"/>
      <sheetName val="SNP3_concreto_3500_9"/>
      <sheetName val="SNP4_CEM__ASFALTICO9"/>
      <sheetName val="SNP5_MTTO_RUTINARIO9"/>
      <sheetName val="SNP6_Drenes9"/>
      <sheetName val="SNP7_Anclajes_pasivos_4#69"/>
      <sheetName val="SNP8_Anclajes_activos_2_Tor9"/>
      <sheetName val="SNP9_Anclajes_activos_4_Tor9"/>
      <sheetName val="SNP10_MATERIAL_3&quot;_TRIT9"/>
      <sheetName val="SNP11_Material_Relleno9"/>
      <sheetName val="SNP12_CUNETAS_3_0009"/>
      <sheetName val="SNP13_PARCHEO9"/>
      <sheetName val="SNP14_SELLO_JUNTAS9"/>
      <sheetName val="SNP15_Pilotes9"/>
      <sheetName val="SNP16_EXCAV__PAVIMENTO9"/>
      <sheetName val="SNP17_TRANS_BASE9"/>
      <sheetName val="SNP18_AFIRMADO_3&quot;9"/>
      <sheetName val="alcantarilla_K69+1039"/>
      <sheetName val="alcantarilla_K68+4379"/>
      <sheetName val="alcantarilla_K67+4559"/>
      <sheetName val="BOX_110+520_PUENTE_EL_VERDE9"/>
      <sheetName val="Muro_K99+07039"/>
      <sheetName val="MURO_K104+4549"/>
      <sheetName val="Muro_K109+05709"/>
      <sheetName val="BOX_K9"/>
      <sheetName val="INFORME_SEMANAL9"/>
      <sheetName val="201_79"/>
      <sheetName val="211_19"/>
      <sheetName val="320_29"/>
      <sheetName val="330_19"/>
      <sheetName val="330_29"/>
      <sheetName val="411_29"/>
      <sheetName val="450_2P9"/>
      <sheetName val="450_9P9"/>
      <sheetName val="461_19"/>
      <sheetName val="465_19"/>
      <sheetName val="464_1P9"/>
      <sheetName val="600_29"/>
      <sheetName val="630_59"/>
      <sheetName val="630_69"/>
      <sheetName val="630_79"/>
      <sheetName val="681_19"/>
      <sheetName val="670_P9"/>
      <sheetName val="671_P9"/>
      <sheetName val="674_29"/>
      <sheetName val="450_3P9"/>
      <sheetName val="621_1P9"/>
      <sheetName val="610_2P9"/>
      <sheetName val="230_29"/>
      <sheetName val="230_2P9"/>
      <sheetName val="621_1-1P9"/>
      <sheetName val="621_1_2P9"/>
      <sheetName val="PESO_VARILLAS9"/>
      <sheetName val="210_1_18"/>
      <sheetName val="210_1_28"/>
      <sheetName val="210_2_18"/>
      <sheetName val="220_18"/>
      <sheetName val="420_18"/>
      <sheetName val="421_18"/>
      <sheetName val="630_4_18"/>
      <sheetName val="640_1_18"/>
      <sheetName val="4P_1_18"/>
      <sheetName val="671_18"/>
      <sheetName val="673P_18"/>
      <sheetName val="674p_28"/>
      <sheetName val="640_1_28"/>
      <sheetName val="640_1_48"/>
      <sheetName val="630_3_18"/>
      <sheetName val="700_18"/>
      <sheetName val="701_28"/>
      <sheetName val="710_18"/>
      <sheetName val="730_18"/>
      <sheetName val="TORTA_EST8"/>
      <sheetName val="MYE_OBRA"/>
      <sheetName val="SNP7_Anclajes_pasivos6j"/>
      <sheetName val="MDC-1_COLOCACION_"/>
      <sheetName val="D-20_COLOCACION_"/>
      <sheetName val="TRANSPORTE_MEZCLA_ASFALTICA"/>
      <sheetName val="EXT_microagomerado"/>
      <sheetName val="Indicadores_Y_Listas"/>
      <sheetName val="Grafico_Avance"/>
      <sheetName val="Tramo_2"/>
      <sheetName val="PROY_ORIGINAL17"/>
      <sheetName val="PU_(2)16"/>
      <sheetName val="COSTOS_UNITARIOS11"/>
      <sheetName val="TRAYECTO_111"/>
      <sheetName val="200P_111"/>
      <sheetName val="210_2_211"/>
      <sheetName val="320_111"/>
      <sheetName val="640_111"/>
      <sheetName val="500P_111"/>
      <sheetName val="500P_211"/>
      <sheetName val="600_111"/>
      <sheetName val="610_111"/>
      <sheetName val="630_411"/>
      <sheetName val="640P_211"/>
      <sheetName val="640_1_(2)11"/>
      <sheetName val="672P_111"/>
      <sheetName val="2P_111"/>
      <sheetName val="900_211"/>
      <sheetName val="materiales_de_insumo11"/>
      <sheetName val="jornales_y_prestaciones11"/>
      <sheetName val="210_111"/>
      <sheetName val="310_111"/>
      <sheetName val="600_411"/>
      <sheetName val="661_111"/>
      <sheetName val="673_111"/>
      <sheetName val="673_211"/>
      <sheetName val="673_311"/>
      <sheetName val="672_111"/>
      <sheetName val="3P_111"/>
      <sheetName val="3P_211"/>
      <sheetName val="6_1P11"/>
      <sheetName val="6_2P11"/>
      <sheetName val="6_4P11"/>
      <sheetName val="VALOR_ENSAYOS11"/>
      <sheetName val="resumen_preacta11"/>
      <sheetName val="Resalto_en_asfalto11"/>
      <sheetName val="Mat_fresado_para_ampliacion11"/>
      <sheetName val="Tuberia_filtro_D=6&quot;11"/>
      <sheetName val="Realce_de_bordillo11"/>
      <sheetName val="Remocion_tuberia_d=24&quot;11"/>
      <sheetName val="GRAVA_ATRAQUES_DE_ALCANTARILL11"/>
      <sheetName val="FORMATO_PREACTA11"/>
      <sheetName val="FORMATO_FECHA)11"/>
      <sheetName val="DESMONTE_LIMP_11"/>
      <sheetName val="REGISTRO_FOTOGRAFICO11"/>
      <sheetName val="S200_1_DESM__LIMP_B_11"/>
      <sheetName val="S200_2_DESM__LIMP__NB11"/>
      <sheetName val="S201_7_DEMO__ESTRUCTURAS11"/>
      <sheetName val="Remocion_alcantarillas_11"/>
      <sheetName val="Excav__Mat__Comun_11"/>
      <sheetName val="s201_15-remoción_de_alcantari11"/>
      <sheetName val="s210_2_2-Exc_de_expl11"/>
      <sheetName val="s210_2_1-Exc_en_roca11"/>
      <sheetName val="s211_1_REMOCION_DERR_11"/>
      <sheetName val="s220_1_Terraplenes11"/>
      <sheetName val="s221_1_Pedraplen10"/>
      <sheetName val="S900_3_TRANS__DERRUMBE10"/>
      <sheetName val="s231_1_Geotextil10"/>
      <sheetName val="S230_2_Mejora__de_la_Sub-Ra10"/>
      <sheetName val="S320_1_Sub_base10"/>
      <sheetName val="S330_1_BASE_GRANULAR10"/>
      <sheetName val="CONFM__DE_CALZADA_EXISTENTE10"/>
      <sheetName val="S310_1_Confor__calzada_existe10"/>
      <sheetName val="_S450_1_MEZCLA_MDC-110"/>
      <sheetName val="_S450_2MEZCLA_MDC-210"/>
      <sheetName val="S420_1_RIEGO_DE_IMPRIMACION_10"/>
      <sheetName val="S421_1_RIEGO_LIGA_CRR-110"/>
      <sheetName val="S460_1_FRESADO_10"/>
      <sheetName val="Excav__REPARACION_PAVIMENTO_10"/>
      <sheetName val="S465_1_EXC__PAV__ASFALTICO10"/>
      <sheetName val="S500_1_PAVIMENTO_CONCRETO10"/>
      <sheetName val="S510_1_PAVIMENTO_ADOQUIN10"/>
      <sheetName val="S600_1_EXCAV__VARIAS_10"/>
      <sheetName val="Relleno_Estructuras10"/>
      <sheetName val="eXCAVACIONES_VARIAS_EN_ROCA_10"/>
      <sheetName val="S600_2_EXCAV__ROCA10"/>
      <sheetName val="S610_1_Relleno_Estructuras10"/>
      <sheetName val="S623_1_Anclajes_10"/>
      <sheetName val="S623P1_Pantalla_Concreto10"/>
      <sheetName val="S630_3_Concretos_C10"/>
      <sheetName val="S630_4a_Concretos_D10"/>
      <sheetName val="S630_4b_Concretos_D10"/>
      <sheetName val="S630_6_CONCRETO_F10"/>
      <sheetName val="CONCRETO_G10"/>
      <sheetName val="S630_7_CONCRETO_G10"/>
      <sheetName val="s640_1_Acero_refuerzo10"/>
      <sheetName val="S642_13_Juntas_dilatacion10"/>
      <sheetName val="S644_2_Tuberia_PVC_4&quot;10"/>
      <sheetName val="_TUBERIA_36&quot;10"/>
      <sheetName val="S632_1_Baranda10"/>
      <sheetName val="_S661_1_TUBERIA_36&quot;_10"/>
      <sheetName val="S673_1_MAT__FILTRANTE10"/>
      <sheetName val="S673_2_GEOTEXTIL10"/>
      <sheetName val="TRANS__EXPLANACION10"/>
      <sheetName val="_S673_3_GEODREN_PLANAR_6&quot;10"/>
      <sheetName val="S681_1_GAVIONES10"/>
      <sheetName val="S700_1_Demarcacion10"/>
      <sheetName val="S700_2_Marca_víal10"/>
      <sheetName val="S701_1_tachas_reflectivas10"/>
      <sheetName val="S710_1_1_SEÑ_VERT__10"/>
      <sheetName val="S710_2_SEÑ_VERT_V10"/>
      <sheetName val="S710_1_2_SEÑ_VERT_10"/>
      <sheetName val="S730_1Defensas_10"/>
      <sheetName val="S800_2_CERCAS10"/>
      <sheetName val="S810_1_PROTECCION_TALUDES10"/>
      <sheetName val="S900_2Trans_explan10"/>
      <sheetName val="Tratamiento_fisuras10"/>
      <sheetName val="MARCAS_VIALES10"/>
      <sheetName val="Geomalla_con_fibra_de_vidrio10"/>
      <sheetName val="Anclajes_pasivos_4#610"/>
      <sheetName val="SNP1-geomalla_fibra_Vidrio10"/>
      <sheetName val="SNP2-geomalla_Biaxial10"/>
      <sheetName val="SNP3_concreto_3500_10"/>
      <sheetName val="SNP4_CEM__ASFALTICO10"/>
      <sheetName val="SNP5_MTTO_RUTINARIO10"/>
      <sheetName val="SNP6_Drenes10"/>
      <sheetName val="SNP7_Anclajes_pasivos_4#610"/>
      <sheetName val="SNP8_Anclajes_activos_2_Tor10"/>
      <sheetName val="SNP9_Anclajes_activos_4_Tor10"/>
      <sheetName val="SNP10_MATERIAL_3&quot;_TRIT10"/>
      <sheetName val="SNP11_Material_Relleno10"/>
      <sheetName val="SNP12_CUNETAS_3_00010"/>
      <sheetName val="SNP13_PARCHEO10"/>
      <sheetName val="SNP14_SELLO_JUNTAS10"/>
      <sheetName val="SNP15_Pilotes10"/>
      <sheetName val="SNP16_EXCAV__PAVIMENTO10"/>
      <sheetName val="SNP17_TRANS_BASE10"/>
      <sheetName val="SNP18_AFIRMADO_3&quot;10"/>
      <sheetName val="alcantarilla_K69+10310"/>
      <sheetName val="alcantarilla_K68+43710"/>
      <sheetName val="alcantarilla_K67+45510"/>
      <sheetName val="BOX_110+520_PUENTE_EL_VERDE10"/>
      <sheetName val="Muro_K99+070310"/>
      <sheetName val="MURO_K104+45410"/>
      <sheetName val="Muro_K109+057010"/>
      <sheetName val="BOX_K10"/>
      <sheetName val="INFORME_SEMANAL10"/>
      <sheetName val="201_710"/>
      <sheetName val="211_110"/>
      <sheetName val="320_210"/>
      <sheetName val="330_110"/>
      <sheetName val="330_210"/>
      <sheetName val="411_210"/>
      <sheetName val="450_2P10"/>
      <sheetName val="450_9P10"/>
      <sheetName val="461_110"/>
      <sheetName val="465_110"/>
      <sheetName val="464_1P10"/>
      <sheetName val="600_210"/>
      <sheetName val="630_510"/>
      <sheetName val="630_610"/>
      <sheetName val="630_710"/>
      <sheetName val="681_110"/>
      <sheetName val="670_P10"/>
      <sheetName val="671_P10"/>
      <sheetName val="674_210"/>
      <sheetName val="450_3P10"/>
      <sheetName val="621_1P10"/>
      <sheetName val="610_2P10"/>
      <sheetName val="230_210"/>
      <sheetName val="230_2P10"/>
      <sheetName val="621_1-1P10"/>
      <sheetName val="621_1_2P10"/>
      <sheetName val="PESO_VARILLAS10"/>
      <sheetName val="210_1_19"/>
      <sheetName val="210_1_29"/>
      <sheetName val="210_2_19"/>
      <sheetName val="220_19"/>
      <sheetName val="420_19"/>
      <sheetName val="421_19"/>
      <sheetName val="630_4_19"/>
      <sheetName val="640_1_19"/>
      <sheetName val="4P_1_19"/>
      <sheetName val="671_19"/>
      <sheetName val="673P_19"/>
      <sheetName val="674p_29"/>
      <sheetName val="640_1_29"/>
      <sheetName val="640_1_49"/>
      <sheetName val="630_3_19"/>
      <sheetName val="700_19"/>
      <sheetName val="701_29"/>
      <sheetName val="710_19"/>
      <sheetName val="730_19"/>
      <sheetName val="TORTA_EST9"/>
      <sheetName val="MYE_OBRA1"/>
      <sheetName val="MDC-1_COLOCACION_1"/>
      <sheetName val="D-20_COLOCACION_1"/>
      <sheetName val="TRANSPORTE_MEZCLA_ASFALTICA1"/>
      <sheetName val="EXT_microagomerado1"/>
      <sheetName val="Indicadores_Y_Listas1"/>
      <sheetName val="Grafico_Avance1"/>
      <sheetName val="Tramo_21"/>
      <sheetName val="PU"/>
      <sheetName val="Avan Var"/>
      <sheetName val="Avan UF1"/>
      <sheetName val="Avan UF2"/>
      <sheetName val="Avan UF3"/>
      <sheetName val="Avan UF4 "/>
      <sheetName val="Var"/>
      <sheetName val="uf1"/>
      <sheetName val="uf2"/>
      <sheetName val="uf3"/>
      <sheetName val="uf4"/>
      <sheetName val="Puentes"/>
      <sheetName val="Plan de Obras"/>
      <sheetName val="REDES"/>
      <sheetName val="Hoja 2"/>
      <sheetName val="BASE_DE_DATOS_DE_PRECIOS"/>
      <sheetName val="BASE_DE_DATOS_DE_PRECIOS1"/>
      <sheetName val="TARIFAS_MATERIALES"/>
      <sheetName val="TARIFAS_EQUIPOS_"/>
      <sheetName val="TARIFA_SALARIOS"/>
      <sheetName val="TARIFAS_MATERIALES1"/>
      <sheetName val="TARIFAS_EQUIPOS_1"/>
      <sheetName val="TARIFA_SALARIOS1"/>
      <sheetName val="MDC-1_COLOCACION_2"/>
      <sheetName val="D-20_COLOCACION_2"/>
      <sheetName val="TRANSPORTE_MEZCLA_ASFALTICA2"/>
      <sheetName val="EXT_microagomerado2"/>
      <sheetName val="Grafico_Avance2"/>
      <sheetName val="MYE_OBRA2"/>
      <sheetName val="TARIFAS_MATERIALES2"/>
      <sheetName val="TARIFAS_EQUIPOS_2"/>
      <sheetName val="TARIFA_SALARIOS2"/>
      <sheetName val="BASE_DE_DATOS_DE_PRECIOS2"/>
      <sheetName val="Indicadores_Y_Listas2"/>
      <sheetName val="Tramo_22"/>
      <sheetName val="MDC-1_COLOCACION_3"/>
      <sheetName val="D-20_COLOCACION_3"/>
      <sheetName val="TRANSPORTE_MEZCLA_ASFALTICA3"/>
      <sheetName val="EXT_microagomerado3"/>
      <sheetName val="Grafico_Avance3"/>
      <sheetName val="MYE_OBRA3"/>
      <sheetName val="TARIFAS_MATERIALES3"/>
      <sheetName val="TARIFAS_EQUIPOS_3"/>
      <sheetName val="TARIFA_SALARIOS3"/>
      <sheetName val="BASE_DE_DATOS_DE_PRECIOS3"/>
      <sheetName val="Indicadores_Y_Listas3"/>
      <sheetName val="Tramo_23"/>
      <sheetName val="MDC-1_COLOCACION_4"/>
      <sheetName val="D-20_COLOCACION_4"/>
      <sheetName val="TRANSPORTE_MEZCLA_ASFALTICA4"/>
      <sheetName val="EXT_microagomerado4"/>
      <sheetName val="Grafico_Avance4"/>
      <sheetName val="MYE_OBRA4"/>
      <sheetName val="TARIFAS_MATERIALES4"/>
      <sheetName val="TARIFAS_EQUIPOS_4"/>
      <sheetName val="TARIFA_SALARIOS4"/>
      <sheetName val="BASE_DE_DATOS_DE_PRECIOS4"/>
      <sheetName val="Indicadores_Y_Listas4"/>
      <sheetName val="Tramo_24"/>
      <sheetName val="MDC-1_COLOCACION_5"/>
      <sheetName val="D-20_COLOCACION_5"/>
      <sheetName val="TRANSPORTE_MEZCLA_ASFALTICA5"/>
      <sheetName val="EXT_microagomerado5"/>
      <sheetName val="Grafico_Avance5"/>
      <sheetName val="MYE_OBRA5"/>
      <sheetName val="TARIFAS_MATERIALES5"/>
      <sheetName val="TARIFAS_EQUIPOS_5"/>
      <sheetName val="TARIFA_SALARIOS5"/>
      <sheetName val="BASE_DE_DATOS_DE_PRECIOS5"/>
      <sheetName val="Indicadores_Y_Listas5"/>
      <sheetName val="Tramo_25"/>
      <sheetName val="PROY_ORIGINAL19"/>
      <sheetName val="PU_(2)18"/>
      <sheetName val="COSTOS_UNITARIOS13"/>
      <sheetName val="TRAYECTO_113"/>
      <sheetName val="200P_113"/>
      <sheetName val="210_2_213"/>
      <sheetName val="320_113"/>
      <sheetName val="640_113"/>
      <sheetName val="500P_113"/>
      <sheetName val="500P_213"/>
      <sheetName val="600_113"/>
      <sheetName val="610_113"/>
      <sheetName val="630_413"/>
      <sheetName val="640P_213"/>
      <sheetName val="640_1_(2)13"/>
      <sheetName val="672P_113"/>
      <sheetName val="2P_113"/>
      <sheetName val="900_213"/>
      <sheetName val="materiales_de_insumo13"/>
      <sheetName val="jornales_y_prestaciones13"/>
      <sheetName val="210_113"/>
      <sheetName val="310_113"/>
      <sheetName val="600_413"/>
      <sheetName val="661_113"/>
      <sheetName val="673_113"/>
      <sheetName val="673_213"/>
      <sheetName val="673_313"/>
      <sheetName val="672_113"/>
      <sheetName val="3P_113"/>
      <sheetName val="3P_213"/>
      <sheetName val="6_1P13"/>
      <sheetName val="6_2P13"/>
      <sheetName val="6_4P13"/>
      <sheetName val="VALOR_ENSAYOS13"/>
      <sheetName val="resumen_preacta13"/>
      <sheetName val="Resalto_en_asfalto13"/>
      <sheetName val="Mat_fresado_para_ampliacion13"/>
      <sheetName val="Tuberia_filtro_D=6&quot;13"/>
      <sheetName val="Realce_de_bordillo13"/>
      <sheetName val="Remocion_tuberia_d=24&quot;13"/>
      <sheetName val="GRAVA_ATRAQUES_DE_ALCANTARILL13"/>
      <sheetName val="FORMATO_PREACTA13"/>
      <sheetName val="FORMATO_FECHA)13"/>
      <sheetName val="DESMONTE_LIMP_13"/>
      <sheetName val="REGISTRO_FOTOGRAFICO13"/>
      <sheetName val="S200_1_DESM__LIMP_B_13"/>
      <sheetName val="S200_2_DESM__LIMP__NB13"/>
      <sheetName val="S201_7_DEMO__ESTRUCTURAS13"/>
      <sheetName val="Remocion_alcantarillas_13"/>
      <sheetName val="Excav__Mat__Comun_13"/>
      <sheetName val="s201_15-remoción_de_alcantari13"/>
      <sheetName val="s210_2_2-Exc_de_expl13"/>
      <sheetName val="s210_2_1-Exc_en_roca13"/>
      <sheetName val="s211_1_REMOCION_DERR_13"/>
      <sheetName val="s220_1_Terraplenes13"/>
      <sheetName val="s221_1_Pedraplen13"/>
      <sheetName val="S900_3_TRANS__DERRUMBE13"/>
      <sheetName val="s231_1_Geotextil13"/>
      <sheetName val="S230_2_Mejora__de_la_Sub-Ra13"/>
      <sheetName val="S320_1_Sub_base13"/>
      <sheetName val="S330_1_BASE_GRANULAR13"/>
      <sheetName val="CONFM__DE_CALZADA_EXISTENTE13"/>
      <sheetName val="S310_1_Confor__calzada_existe13"/>
      <sheetName val="_S450_1_MEZCLA_MDC-113"/>
      <sheetName val="_S450_2MEZCLA_MDC-213"/>
      <sheetName val="S420_1_RIEGO_DE_IMPRIMACION_13"/>
      <sheetName val="S421_1_RIEGO_LIGA_CRR-113"/>
      <sheetName val="S460_1_FRESADO_13"/>
      <sheetName val="Excav__REPARACION_PAVIMENTO_13"/>
      <sheetName val="S465_1_EXC__PAV__ASFALTICO13"/>
      <sheetName val="S500_1_PAVIMENTO_CONCRETO13"/>
      <sheetName val="S510_1_PAVIMENTO_ADOQUIN13"/>
      <sheetName val="S600_1_EXCAV__VARIAS_13"/>
      <sheetName val="Relleno_Estructuras13"/>
      <sheetName val="eXCAVACIONES_VARIAS_EN_ROCA_13"/>
      <sheetName val="S600_2_EXCAV__ROCA13"/>
      <sheetName val="S610_1_Relleno_Estructuras13"/>
      <sheetName val="S623_1_Anclajes_13"/>
      <sheetName val="S623P1_Pantalla_Concreto13"/>
      <sheetName val="S630_3_Concretos_C13"/>
      <sheetName val="S630_4a_Concretos_D13"/>
      <sheetName val="S630_4b_Concretos_D13"/>
      <sheetName val="S630_6_CONCRETO_F13"/>
      <sheetName val="CONCRETO_G13"/>
      <sheetName val="S630_7_CONCRETO_G13"/>
      <sheetName val="s640_1_Acero_refuerzo13"/>
      <sheetName val="S642_13_Juntas_dilatacion13"/>
      <sheetName val="S644_2_Tuberia_PVC_4&quot;13"/>
      <sheetName val="_TUBERIA_36&quot;13"/>
      <sheetName val="S632_1_Baranda13"/>
      <sheetName val="_S661_1_TUBERIA_36&quot;_13"/>
      <sheetName val="S673_1_MAT__FILTRANTE13"/>
      <sheetName val="S673_2_GEOTEXTIL13"/>
      <sheetName val="TRANS__EXPLANACION13"/>
      <sheetName val="_S673_3_GEODREN_PLANAR_6&quot;13"/>
      <sheetName val="S681_1_GAVIONES13"/>
      <sheetName val="S700_1_Demarcacion13"/>
      <sheetName val="S700_2_Marca_víal13"/>
      <sheetName val="S701_1_tachas_reflectivas13"/>
      <sheetName val="S710_1_1_SEÑ_VERT__13"/>
      <sheetName val="S710_2_SEÑ_VERT_V13"/>
      <sheetName val="S710_1_2_SEÑ_VERT_13"/>
      <sheetName val="S730_1Defensas_13"/>
      <sheetName val="S800_2_CERCAS13"/>
      <sheetName val="S810_1_PROTECCION_TALUDES13"/>
      <sheetName val="S900_2Trans_explan13"/>
      <sheetName val="Tratamiento_fisuras13"/>
      <sheetName val="MARCAS_VIALES13"/>
      <sheetName val="Geomalla_con_fibra_de_vidrio13"/>
      <sheetName val="Anclajes_pasivos_4#613"/>
      <sheetName val="SNP1-geomalla_fibra_Vidrio13"/>
      <sheetName val="SNP2-geomalla_Biaxial13"/>
      <sheetName val="SNP3_concreto_3500_13"/>
      <sheetName val="SNP4_CEM__ASFALTICO13"/>
      <sheetName val="SNP5_MTTO_RUTINARIO13"/>
      <sheetName val="SNP6_Drenes13"/>
      <sheetName val="SNP7_Anclajes_pasivos_4#613"/>
      <sheetName val="SNP8_Anclajes_activos_2_Tor13"/>
      <sheetName val="SNP9_Anclajes_activos_4_Tor13"/>
      <sheetName val="SNP10_MATERIAL_3&quot;_TRIT13"/>
      <sheetName val="SNP11_Material_Relleno13"/>
      <sheetName val="SNP12_CUNETAS_3_00013"/>
      <sheetName val="SNP13_PARCHEO13"/>
      <sheetName val="SNP14_SELLO_JUNTAS13"/>
      <sheetName val="SNP15_Pilotes13"/>
      <sheetName val="SNP16_EXCAV__PAVIMENTO13"/>
      <sheetName val="SNP17_TRANS_BASE13"/>
      <sheetName val="SNP18_AFIRMADO_3&quot;13"/>
      <sheetName val="alcantarilla_K69+10313"/>
      <sheetName val="alcantarilla_K68+43713"/>
      <sheetName val="alcantarilla_K67+45513"/>
      <sheetName val="BOX_110+520_PUENTE_EL_VERDE13"/>
      <sheetName val="Muro_K99+070313"/>
      <sheetName val="MURO_K104+45413"/>
      <sheetName val="Muro_K109+057013"/>
      <sheetName val="BOX_K13"/>
      <sheetName val="Indicadores_Y_Listas9"/>
      <sheetName val="Indicadores_Y_Listas6"/>
      <sheetName val="s221_1_Pedraplen11"/>
      <sheetName val="S900_3_TRANS__DERRUMBE11"/>
      <sheetName val="s231_1_Geotextil11"/>
      <sheetName val="S230_2_Mejora__de_la_Sub-Ra11"/>
      <sheetName val="S320_1_Sub_base11"/>
      <sheetName val="S330_1_BASE_GRANULAR11"/>
      <sheetName val="CONFM__DE_CALZADA_EXISTENTE11"/>
      <sheetName val="S310_1_Confor__calzada_existe11"/>
      <sheetName val="_S450_1_MEZCLA_MDC-111"/>
      <sheetName val="_S450_2MEZCLA_MDC-211"/>
      <sheetName val="S420_1_RIEGO_DE_IMPRIMACION_11"/>
      <sheetName val="S421_1_RIEGO_LIGA_CRR-111"/>
      <sheetName val="S460_1_FRESADO_11"/>
      <sheetName val="Excav__REPARACION_PAVIMENTO_11"/>
      <sheetName val="S465_1_EXC__PAV__ASFALTICO11"/>
      <sheetName val="S500_1_PAVIMENTO_CONCRETO11"/>
      <sheetName val="S510_1_PAVIMENTO_ADOQUIN11"/>
      <sheetName val="S600_1_EXCAV__VARIAS_11"/>
      <sheetName val="Relleno_Estructuras11"/>
      <sheetName val="eXCAVACIONES_VARIAS_EN_ROCA_11"/>
      <sheetName val="S600_2_EXCAV__ROCA11"/>
      <sheetName val="S610_1_Relleno_Estructuras11"/>
      <sheetName val="S623_1_Anclajes_11"/>
      <sheetName val="S623P1_Pantalla_Concreto11"/>
      <sheetName val="S630_3_Concretos_C11"/>
      <sheetName val="S630_4a_Concretos_D11"/>
      <sheetName val="S630_4b_Concretos_D11"/>
      <sheetName val="S630_6_CONCRETO_F11"/>
      <sheetName val="CONCRETO_G11"/>
      <sheetName val="S630_7_CONCRETO_G11"/>
      <sheetName val="s640_1_Acero_refuerzo11"/>
      <sheetName val="S642_13_Juntas_dilatacion11"/>
      <sheetName val="S644_2_Tuberia_PVC_4&quot;11"/>
      <sheetName val="_TUBERIA_36&quot;11"/>
      <sheetName val="S632_1_Baranda11"/>
      <sheetName val="_S661_1_TUBERIA_36&quot;_11"/>
      <sheetName val="S673_1_MAT__FILTRANTE11"/>
      <sheetName val="S673_2_GEOTEXTIL11"/>
      <sheetName val="TRANS__EXPLANACION11"/>
      <sheetName val="_S673_3_GEODREN_PLANAR_6&quot;11"/>
      <sheetName val="S681_1_GAVIONES11"/>
      <sheetName val="S700_1_Demarcacion11"/>
      <sheetName val="S700_2_Marca_víal11"/>
      <sheetName val="S701_1_tachas_reflectivas11"/>
      <sheetName val="S710_1_1_SEÑ_VERT__11"/>
      <sheetName val="S710_2_SEÑ_VERT_V11"/>
      <sheetName val="S710_1_2_SEÑ_VERT_11"/>
      <sheetName val="S730_1Defensas_11"/>
      <sheetName val="S800_2_CERCAS11"/>
      <sheetName val="S810_1_PROTECCION_TALUDES11"/>
      <sheetName val="S900_2Trans_explan11"/>
      <sheetName val="Tratamiento_fisuras11"/>
      <sheetName val="MARCAS_VIALES11"/>
      <sheetName val="Geomalla_con_fibra_de_vidrio11"/>
      <sheetName val="Anclajes_pasivos_4#611"/>
      <sheetName val="SNP1-geomalla_fibra_Vidrio11"/>
      <sheetName val="SNP2-geomalla_Biaxial11"/>
      <sheetName val="SNP3_concreto_3500_11"/>
      <sheetName val="SNP4_CEM__ASFALTICO11"/>
      <sheetName val="SNP5_MTTO_RUTINARIO11"/>
      <sheetName val="SNP6_Drenes11"/>
      <sheetName val="SNP7_Anclajes_pasivos_4#611"/>
      <sheetName val="SNP8_Anclajes_activos_2_Tor11"/>
      <sheetName val="SNP9_Anclajes_activos_4_Tor11"/>
      <sheetName val="SNP10_MATERIAL_3&quot;_TRIT11"/>
      <sheetName val="SNP11_Material_Relleno11"/>
      <sheetName val="SNP12_CUNETAS_3_00011"/>
      <sheetName val="SNP13_PARCHEO11"/>
      <sheetName val="SNP14_SELLO_JUNTAS11"/>
      <sheetName val="SNP15_Pilotes11"/>
      <sheetName val="SNP16_EXCAV__PAVIMENTO11"/>
      <sheetName val="SNP17_TRANS_BASE11"/>
      <sheetName val="SNP18_AFIRMADO_3&quot;11"/>
      <sheetName val="alcantarilla_K69+10311"/>
      <sheetName val="alcantarilla_K68+43711"/>
      <sheetName val="alcantarilla_K67+45511"/>
      <sheetName val="BOX_110+520_PUENTE_EL_VERDE11"/>
      <sheetName val="Muro_K99+070311"/>
      <sheetName val="MURO_K104+45411"/>
      <sheetName val="Muro_K109+057011"/>
      <sheetName val="BOX_K11"/>
      <sheetName val="Indicadores_Y_Listas7"/>
      <sheetName val="PROY_ORIGINAL18"/>
      <sheetName val="PU_(2)17"/>
      <sheetName val="COSTOS_UNITARIOS12"/>
      <sheetName val="TRAYECTO_112"/>
      <sheetName val="200P_112"/>
      <sheetName val="210_2_212"/>
      <sheetName val="320_112"/>
      <sheetName val="640_112"/>
      <sheetName val="500P_112"/>
      <sheetName val="500P_212"/>
      <sheetName val="600_112"/>
      <sheetName val="610_112"/>
      <sheetName val="630_412"/>
      <sheetName val="640P_212"/>
      <sheetName val="640_1_(2)12"/>
      <sheetName val="672P_112"/>
      <sheetName val="2P_112"/>
      <sheetName val="900_212"/>
      <sheetName val="materiales_de_insumo12"/>
      <sheetName val="jornales_y_prestaciones12"/>
      <sheetName val="210_112"/>
      <sheetName val="310_112"/>
      <sheetName val="600_412"/>
      <sheetName val="661_112"/>
      <sheetName val="673_112"/>
      <sheetName val="673_212"/>
      <sheetName val="673_312"/>
      <sheetName val="672_112"/>
      <sheetName val="3P_112"/>
      <sheetName val="3P_212"/>
      <sheetName val="6_1P12"/>
      <sheetName val="6_2P12"/>
      <sheetName val="6_4P12"/>
      <sheetName val="VALOR_ENSAYOS12"/>
      <sheetName val="resumen_preacta12"/>
      <sheetName val="Resalto_en_asfalto12"/>
      <sheetName val="Mat_fresado_para_ampliacion12"/>
      <sheetName val="Tuberia_filtro_D=6&quot;12"/>
      <sheetName val="Realce_de_bordillo12"/>
      <sheetName val="Remocion_tuberia_d=24&quot;12"/>
      <sheetName val="GRAVA_ATRAQUES_DE_ALCANTARILL12"/>
      <sheetName val="FORMATO_PREACTA12"/>
      <sheetName val="FORMATO_FECHA)12"/>
      <sheetName val="DESMONTE_LIMP_12"/>
      <sheetName val="REGISTRO_FOTOGRAFICO12"/>
      <sheetName val="S200_1_DESM__LIMP_B_12"/>
      <sheetName val="S200_2_DESM__LIMP__NB12"/>
      <sheetName val="S201_7_DEMO__ESTRUCTURAS12"/>
      <sheetName val="Remocion_alcantarillas_12"/>
      <sheetName val="Excav__Mat__Comun_12"/>
      <sheetName val="s201_15-remoción_de_alcantari12"/>
      <sheetName val="s210_2_2-Exc_de_expl12"/>
      <sheetName val="s210_2_1-Exc_en_roca12"/>
      <sheetName val="s211_1_REMOCION_DERR_12"/>
      <sheetName val="s220_1_Terraplenes12"/>
      <sheetName val="s221_1_Pedraplen12"/>
      <sheetName val="S900_3_TRANS__DERRUMBE12"/>
      <sheetName val="s231_1_Geotextil12"/>
      <sheetName val="S230_2_Mejora__de_la_Sub-Ra12"/>
      <sheetName val="S320_1_Sub_base12"/>
      <sheetName val="S330_1_BASE_GRANULAR12"/>
      <sheetName val="CONFM__DE_CALZADA_EXISTENTE12"/>
      <sheetName val="S310_1_Confor__calzada_existe12"/>
      <sheetName val="_S450_1_MEZCLA_MDC-112"/>
      <sheetName val="_S450_2MEZCLA_MDC-212"/>
      <sheetName val="S420_1_RIEGO_DE_IMPRIMACION_12"/>
      <sheetName val="S421_1_RIEGO_LIGA_CRR-112"/>
      <sheetName val="S460_1_FRESADO_12"/>
      <sheetName val="Excav__REPARACION_PAVIMENTO_12"/>
      <sheetName val="S465_1_EXC__PAV__ASFALTICO12"/>
      <sheetName val="S500_1_PAVIMENTO_CONCRETO12"/>
      <sheetName val="S510_1_PAVIMENTO_ADOQUIN12"/>
      <sheetName val="S600_1_EXCAV__VARIAS_12"/>
      <sheetName val="Relleno_Estructuras12"/>
      <sheetName val="eXCAVACIONES_VARIAS_EN_ROCA_12"/>
      <sheetName val="S600_2_EXCAV__ROCA12"/>
      <sheetName val="S610_1_Relleno_Estructuras12"/>
      <sheetName val="S623_1_Anclajes_12"/>
      <sheetName val="S623P1_Pantalla_Concreto12"/>
      <sheetName val="S630_3_Concretos_C12"/>
      <sheetName val="S630_4a_Concretos_D12"/>
      <sheetName val="S630_4b_Concretos_D12"/>
      <sheetName val="S630_6_CONCRETO_F12"/>
      <sheetName val="CONCRETO_G12"/>
      <sheetName val="S630_7_CONCRETO_G12"/>
      <sheetName val="s640_1_Acero_refuerzo12"/>
      <sheetName val="S642_13_Juntas_dilatacion12"/>
      <sheetName val="S644_2_Tuberia_PVC_4&quot;12"/>
      <sheetName val="_TUBERIA_36&quot;12"/>
      <sheetName val="S632_1_Baranda12"/>
      <sheetName val="_S661_1_TUBERIA_36&quot;_12"/>
      <sheetName val="S673_1_MAT__FILTRANTE12"/>
      <sheetName val="S673_2_GEOTEXTIL12"/>
      <sheetName val="TRANS__EXPLANACION12"/>
      <sheetName val="_S673_3_GEODREN_PLANAR_6&quot;12"/>
      <sheetName val="S681_1_GAVIONES12"/>
      <sheetName val="S700_1_Demarcacion12"/>
      <sheetName val="S700_2_Marca_víal12"/>
      <sheetName val="S701_1_tachas_reflectivas12"/>
      <sheetName val="S710_1_1_SEÑ_VERT__12"/>
      <sheetName val="S710_2_SEÑ_VERT_V12"/>
      <sheetName val="S710_1_2_SEÑ_VERT_12"/>
      <sheetName val="S730_1Defensas_12"/>
      <sheetName val="S800_2_CERCAS12"/>
      <sheetName val="S810_1_PROTECCION_TALUDES12"/>
      <sheetName val="S900_2Trans_explan12"/>
      <sheetName val="Tratamiento_fisuras12"/>
      <sheetName val="MARCAS_VIALES12"/>
      <sheetName val="Geomalla_con_fibra_de_vidrio12"/>
      <sheetName val="Anclajes_pasivos_4#612"/>
      <sheetName val="SNP1-geomalla_fibra_Vidrio12"/>
      <sheetName val="SNP2-geomalla_Biaxial12"/>
      <sheetName val="SNP3_concreto_3500_12"/>
      <sheetName val="SNP4_CEM__ASFALTICO12"/>
      <sheetName val="SNP5_MTTO_RUTINARIO12"/>
      <sheetName val="SNP6_Drenes12"/>
      <sheetName val="SNP7_Anclajes_pasivos_4#612"/>
      <sheetName val="SNP8_Anclajes_activos_2_Tor12"/>
      <sheetName val="SNP9_Anclajes_activos_4_Tor12"/>
      <sheetName val="SNP10_MATERIAL_3&quot;_TRIT12"/>
      <sheetName val="SNP11_Material_Relleno12"/>
      <sheetName val="SNP12_CUNETAS_3_00012"/>
      <sheetName val="SNP13_PARCHEO12"/>
      <sheetName val="SNP14_SELLO_JUNTAS12"/>
      <sheetName val="SNP15_Pilotes12"/>
      <sheetName val="SNP16_EXCAV__PAVIMENTO12"/>
      <sheetName val="SNP17_TRANS_BASE12"/>
      <sheetName val="SNP18_AFIRMADO_3&quot;12"/>
      <sheetName val="alcantarilla_K69+10312"/>
      <sheetName val="alcantarilla_K68+43712"/>
      <sheetName val="alcantarilla_K67+45512"/>
      <sheetName val="BOX_110+520_PUENTE_EL_VERDE12"/>
      <sheetName val="Muro_K99+070312"/>
      <sheetName val="MURO_K104+45412"/>
      <sheetName val="Muro_K109+057012"/>
      <sheetName val="BOX_K12"/>
      <sheetName val="Indicadores_Y_Listas8"/>
      <sheetName val="PROY_ORIGINAL20"/>
      <sheetName val="PU_(2)19"/>
      <sheetName val="COSTOS_UNITARIOS14"/>
      <sheetName val="TRAYECTO_114"/>
      <sheetName val="200P_114"/>
      <sheetName val="210_2_214"/>
      <sheetName val="320_114"/>
      <sheetName val="640_114"/>
      <sheetName val="500P_114"/>
      <sheetName val="500P_214"/>
      <sheetName val="600_114"/>
      <sheetName val="610_114"/>
      <sheetName val="630_414"/>
      <sheetName val="640P_214"/>
      <sheetName val="640_1_(2)14"/>
      <sheetName val="672P_114"/>
      <sheetName val="2P_114"/>
      <sheetName val="900_214"/>
      <sheetName val="materiales_de_insumo14"/>
      <sheetName val="jornales_y_prestaciones14"/>
      <sheetName val="210_114"/>
      <sheetName val="310_114"/>
      <sheetName val="600_414"/>
      <sheetName val="661_114"/>
      <sheetName val="673_114"/>
      <sheetName val="673_214"/>
      <sheetName val="673_314"/>
      <sheetName val="672_114"/>
      <sheetName val="3P_114"/>
      <sheetName val="3P_214"/>
      <sheetName val="6_1P14"/>
      <sheetName val="6_2P14"/>
      <sheetName val="6_4P14"/>
      <sheetName val="VALOR_ENSAYOS14"/>
      <sheetName val="resumen_preacta14"/>
      <sheetName val="Resalto_en_asfalto14"/>
      <sheetName val="Mat_fresado_para_ampliacion14"/>
      <sheetName val="Tuberia_filtro_D=6&quot;14"/>
      <sheetName val="Realce_de_bordillo14"/>
      <sheetName val="Remocion_tuberia_d=24&quot;14"/>
      <sheetName val="GRAVA_ATRAQUES_DE_ALCANTARILL14"/>
      <sheetName val="FORMATO_PREACTA14"/>
      <sheetName val="FORMATO_FECHA)14"/>
      <sheetName val="DESMONTE_LIMP_14"/>
      <sheetName val="REGISTRO_FOTOGRAFICO14"/>
      <sheetName val="S200_1_DESM__LIMP_B_14"/>
      <sheetName val="S200_2_DESM__LIMP__NB14"/>
      <sheetName val="S201_7_DEMO__ESTRUCTURAS14"/>
      <sheetName val="Remocion_alcantarillas_14"/>
      <sheetName val="Excav__Mat__Comun_14"/>
      <sheetName val="s201_15-remoción_de_alcantari14"/>
      <sheetName val="s210_2_2-Exc_de_expl14"/>
      <sheetName val="s210_2_1-Exc_en_roca14"/>
      <sheetName val="s211_1_REMOCION_DERR_14"/>
      <sheetName val="s220_1_Terraplenes14"/>
      <sheetName val="s221_1_Pedraplen14"/>
      <sheetName val="S900_3_TRANS__DERRUMBE14"/>
      <sheetName val="s231_1_Geotextil14"/>
      <sheetName val="S230_2_Mejora__de_la_Sub-Ra14"/>
      <sheetName val="S320_1_Sub_base14"/>
      <sheetName val="S330_1_BASE_GRANULAR14"/>
      <sheetName val="CONFM__DE_CALZADA_EXISTENTE14"/>
      <sheetName val="S310_1_Confor__calzada_existe14"/>
      <sheetName val="_S450_1_MEZCLA_MDC-114"/>
      <sheetName val="_S450_2MEZCLA_MDC-214"/>
      <sheetName val="S420_1_RIEGO_DE_IMPRIMACION_14"/>
      <sheetName val="S421_1_RIEGO_LIGA_CRR-114"/>
      <sheetName val="S460_1_FRESADO_14"/>
      <sheetName val="Excav__REPARACION_PAVIMENTO_14"/>
      <sheetName val="S465_1_EXC__PAV__ASFALTICO14"/>
      <sheetName val="S500_1_PAVIMENTO_CONCRETO14"/>
      <sheetName val="S510_1_PAVIMENTO_ADOQUIN14"/>
      <sheetName val="S600_1_EXCAV__VARIAS_14"/>
      <sheetName val="Relleno_Estructuras14"/>
      <sheetName val="eXCAVACIONES_VARIAS_EN_ROCA_14"/>
      <sheetName val="S600_2_EXCAV__ROCA14"/>
      <sheetName val="S610_1_Relleno_Estructuras14"/>
      <sheetName val="S623_1_Anclajes_14"/>
      <sheetName val="S623P1_Pantalla_Concreto14"/>
      <sheetName val="S630_3_Concretos_C14"/>
      <sheetName val="S630_4a_Concretos_D14"/>
      <sheetName val="S630_4b_Concretos_D14"/>
      <sheetName val="S630_6_CONCRETO_F14"/>
      <sheetName val="CONCRETO_G14"/>
      <sheetName val="S630_7_CONCRETO_G14"/>
      <sheetName val="s640_1_Acero_refuerzo14"/>
      <sheetName val="S642_13_Juntas_dilatacion14"/>
      <sheetName val="S644_2_Tuberia_PVC_4&quot;14"/>
      <sheetName val="_TUBERIA_36&quot;14"/>
      <sheetName val="S632_1_Baranda14"/>
      <sheetName val="_S661_1_TUBERIA_36&quot;_14"/>
      <sheetName val="S673_1_MAT__FILTRANTE14"/>
      <sheetName val="S673_2_GEOTEXTIL14"/>
      <sheetName val="TRANS__EXPLANACION14"/>
      <sheetName val="_S673_3_GEODREN_PLANAR_6&quot;14"/>
      <sheetName val="S681_1_GAVIONES14"/>
      <sheetName val="S700_1_Demarcacion14"/>
      <sheetName val="S700_2_Marca_víal14"/>
      <sheetName val="S701_1_tachas_reflectivas14"/>
      <sheetName val="S710_1_1_SEÑ_VERT__14"/>
      <sheetName val="S710_2_SEÑ_VERT_V14"/>
      <sheetName val="S710_1_2_SEÑ_VERT_14"/>
      <sheetName val="S730_1Defensas_14"/>
      <sheetName val="S800_2_CERCAS14"/>
      <sheetName val="S810_1_PROTECCION_TALUDES14"/>
      <sheetName val="S900_2Trans_explan14"/>
      <sheetName val="Tratamiento_fisuras14"/>
      <sheetName val="MARCAS_VIALES14"/>
      <sheetName val="Geomalla_con_fibra_de_vidrio14"/>
      <sheetName val="Anclajes_pasivos_4#614"/>
      <sheetName val="SNP1-geomalla_fibra_Vidrio14"/>
      <sheetName val="SNP2-geomalla_Biaxial14"/>
      <sheetName val="SNP3_concreto_3500_14"/>
      <sheetName val="SNP4_CEM__ASFALTICO14"/>
      <sheetName val="SNP5_MTTO_RUTINARIO14"/>
      <sheetName val="SNP6_Drenes14"/>
      <sheetName val="SNP7_Anclajes_pasivos_4#614"/>
      <sheetName val="SNP8_Anclajes_activos_2_Tor14"/>
      <sheetName val="SNP9_Anclajes_activos_4_Tor14"/>
      <sheetName val="SNP10_MATERIAL_3&quot;_TRIT14"/>
      <sheetName val="SNP11_Material_Relleno14"/>
      <sheetName val="SNP12_CUNETAS_3_00014"/>
      <sheetName val="SNP13_PARCHEO14"/>
      <sheetName val="SNP14_SELLO_JUNTAS14"/>
      <sheetName val="SNP15_Pilotes14"/>
      <sheetName val="SNP16_EXCAV__PAVIMENTO14"/>
      <sheetName val="SNP17_TRANS_BASE14"/>
      <sheetName val="SNP18_AFIRMADO_3&quot;14"/>
      <sheetName val="alcantarilla_K69+10314"/>
      <sheetName val="alcantarilla_K68+43714"/>
      <sheetName val="alcantarilla_K67+45514"/>
      <sheetName val="BOX_110+520_PUENTE_EL_VERDE14"/>
      <sheetName val="Muro_K99+070314"/>
      <sheetName val="MURO_K104+45414"/>
      <sheetName val="Muro_K109+057014"/>
      <sheetName val="BOX_K14"/>
      <sheetName val="INFORME_SEMANAL11"/>
      <sheetName val="201_711"/>
      <sheetName val="211_111"/>
      <sheetName val="320_211"/>
      <sheetName val="330_111"/>
      <sheetName val="330_211"/>
      <sheetName val="411_211"/>
      <sheetName val="450_2P11"/>
      <sheetName val="450_9P11"/>
      <sheetName val="461_111"/>
      <sheetName val="465_111"/>
      <sheetName val="464_1P11"/>
      <sheetName val="600_211"/>
      <sheetName val="630_511"/>
      <sheetName val="630_611"/>
      <sheetName val="630_711"/>
      <sheetName val="681_111"/>
      <sheetName val="670_P11"/>
      <sheetName val="671_P11"/>
      <sheetName val="674_211"/>
      <sheetName val="450_3P11"/>
      <sheetName val="621_1P11"/>
      <sheetName val="610_2P11"/>
      <sheetName val="230_211"/>
      <sheetName val="230_2P11"/>
      <sheetName val="621_1-1P11"/>
      <sheetName val="621_1_2P11"/>
      <sheetName val="PESO_VARILLAS11"/>
      <sheetName val="210_1_110"/>
      <sheetName val="210_1_210"/>
      <sheetName val="210_2_110"/>
      <sheetName val="220_110"/>
      <sheetName val="420_110"/>
      <sheetName val="421_110"/>
      <sheetName val="630_4_110"/>
      <sheetName val="640_1_110"/>
      <sheetName val="4P_1_110"/>
      <sheetName val="671_110"/>
      <sheetName val="673P_110"/>
      <sheetName val="674p_210"/>
      <sheetName val="640_1_210"/>
      <sheetName val="640_1_410"/>
      <sheetName val="630_3_110"/>
      <sheetName val="700_110"/>
      <sheetName val="701_210"/>
      <sheetName val="710_110"/>
      <sheetName val="730_110"/>
      <sheetName val="TORTA_EST10"/>
      <sheetName val="Indicadores_Y_Listas10"/>
      <sheetName val="PROY_ORIGINAL21"/>
      <sheetName val="PU_(2)20"/>
      <sheetName val="COSTOS_UNITARIOS15"/>
      <sheetName val="TRAYECTO_115"/>
      <sheetName val="200P_115"/>
      <sheetName val="210_2_215"/>
      <sheetName val="320_115"/>
      <sheetName val="640_115"/>
      <sheetName val="500P_115"/>
      <sheetName val="500P_215"/>
      <sheetName val="600_115"/>
      <sheetName val="610_115"/>
      <sheetName val="630_415"/>
      <sheetName val="640P_215"/>
      <sheetName val="640_1_(2)15"/>
      <sheetName val="672P_115"/>
      <sheetName val="2P_115"/>
      <sheetName val="900_215"/>
      <sheetName val="materiales_de_insumo15"/>
      <sheetName val="jornales_y_prestaciones15"/>
      <sheetName val="210_115"/>
      <sheetName val="310_115"/>
      <sheetName val="600_415"/>
      <sheetName val="661_115"/>
      <sheetName val="673_115"/>
      <sheetName val="673_215"/>
      <sheetName val="673_315"/>
      <sheetName val="672_115"/>
      <sheetName val="3P_115"/>
      <sheetName val="3P_215"/>
      <sheetName val="6_1P15"/>
      <sheetName val="6_2P15"/>
      <sheetName val="6_4P15"/>
      <sheetName val="VALOR_ENSAYOS15"/>
      <sheetName val="resumen_preacta15"/>
      <sheetName val="Resalto_en_asfalto15"/>
      <sheetName val="Mat_fresado_para_ampliacion15"/>
      <sheetName val="Tuberia_filtro_D=6&quot;15"/>
      <sheetName val="Realce_de_bordillo15"/>
      <sheetName val="Remocion_tuberia_d=24&quot;15"/>
      <sheetName val="GRAVA_ATRAQUES_DE_ALCANTARILL15"/>
      <sheetName val="FORMATO_PREACTA15"/>
      <sheetName val="FORMATO_FECHA)15"/>
      <sheetName val="DESMONTE_LIMP_15"/>
      <sheetName val="REGISTRO_FOTOGRAFICO15"/>
      <sheetName val="S200_1_DESM__LIMP_B_15"/>
      <sheetName val="S200_2_DESM__LIMP__NB15"/>
      <sheetName val="S201_7_DEMO__ESTRUCTURAS15"/>
      <sheetName val="Remocion_alcantarillas_15"/>
      <sheetName val="Excav__Mat__Comun_15"/>
      <sheetName val="s201_15-remoción_de_alcantari15"/>
      <sheetName val="s210_2_2-Exc_de_expl15"/>
      <sheetName val="s210_2_1-Exc_en_roca15"/>
      <sheetName val="s211_1_REMOCION_DERR_15"/>
      <sheetName val="s220_1_Terraplenes15"/>
      <sheetName val="s221_1_Pedraplen15"/>
      <sheetName val="S900_3_TRANS__DERRUMBE15"/>
      <sheetName val="s231_1_Geotextil15"/>
      <sheetName val="S230_2_Mejora__de_la_Sub-Ra15"/>
      <sheetName val="S320_1_Sub_base15"/>
      <sheetName val="S330_1_BASE_GRANULAR15"/>
      <sheetName val="CONFM__DE_CALZADA_EXISTENTE15"/>
      <sheetName val="S310_1_Confor__calzada_existe15"/>
      <sheetName val="_S450_1_MEZCLA_MDC-115"/>
      <sheetName val="_S450_2MEZCLA_MDC-215"/>
      <sheetName val="S420_1_RIEGO_DE_IMPRIMACION_15"/>
      <sheetName val="S421_1_RIEGO_LIGA_CRR-115"/>
      <sheetName val="S460_1_FRESADO_15"/>
      <sheetName val="Excav__REPARACION_PAVIMENTO_15"/>
      <sheetName val="S465_1_EXC__PAV__ASFALTICO15"/>
      <sheetName val="S500_1_PAVIMENTO_CONCRETO15"/>
      <sheetName val="S510_1_PAVIMENTO_ADOQUIN15"/>
      <sheetName val="S600_1_EXCAV__VARIAS_15"/>
      <sheetName val="Relleno_Estructuras15"/>
      <sheetName val="eXCAVACIONES_VARIAS_EN_ROCA_15"/>
      <sheetName val="S600_2_EXCAV__ROCA15"/>
      <sheetName val="S610_1_Relleno_Estructuras15"/>
      <sheetName val="S623_1_Anclajes_15"/>
      <sheetName val="S623P1_Pantalla_Concreto15"/>
      <sheetName val="S630_3_Concretos_C15"/>
      <sheetName val="S630_4a_Concretos_D15"/>
      <sheetName val="S630_4b_Concretos_D15"/>
      <sheetName val="S630_6_CONCRETO_F15"/>
      <sheetName val="CONCRETO_G15"/>
      <sheetName val="S630_7_CONCRETO_G15"/>
      <sheetName val="s640_1_Acero_refuerzo15"/>
      <sheetName val="S642_13_Juntas_dilatacion15"/>
      <sheetName val="S644_2_Tuberia_PVC_4&quot;15"/>
      <sheetName val="_TUBERIA_36&quot;15"/>
      <sheetName val="S632_1_Baranda15"/>
      <sheetName val="_S661_1_TUBERIA_36&quot;_15"/>
      <sheetName val="S673_1_MAT__FILTRANTE15"/>
      <sheetName val="S673_2_GEOTEXTIL15"/>
      <sheetName val="TRANS__EXPLANACION15"/>
      <sheetName val="_S673_3_GEODREN_PLANAR_6&quot;15"/>
      <sheetName val="S681_1_GAVIONES15"/>
      <sheetName val="S700_1_Demarcacion15"/>
      <sheetName val="S700_2_Marca_víal15"/>
      <sheetName val="S701_1_tachas_reflectivas15"/>
      <sheetName val="S710_1_1_SEÑ_VERT__15"/>
      <sheetName val="S710_2_SEÑ_VERT_V15"/>
      <sheetName val="S710_1_2_SEÑ_VERT_15"/>
      <sheetName val="S730_1Defensas_15"/>
      <sheetName val="S800_2_CERCAS15"/>
      <sheetName val="S810_1_PROTECCION_TALUDES15"/>
      <sheetName val="S900_2Trans_explan15"/>
      <sheetName val="Tratamiento_fisuras15"/>
      <sheetName val="MARCAS_VIALES15"/>
      <sheetName val="Geomalla_con_fibra_de_vidrio15"/>
      <sheetName val="Anclajes_pasivos_4#615"/>
      <sheetName val="SNP1-geomalla_fibra_Vidrio15"/>
      <sheetName val="SNP2-geomalla_Biaxial15"/>
      <sheetName val="SNP3_concreto_3500_15"/>
      <sheetName val="SNP4_CEM__ASFALTICO15"/>
      <sheetName val="SNP5_MTTO_RUTINARIO15"/>
      <sheetName val="SNP6_Drenes15"/>
      <sheetName val="SNP7_Anclajes_pasivos_4#615"/>
      <sheetName val="SNP8_Anclajes_activos_2_Tor15"/>
      <sheetName val="SNP9_Anclajes_activos_4_Tor15"/>
      <sheetName val="SNP10_MATERIAL_3&quot;_TRIT15"/>
      <sheetName val="SNP11_Material_Relleno15"/>
      <sheetName val="SNP12_CUNETAS_3_00015"/>
      <sheetName val="SNP13_PARCHEO15"/>
      <sheetName val="SNP14_SELLO_JUNTAS15"/>
      <sheetName val="SNP15_Pilotes15"/>
      <sheetName val="SNP16_EXCAV__PAVIMENTO15"/>
      <sheetName val="SNP17_TRANS_BASE15"/>
      <sheetName val="SNP18_AFIRMADO_3&quot;15"/>
      <sheetName val="alcantarilla_K69+10315"/>
      <sheetName val="alcantarilla_K68+43715"/>
      <sheetName val="alcantarilla_K67+45515"/>
      <sheetName val="BOX_110+520_PUENTE_EL_VERDE15"/>
      <sheetName val="Muro_K99+070315"/>
      <sheetName val="MURO_K104+45415"/>
      <sheetName val="Muro_K109+057015"/>
      <sheetName val="BOX_K15"/>
      <sheetName val="INFORME_SEMANAL12"/>
      <sheetName val="201_712"/>
      <sheetName val="211_112"/>
      <sheetName val="320_212"/>
      <sheetName val="330_112"/>
      <sheetName val="330_212"/>
      <sheetName val="411_212"/>
      <sheetName val="450_2P12"/>
      <sheetName val="450_9P12"/>
      <sheetName val="461_112"/>
      <sheetName val="465_112"/>
      <sheetName val="464_1P12"/>
      <sheetName val="600_212"/>
      <sheetName val="630_512"/>
      <sheetName val="630_612"/>
      <sheetName val="630_712"/>
      <sheetName val="681_112"/>
      <sheetName val="670_P12"/>
      <sheetName val="671_P12"/>
      <sheetName val="674_212"/>
      <sheetName val="450_3P12"/>
      <sheetName val="621_1P12"/>
      <sheetName val="610_2P12"/>
      <sheetName val="230_212"/>
      <sheetName val="230_2P12"/>
      <sheetName val="621_1-1P12"/>
      <sheetName val="621_1_2P12"/>
      <sheetName val="PESO_VARILLAS12"/>
      <sheetName val="210_1_111"/>
      <sheetName val="210_1_211"/>
      <sheetName val="210_2_111"/>
      <sheetName val="220_111"/>
      <sheetName val="420_111"/>
      <sheetName val="421_111"/>
      <sheetName val="630_4_111"/>
      <sheetName val="640_1_111"/>
      <sheetName val="4P_1_111"/>
      <sheetName val="671_111"/>
      <sheetName val="673P_111"/>
      <sheetName val="674p_211"/>
      <sheetName val="640_1_211"/>
      <sheetName val="640_1_411"/>
      <sheetName val="630_3_111"/>
      <sheetName val="700_111"/>
      <sheetName val="701_211"/>
      <sheetName val="710_111"/>
      <sheetName val="730_111"/>
      <sheetName val="TORTA_EST11"/>
      <sheetName val="Indicadores_Y_Listas11"/>
      <sheetName val="PROY_ORIGINAL22"/>
      <sheetName val="PU_(2)21"/>
      <sheetName val="COSTOS_UNITARIOS16"/>
      <sheetName val="TRAYECTO_116"/>
      <sheetName val="200P_116"/>
      <sheetName val="210_2_216"/>
      <sheetName val="320_116"/>
      <sheetName val="640_116"/>
      <sheetName val="500P_116"/>
      <sheetName val="500P_216"/>
      <sheetName val="600_116"/>
      <sheetName val="610_116"/>
      <sheetName val="630_416"/>
      <sheetName val="640P_216"/>
      <sheetName val="640_1_(2)16"/>
      <sheetName val="672P_116"/>
      <sheetName val="2P_116"/>
      <sheetName val="900_216"/>
      <sheetName val="materiales_de_insumo16"/>
      <sheetName val="jornales_y_prestaciones16"/>
      <sheetName val="210_116"/>
      <sheetName val="310_116"/>
      <sheetName val="600_416"/>
      <sheetName val="661_116"/>
      <sheetName val="673_116"/>
      <sheetName val="673_216"/>
      <sheetName val="673_316"/>
      <sheetName val="672_116"/>
      <sheetName val="3P_116"/>
      <sheetName val="3P_216"/>
      <sheetName val="6_1P16"/>
      <sheetName val="6_2P16"/>
      <sheetName val="6_4P16"/>
      <sheetName val="VALOR_ENSAYOS16"/>
      <sheetName val="resumen_preacta16"/>
      <sheetName val="Resalto_en_asfalto16"/>
      <sheetName val="Mat_fresado_para_ampliacion16"/>
      <sheetName val="Tuberia_filtro_D=6&quot;16"/>
      <sheetName val="Realce_de_bordillo16"/>
      <sheetName val="Remocion_tuberia_d=24&quot;16"/>
      <sheetName val="GRAVA_ATRAQUES_DE_ALCANTARILL16"/>
      <sheetName val="FORMATO_PREACTA16"/>
      <sheetName val="FORMATO_FECHA)16"/>
      <sheetName val="DESMONTE_LIMP_16"/>
      <sheetName val="REGISTRO_FOTOGRAFICO16"/>
      <sheetName val="S200_1_DESM__LIMP_B_16"/>
      <sheetName val="S200_2_DESM__LIMP__NB16"/>
      <sheetName val="S201_7_DEMO__ESTRUCTURAS16"/>
      <sheetName val="Remocion_alcantarillas_16"/>
      <sheetName val="Excav__Mat__Comun_16"/>
      <sheetName val="s201_15-remoción_de_alcantari16"/>
      <sheetName val="s210_2_2-Exc_de_expl16"/>
      <sheetName val="s210_2_1-Exc_en_roca16"/>
      <sheetName val="s211_1_REMOCION_DERR_16"/>
      <sheetName val="s220_1_Terraplenes16"/>
      <sheetName val="s221_1_Pedraplen16"/>
      <sheetName val="S900_3_TRANS__DERRUMBE16"/>
      <sheetName val="s231_1_Geotextil16"/>
      <sheetName val="S230_2_Mejora__de_la_Sub-Ra16"/>
      <sheetName val="S320_1_Sub_base16"/>
      <sheetName val="S330_1_BASE_GRANULAR16"/>
      <sheetName val="CONFM__DE_CALZADA_EXISTENTE16"/>
      <sheetName val="S310_1_Confor__calzada_existe16"/>
      <sheetName val="_S450_1_MEZCLA_MDC-116"/>
      <sheetName val="_S450_2MEZCLA_MDC-216"/>
      <sheetName val="S420_1_RIEGO_DE_IMPRIMACION_16"/>
      <sheetName val="S421_1_RIEGO_LIGA_CRR-116"/>
      <sheetName val="S460_1_FRESADO_16"/>
      <sheetName val="Excav__REPARACION_PAVIMENTO_16"/>
      <sheetName val="S465_1_EXC__PAV__ASFALTICO16"/>
      <sheetName val="S500_1_PAVIMENTO_CONCRETO16"/>
      <sheetName val="S510_1_PAVIMENTO_ADOQUIN16"/>
      <sheetName val="S600_1_EXCAV__VARIAS_16"/>
      <sheetName val="Relleno_Estructuras16"/>
      <sheetName val="eXCAVACIONES_VARIAS_EN_ROCA_16"/>
      <sheetName val="S600_2_EXCAV__ROCA16"/>
      <sheetName val="S610_1_Relleno_Estructuras16"/>
      <sheetName val="S623_1_Anclajes_16"/>
      <sheetName val="S623P1_Pantalla_Concreto16"/>
      <sheetName val="S630_3_Concretos_C16"/>
      <sheetName val="S630_4a_Concretos_D16"/>
      <sheetName val="S630_4b_Concretos_D16"/>
      <sheetName val="S630_6_CONCRETO_F16"/>
      <sheetName val="CONCRETO_G16"/>
      <sheetName val="S630_7_CONCRETO_G16"/>
      <sheetName val="s640_1_Acero_refuerzo16"/>
      <sheetName val="S642_13_Juntas_dilatacion16"/>
      <sheetName val="S644_2_Tuberia_PVC_4&quot;16"/>
      <sheetName val="_TUBERIA_36&quot;16"/>
      <sheetName val="S632_1_Baranda16"/>
      <sheetName val="_S661_1_TUBERIA_36&quot;_16"/>
      <sheetName val="S673_1_MAT__FILTRANTE16"/>
      <sheetName val="S673_2_GEOTEXTIL16"/>
      <sheetName val="TRANS__EXPLANACION16"/>
      <sheetName val="_S673_3_GEODREN_PLANAR_6&quot;16"/>
      <sheetName val="S681_1_GAVIONES16"/>
      <sheetName val="S700_1_Demarcacion16"/>
      <sheetName val="S700_2_Marca_víal16"/>
      <sheetName val="S701_1_tachas_reflectivas16"/>
      <sheetName val="S710_1_1_SEÑ_VERT__16"/>
      <sheetName val="S710_2_SEÑ_VERT_V16"/>
      <sheetName val="S710_1_2_SEÑ_VERT_16"/>
      <sheetName val="S730_1Defensas_16"/>
      <sheetName val="S800_2_CERCAS16"/>
      <sheetName val="S810_1_PROTECCION_TALUDES16"/>
      <sheetName val="S900_2Trans_explan16"/>
      <sheetName val="Tratamiento_fisuras16"/>
      <sheetName val="MARCAS_VIALES16"/>
      <sheetName val="Geomalla_con_fibra_de_vidrio16"/>
      <sheetName val="Anclajes_pasivos_4#616"/>
      <sheetName val="SNP1-geomalla_fibra_Vidrio16"/>
      <sheetName val="SNP2-geomalla_Biaxial16"/>
      <sheetName val="SNP3_concreto_3500_16"/>
      <sheetName val="SNP4_CEM__ASFALTICO16"/>
      <sheetName val="SNP5_MTTO_RUTINARIO16"/>
      <sheetName val="SNP6_Drenes16"/>
      <sheetName val="SNP7_Anclajes_pasivos_4#616"/>
      <sheetName val="SNP8_Anclajes_activos_2_Tor16"/>
      <sheetName val="SNP9_Anclajes_activos_4_Tor16"/>
      <sheetName val="SNP10_MATERIAL_3&quot;_TRIT16"/>
      <sheetName val="SNP11_Material_Relleno16"/>
      <sheetName val="SNP12_CUNETAS_3_00016"/>
      <sheetName val="SNP13_PARCHEO16"/>
      <sheetName val="SNP14_SELLO_JUNTAS16"/>
      <sheetName val="SNP15_Pilotes16"/>
      <sheetName val="SNP16_EXCAV__PAVIMENTO16"/>
      <sheetName val="SNP17_TRANS_BASE16"/>
      <sheetName val="SNP18_AFIRMADO_3&quot;16"/>
      <sheetName val="alcantarilla_K69+10316"/>
      <sheetName val="alcantarilla_K68+43716"/>
      <sheetName val="alcantarilla_K67+45516"/>
      <sheetName val="BOX_110+520_PUENTE_EL_VERDE16"/>
      <sheetName val="Muro_K99+070316"/>
      <sheetName val="MURO_K104+45416"/>
      <sheetName val="Muro_K109+057016"/>
      <sheetName val="BOX_K16"/>
      <sheetName val="INFORME_SEMANAL13"/>
      <sheetName val="201_713"/>
      <sheetName val="211_113"/>
      <sheetName val="320_213"/>
      <sheetName val="330_113"/>
      <sheetName val="330_213"/>
      <sheetName val="411_213"/>
      <sheetName val="450_2P13"/>
      <sheetName val="450_9P13"/>
      <sheetName val="461_113"/>
      <sheetName val="465_113"/>
      <sheetName val="464_1P13"/>
      <sheetName val="600_213"/>
      <sheetName val="630_513"/>
      <sheetName val="630_613"/>
      <sheetName val="630_713"/>
      <sheetName val="681_113"/>
      <sheetName val="670_P13"/>
      <sheetName val="671_P13"/>
      <sheetName val="674_213"/>
      <sheetName val="450_3P13"/>
      <sheetName val="621_1P13"/>
      <sheetName val="610_2P13"/>
      <sheetName val="230_213"/>
      <sheetName val="230_2P13"/>
      <sheetName val="621_1-1P13"/>
      <sheetName val="621_1_2P13"/>
      <sheetName val="PESO_VARILLAS13"/>
      <sheetName val="210_1_112"/>
      <sheetName val="210_1_212"/>
      <sheetName val="210_2_112"/>
      <sheetName val="220_112"/>
      <sheetName val="420_112"/>
      <sheetName val="421_112"/>
      <sheetName val="630_4_112"/>
      <sheetName val="640_1_112"/>
      <sheetName val="4P_1_112"/>
      <sheetName val="671_112"/>
      <sheetName val="673P_112"/>
      <sheetName val="674p_212"/>
      <sheetName val="640_1_212"/>
      <sheetName val="640_1_412"/>
      <sheetName val="630_3_112"/>
      <sheetName val="700_112"/>
      <sheetName val="701_212"/>
      <sheetName val="710_112"/>
      <sheetName val="730_112"/>
      <sheetName val="TORTA_EST12"/>
      <sheetName val="Indicadores_Y_Listas12"/>
      <sheetName val="PROY_ORIGINAL23"/>
      <sheetName val="PU_(2)22"/>
      <sheetName val="COSTOS_UNITARIOS17"/>
      <sheetName val="TRAYECTO_117"/>
      <sheetName val="200P_117"/>
      <sheetName val="210_2_217"/>
      <sheetName val="320_117"/>
      <sheetName val="640_117"/>
      <sheetName val="500P_117"/>
      <sheetName val="500P_217"/>
      <sheetName val="600_117"/>
      <sheetName val="610_117"/>
      <sheetName val="630_417"/>
      <sheetName val="640P_217"/>
      <sheetName val="640_1_(2)17"/>
      <sheetName val="672P_117"/>
      <sheetName val="2P_117"/>
      <sheetName val="900_217"/>
      <sheetName val="materiales_de_insumo17"/>
      <sheetName val="jornales_y_prestaciones17"/>
      <sheetName val="210_117"/>
      <sheetName val="310_117"/>
      <sheetName val="600_417"/>
      <sheetName val="661_117"/>
      <sheetName val="673_117"/>
      <sheetName val="673_217"/>
      <sheetName val="673_317"/>
      <sheetName val="672_117"/>
      <sheetName val="3P_117"/>
      <sheetName val="3P_217"/>
      <sheetName val="6_1P17"/>
      <sheetName val="6_2P17"/>
      <sheetName val="6_4P17"/>
      <sheetName val="VALOR_ENSAYOS17"/>
      <sheetName val="resumen_preacta17"/>
      <sheetName val="Resalto_en_asfalto17"/>
      <sheetName val="Mat_fresado_para_ampliacion17"/>
      <sheetName val="Tuberia_filtro_D=6&quot;17"/>
      <sheetName val="Realce_de_bordillo17"/>
      <sheetName val="Remocion_tuberia_d=24&quot;17"/>
      <sheetName val="GRAVA_ATRAQUES_DE_ALCANTARILL17"/>
      <sheetName val="FORMATO_PREACTA17"/>
      <sheetName val="FORMATO_FECHA)17"/>
      <sheetName val="DESMONTE_LIMP_17"/>
      <sheetName val="REGISTRO_FOTOGRAFICO17"/>
      <sheetName val="S200_1_DESM__LIMP_B_17"/>
      <sheetName val="S200_2_DESM__LIMP__NB17"/>
      <sheetName val="S201_7_DEMO__ESTRUCTURAS17"/>
      <sheetName val="Remocion_alcantarillas_17"/>
      <sheetName val="Excav__Mat__Comun_17"/>
      <sheetName val="s201_15-remoción_de_alcantari17"/>
      <sheetName val="s210_2_2-Exc_de_expl17"/>
      <sheetName val="s210_2_1-Exc_en_roca17"/>
      <sheetName val="s211_1_REMOCION_DERR_17"/>
      <sheetName val="s220_1_Terraplenes17"/>
      <sheetName val="s221_1_Pedraplen17"/>
      <sheetName val="S900_3_TRANS__DERRUMBE17"/>
      <sheetName val="s231_1_Geotextil17"/>
      <sheetName val="S230_2_Mejora__de_la_Sub-Ra17"/>
      <sheetName val="S320_1_Sub_base17"/>
      <sheetName val="S330_1_BASE_GRANULAR17"/>
      <sheetName val="CONFM__DE_CALZADA_EXISTENTE17"/>
      <sheetName val="S310_1_Confor__calzada_existe17"/>
      <sheetName val="_S450_1_MEZCLA_MDC-117"/>
      <sheetName val="_S450_2MEZCLA_MDC-217"/>
      <sheetName val="S420_1_RIEGO_DE_IMPRIMACION_17"/>
      <sheetName val="S421_1_RIEGO_LIGA_CRR-117"/>
      <sheetName val="S460_1_FRESADO_17"/>
      <sheetName val="Excav__REPARACION_PAVIMENTO_17"/>
      <sheetName val="S465_1_EXC__PAV__ASFALTICO17"/>
      <sheetName val="S500_1_PAVIMENTO_CONCRETO17"/>
      <sheetName val="S510_1_PAVIMENTO_ADOQUIN17"/>
      <sheetName val="S600_1_EXCAV__VARIAS_17"/>
      <sheetName val="Relleno_Estructuras17"/>
      <sheetName val="eXCAVACIONES_VARIAS_EN_ROCA_17"/>
      <sheetName val="S600_2_EXCAV__ROCA17"/>
      <sheetName val="S610_1_Relleno_Estructuras17"/>
      <sheetName val="S623_1_Anclajes_17"/>
      <sheetName val="S623P1_Pantalla_Concreto17"/>
      <sheetName val="S630_3_Concretos_C17"/>
      <sheetName val="S630_4a_Concretos_D17"/>
      <sheetName val="S630_4b_Concretos_D17"/>
      <sheetName val="S630_6_CONCRETO_F17"/>
      <sheetName val="CONCRETO_G17"/>
      <sheetName val="S630_7_CONCRETO_G17"/>
      <sheetName val="s640_1_Acero_refuerzo17"/>
      <sheetName val="S642_13_Juntas_dilatacion17"/>
      <sheetName val="S644_2_Tuberia_PVC_4&quot;17"/>
      <sheetName val="_TUBERIA_36&quot;17"/>
      <sheetName val="S632_1_Baranda17"/>
      <sheetName val="_S661_1_TUBERIA_36&quot;_17"/>
      <sheetName val="S673_1_MAT__FILTRANTE17"/>
      <sheetName val="S673_2_GEOTEXTIL17"/>
      <sheetName val="TRANS__EXPLANACION17"/>
      <sheetName val="_S673_3_GEODREN_PLANAR_6&quot;17"/>
      <sheetName val="S681_1_GAVIONES17"/>
      <sheetName val="S700_1_Demarcacion17"/>
      <sheetName val="S700_2_Marca_víal17"/>
      <sheetName val="S701_1_tachas_reflectivas17"/>
      <sheetName val="S710_1_1_SEÑ_VERT__17"/>
      <sheetName val="S710_2_SEÑ_VERT_V17"/>
      <sheetName val="S710_1_2_SEÑ_VERT_17"/>
      <sheetName val="S730_1Defensas_17"/>
      <sheetName val="S800_2_CERCAS17"/>
      <sheetName val="S810_1_PROTECCION_TALUDES17"/>
      <sheetName val="S900_2Trans_explan17"/>
      <sheetName val="Tratamiento_fisuras17"/>
      <sheetName val="MARCAS_VIALES17"/>
      <sheetName val="Geomalla_con_fibra_de_vidrio17"/>
      <sheetName val="Anclajes_pasivos_4#617"/>
      <sheetName val="SNP1-geomalla_fibra_Vidrio17"/>
      <sheetName val="SNP2-geomalla_Biaxial17"/>
      <sheetName val="SNP3_concreto_3500_17"/>
      <sheetName val="SNP4_CEM__ASFALTICO17"/>
      <sheetName val="SNP5_MTTO_RUTINARIO17"/>
      <sheetName val="SNP6_Drenes17"/>
      <sheetName val="SNP7_Anclajes_pasivos_4#617"/>
      <sheetName val="SNP8_Anclajes_activos_2_Tor17"/>
      <sheetName val="SNP9_Anclajes_activos_4_Tor17"/>
      <sheetName val="SNP10_MATERIAL_3&quot;_TRIT17"/>
      <sheetName val="SNP11_Material_Relleno17"/>
      <sheetName val="SNP12_CUNETAS_3_00017"/>
      <sheetName val="SNP13_PARCHEO17"/>
      <sheetName val="SNP14_SELLO_JUNTAS17"/>
      <sheetName val="SNP15_Pilotes17"/>
      <sheetName val="SNP16_EXCAV__PAVIMENTO17"/>
      <sheetName val="SNP17_TRANS_BASE17"/>
      <sheetName val="SNP18_AFIRMADO_3&quot;17"/>
      <sheetName val="alcantarilla_K69+10317"/>
      <sheetName val="alcantarilla_K68+43717"/>
      <sheetName val="alcantarilla_K67+45517"/>
      <sheetName val="BOX_110+520_PUENTE_EL_VERDE17"/>
      <sheetName val="Muro_K99+070317"/>
      <sheetName val="MURO_K104+45417"/>
      <sheetName val="Muro_K109+057017"/>
      <sheetName val="BOX_K17"/>
      <sheetName val="INFORME_SEMANAL14"/>
      <sheetName val="201_714"/>
      <sheetName val="211_114"/>
      <sheetName val="320_214"/>
      <sheetName val="330_114"/>
      <sheetName val="330_214"/>
      <sheetName val="411_214"/>
      <sheetName val="450_2P14"/>
      <sheetName val="450_9P14"/>
      <sheetName val="461_114"/>
      <sheetName val="465_114"/>
      <sheetName val="464_1P14"/>
      <sheetName val="600_214"/>
      <sheetName val="630_514"/>
      <sheetName val="630_614"/>
      <sheetName val="630_714"/>
      <sheetName val="681_114"/>
      <sheetName val="670_P14"/>
      <sheetName val="671_P14"/>
      <sheetName val="674_214"/>
      <sheetName val="450_3P14"/>
      <sheetName val="621_1P14"/>
      <sheetName val="610_2P14"/>
      <sheetName val="230_214"/>
      <sheetName val="230_2P14"/>
      <sheetName val="621_1-1P14"/>
      <sheetName val="621_1_2P14"/>
      <sheetName val="PESO_VARILLAS14"/>
      <sheetName val="210_1_113"/>
      <sheetName val="210_1_213"/>
      <sheetName val="210_2_113"/>
      <sheetName val="220_113"/>
      <sheetName val="420_113"/>
      <sheetName val="421_113"/>
      <sheetName val="630_4_113"/>
      <sheetName val="640_1_113"/>
      <sheetName val="4P_1_113"/>
      <sheetName val="671_113"/>
      <sheetName val="673P_113"/>
      <sheetName val="674p_213"/>
      <sheetName val="640_1_213"/>
      <sheetName val="640_1_413"/>
      <sheetName val="630_3_113"/>
      <sheetName val="700_113"/>
      <sheetName val="701_213"/>
      <sheetName val="710_113"/>
      <sheetName val="730_113"/>
      <sheetName val="TORTA_EST13"/>
      <sheetName val="Indicadores_Y_Listas13"/>
      <sheetName val="PROY_ORIGINAL24"/>
      <sheetName val="PU_(2)23"/>
      <sheetName val="COSTOS_UNITARIOS18"/>
      <sheetName val="TRAYECTO_118"/>
      <sheetName val="200P_118"/>
      <sheetName val="210_2_218"/>
      <sheetName val="320_118"/>
      <sheetName val="640_118"/>
      <sheetName val="500P_118"/>
      <sheetName val="500P_218"/>
      <sheetName val="600_118"/>
      <sheetName val="610_118"/>
      <sheetName val="630_418"/>
      <sheetName val="640P_218"/>
      <sheetName val="640_1_(2)18"/>
      <sheetName val="672P_118"/>
      <sheetName val="2P_118"/>
      <sheetName val="900_218"/>
      <sheetName val="materiales_de_insumo18"/>
      <sheetName val="jornales_y_prestaciones18"/>
      <sheetName val="210_118"/>
      <sheetName val="310_118"/>
      <sheetName val="600_418"/>
      <sheetName val="661_118"/>
      <sheetName val="673_118"/>
      <sheetName val="673_218"/>
      <sheetName val="673_318"/>
      <sheetName val="672_118"/>
      <sheetName val="3P_118"/>
      <sheetName val="3P_218"/>
      <sheetName val="6_1P18"/>
      <sheetName val="6_2P18"/>
      <sheetName val="6_4P18"/>
      <sheetName val="VALOR_ENSAYOS18"/>
      <sheetName val="resumen_preacta18"/>
      <sheetName val="Resalto_en_asfalto18"/>
      <sheetName val="Mat_fresado_para_ampliacion18"/>
      <sheetName val="Tuberia_filtro_D=6&quot;18"/>
      <sheetName val="Realce_de_bordillo18"/>
      <sheetName val="Remocion_tuberia_d=24&quot;18"/>
      <sheetName val="GRAVA_ATRAQUES_DE_ALCANTARILL18"/>
      <sheetName val="FORMATO_PREACTA18"/>
      <sheetName val="FORMATO_FECHA)18"/>
      <sheetName val="DESMONTE_LIMP_18"/>
      <sheetName val="REGISTRO_FOTOGRAFICO18"/>
      <sheetName val="S200_1_DESM__LIMP_B_18"/>
      <sheetName val="S200_2_DESM__LIMP__NB18"/>
      <sheetName val="S201_7_DEMO__ESTRUCTURAS18"/>
      <sheetName val="Remocion_alcantarillas_18"/>
      <sheetName val="Excav__Mat__Comun_18"/>
      <sheetName val="s201_15-remoción_de_alcantari18"/>
      <sheetName val="s210_2_2-Exc_de_expl18"/>
      <sheetName val="s210_2_1-Exc_en_roca18"/>
      <sheetName val="s211_1_REMOCION_DERR_18"/>
      <sheetName val="s220_1_Terraplenes18"/>
      <sheetName val="s221_1_Pedraplen18"/>
      <sheetName val="S900_3_TRANS__DERRUMBE18"/>
      <sheetName val="s231_1_Geotextil18"/>
      <sheetName val="S230_2_Mejora__de_la_Sub-Ra18"/>
      <sheetName val="S320_1_Sub_base18"/>
      <sheetName val="S330_1_BASE_GRANULAR18"/>
      <sheetName val="CONFM__DE_CALZADA_EXISTENTE18"/>
      <sheetName val="S310_1_Confor__calzada_existe18"/>
      <sheetName val="_S450_1_MEZCLA_MDC-118"/>
      <sheetName val="_S450_2MEZCLA_MDC-218"/>
      <sheetName val="S420_1_RIEGO_DE_IMPRIMACION_18"/>
      <sheetName val="S421_1_RIEGO_LIGA_CRR-118"/>
      <sheetName val="S460_1_FRESADO_18"/>
      <sheetName val="Excav__REPARACION_PAVIMENTO_18"/>
      <sheetName val="S465_1_EXC__PAV__ASFALTICO18"/>
      <sheetName val="S500_1_PAVIMENTO_CONCRETO18"/>
      <sheetName val="S510_1_PAVIMENTO_ADOQUIN18"/>
      <sheetName val="S600_1_EXCAV__VARIAS_18"/>
      <sheetName val="Relleno_Estructuras18"/>
      <sheetName val="eXCAVACIONES_VARIAS_EN_ROCA_18"/>
      <sheetName val="S600_2_EXCAV__ROCA18"/>
      <sheetName val="S610_1_Relleno_Estructuras18"/>
      <sheetName val="S623_1_Anclajes_18"/>
      <sheetName val="S623P1_Pantalla_Concreto18"/>
      <sheetName val="S630_3_Concretos_C18"/>
      <sheetName val="S630_4a_Concretos_D18"/>
      <sheetName val="S630_4b_Concretos_D18"/>
      <sheetName val="S630_6_CONCRETO_F18"/>
      <sheetName val="CONCRETO_G18"/>
      <sheetName val="S630_7_CONCRETO_G18"/>
      <sheetName val="s640_1_Acero_refuerzo18"/>
      <sheetName val="S642_13_Juntas_dilatacion18"/>
      <sheetName val="S644_2_Tuberia_PVC_4&quot;18"/>
      <sheetName val="_TUBERIA_36&quot;18"/>
      <sheetName val="S632_1_Baranda18"/>
      <sheetName val="_S661_1_TUBERIA_36&quot;_18"/>
      <sheetName val="S673_1_MAT__FILTRANTE18"/>
      <sheetName val="S673_2_GEOTEXTIL18"/>
      <sheetName val="TRANS__EXPLANACION18"/>
      <sheetName val="_S673_3_GEODREN_PLANAR_6&quot;18"/>
      <sheetName val="S681_1_GAVIONES18"/>
      <sheetName val="S700_1_Demarcacion18"/>
      <sheetName val="S700_2_Marca_víal18"/>
      <sheetName val="S701_1_tachas_reflectivas18"/>
      <sheetName val="S710_1_1_SEÑ_VERT__18"/>
      <sheetName val="S710_2_SEÑ_VERT_V18"/>
      <sheetName val="S710_1_2_SEÑ_VERT_18"/>
      <sheetName val="S730_1Defensas_18"/>
      <sheetName val="S800_2_CERCAS18"/>
      <sheetName val="S810_1_PROTECCION_TALUDES18"/>
      <sheetName val="S900_2Trans_explan18"/>
      <sheetName val="Tratamiento_fisuras18"/>
      <sheetName val="MARCAS_VIALES18"/>
      <sheetName val="Geomalla_con_fibra_de_vidrio18"/>
      <sheetName val="Anclajes_pasivos_4#618"/>
      <sheetName val="SNP1-geomalla_fibra_Vidrio18"/>
      <sheetName val="SNP2-geomalla_Biaxial18"/>
      <sheetName val="SNP3_concreto_3500_18"/>
      <sheetName val="SNP4_CEM__ASFALTICO18"/>
      <sheetName val="SNP5_MTTO_RUTINARIO18"/>
      <sheetName val="SNP6_Drenes18"/>
      <sheetName val="SNP7_Anclajes_pasivos_4#618"/>
      <sheetName val="SNP8_Anclajes_activos_2_Tor18"/>
      <sheetName val="SNP9_Anclajes_activos_4_Tor18"/>
      <sheetName val="SNP10_MATERIAL_3&quot;_TRIT18"/>
      <sheetName val="SNP11_Material_Relleno18"/>
      <sheetName val="SNP12_CUNETAS_3_00018"/>
      <sheetName val="SNP13_PARCHEO18"/>
      <sheetName val="SNP14_SELLO_JUNTAS18"/>
      <sheetName val="SNP15_Pilotes18"/>
      <sheetName val="SNP16_EXCAV__PAVIMENTO18"/>
      <sheetName val="SNP17_TRANS_BASE18"/>
      <sheetName val="SNP18_AFIRMADO_3&quot;18"/>
      <sheetName val="alcantarilla_K69+10318"/>
      <sheetName val="alcantarilla_K68+43718"/>
      <sheetName val="alcantarilla_K67+45518"/>
      <sheetName val="BOX_110+520_PUENTE_EL_VERDE18"/>
      <sheetName val="Muro_K99+070318"/>
      <sheetName val="MURO_K104+45418"/>
      <sheetName val="Muro_K109+057018"/>
      <sheetName val="BOX_K18"/>
      <sheetName val="INFORME_SEMANAL15"/>
      <sheetName val="201_715"/>
      <sheetName val="211_115"/>
      <sheetName val="320_215"/>
      <sheetName val="330_115"/>
      <sheetName val="330_215"/>
      <sheetName val="411_215"/>
      <sheetName val="450_2P15"/>
      <sheetName val="450_9P15"/>
      <sheetName val="461_115"/>
      <sheetName val="465_115"/>
      <sheetName val="464_1P15"/>
      <sheetName val="600_215"/>
      <sheetName val="630_515"/>
      <sheetName val="630_615"/>
      <sheetName val="630_715"/>
      <sheetName val="681_115"/>
      <sheetName val="670_P15"/>
      <sheetName val="671_P15"/>
      <sheetName val="674_215"/>
      <sheetName val="450_3P15"/>
      <sheetName val="621_1P15"/>
      <sheetName val="610_2P15"/>
      <sheetName val="230_215"/>
      <sheetName val="230_2P15"/>
      <sheetName val="621_1-1P15"/>
      <sheetName val="621_1_2P15"/>
      <sheetName val="PESO_VARILLAS15"/>
      <sheetName val="210_1_114"/>
      <sheetName val="210_1_214"/>
      <sheetName val="210_2_114"/>
      <sheetName val="220_114"/>
      <sheetName val="420_114"/>
      <sheetName val="421_114"/>
      <sheetName val="630_4_114"/>
      <sheetName val="640_1_114"/>
      <sheetName val="4P_1_114"/>
      <sheetName val="671_114"/>
      <sheetName val="673P_114"/>
      <sheetName val="674p_214"/>
      <sheetName val="640_1_214"/>
      <sheetName val="640_1_414"/>
      <sheetName val="630_3_114"/>
      <sheetName val="700_114"/>
      <sheetName val="701_214"/>
      <sheetName val="710_114"/>
      <sheetName val="730_114"/>
      <sheetName val="TORTA_EST14"/>
      <sheetName val="Indicadores_Y_Listas14"/>
      <sheetName val="PROY_ORIGINAL25"/>
      <sheetName val="PU_(2)24"/>
      <sheetName val="COSTOS_UNITARIOS19"/>
      <sheetName val="TRAYECTO_119"/>
      <sheetName val="200P_119"/>
      <sheetName val="210_2_219"/>
      <sheetName val="320_119"/>
      <sheetName val="640_119"/>
      <sheetName val="500P_119"/>
      <sheetName val="500P_219"/>
      <sheetName val="600_119"/>
      <sheetName val="610_119"/>
      <sheetName val="630_419"/>
      <sheetName val="640P_219"/>
      <sheetName val="640_1_(2)19"/>
      <sheetName val="672P_119"/>
      <sheetName val="2P_119"/>
      <sheetName val="900_219"/>
      <sheetName val="materiales_de_insumo19"/>
      <sheetName val="jornales_y_prestaciones19"/>
      <sheetName val="210_119"/>
      <sheetName val="310_119"/>
      <sheetName val="600_419"/>
      <sheetName val="661_119"/>
      <sheetName val="673_119"/>
      <sheetName val="673_219"/>
      <sheetName val="673_319"/>
      <sheetName val="672_119"/>
      <sheetName val="3P_119"/>
      <sheetName val="3P_219"/>
      <sheetName val="6_1P19"/>
      <sheetName val="6_2P19"/>
      <sheetName val="6_4P19"/>
      <sheetName val="VALOR_ENSAYOS19"/>
      <sheetName val="resumen_preacta19"/>
      <sheetName val="Resalto_en_asfalto19"/>
      <sheetName val="Mat_fresado_para_ampliacion19"/>
      <sheetName val="Tuberia_filtro_D=6&quot;19"/>
      <sheetName val="Realce_de_bordillo19"/>
      <sheetName val="Remocion_tuberia_d=24&quot;19"/>
      <sheetName val="GRAVA_ATRAQUES_DE_ALCANTARILL19"/>
      <sheetName val="FORMATO_PREACTA19"/>
      <sheetName val="FORMATO_FECHA)19"/>
      <sheetName val="DESMONTE_LIMP_19"/>
      <sheetName val="REGISTRO_FOTOGRAFICO19"/>
      <sheetName val="S200_1_DESM__LIMP_B_19"/>
      <sheetName val="S200_2_DESM__LIMP__NB19"/>
      <sheetName val="S201_7_DEMO__ESTRUCTURAS19"/>
      <sheetName val="Remocion_alcantarillas_19"/>
      <sheetName val="Excav__Mat__Comun_19"/>
      <sheetName val="s201_15-remoción_de_alcantari19"/>
      <sheetName val="s210_2_2-Exc_de_expl19"/>
      <sheetName val="s210_2_1-Exc_en_roca19"/>
      <sheetName val="s211_1_REMOCION_DERR_19"/>
      <sheetName val="s220_1_Terraplenes19"/>
      <sheetName val="s221_1_Pedraplen19"/>
      <sheetName val="S900_3_TRANS__DERRUMBE19"/>
      <sheetName val="s231_1_Geotextil19"/>
      <sheetName val="S230_2_Mejora__de_la_Sub-Ra19"/>
      <sheetName val="S320_1_Sub_base19"/>
      <sheetName val="S330_1_BASE_GRANULAR19"/>
      <sheetName val="CONFM__DE_CALZADA_EXISTENTE19"/>
      <sheetName val="S310_1_Confor__calzada_existe19"/>
      <sheetName val="_S450_1_MEZCLA_MDC-119"/>
      <sheetName val="_S450_2MEZCLA_MDC-219"/>
      <sheetName val="S420_1_RIEGO_DE_IMPRIMACION_19"/>
      <sheetName val="S421_1_RIEGO_LIGA_CRR-119"/>
      <sheetName val="S460_1_FRESADO_19"/>
      <sheetName val="Excav__REPARACION_PAVIMENTO_19"/>
      <sheetName val="S465_1_EXC__PAV__ASFALTICO19"/>
      <sheetName val="S500_1_PAVIMENTO_CONCRETO19"/>
      <sheetName val="S510_1_PAVIMENTO_ADOQUIN19"/>
      <sheetName val="S600_1_EXCAV__VARIAS_19"/>
      <sheetName val="Relleno_Estructuras19"/>
      <sheetName val="eXCAVACIONES_VARIAS_EN_ROCA_19"/>
      <sheetName val="S600_2_EXCAV__ROCA19"/>
      <sheetName val="S610_1_Relleno_Estructuras19"/>
      <sheetName val="S623_1_Anclajes_19"/>
      <sheetName val="S623P1_Pantalla_Concreto19"/>
      <sheetName val="S630_3_Concretos_C19"/>
      <sheetName val="S630_4a_Concretos_D19"/>
      <sheetName val="S630_4b_Concretos_D19"/>
      <sheetName val="S630_6_CONCRETO_F19"/>
      <sheetName val="CONCRETO_G19"/>
      <sheetName val="S630_7_CONCRETO_G19"/>
      <sheetName val="s640_1_Acero_refuerzo19"/>
      <sheetName val="S642_13_Juntas_dilatacion19"/>
      <sheetName val="S644_2_Tuberia_PVC_4&quot;19"/>
      <sheetName val="_TUBERIA_36&quot;19"/>
      <sheetName val="S632_1_Baranda19"/>
      <sheetName val="_S661_1_TUBERIA_36&quot;_19"/>
      <sheetName val="S673_1_MAT__FILTRANTE19"/>
      <sheetName val="S673_2_GEOTEXTIL19"/>
      <sheetName val="TRANS__EXPLANACION19"/>
      <sheetName val="_S673_3_GEODREN_PLANAR_6&quot;19"/>
      <sheetName val="S681_1_GAVIONES19"/>
      <sheetName val="S700_1_Demarcacion19"/>
      <sheetName val="S700_2_Marca_víal19"/>
      <sheetName val="S701_1_tachas_reflectivas19"/>
      <sheetName val="S710_1_1_SEÑ_VERT__19"/>
      <sheetName val="S710_2_SEÑ_VERT_V19"/>
      <sheetName val="S710_1_2_SEÑ_VERT_19"/>
      <sheetName val="S730_1Defensas_19"/>
      <sheetName val="S800_2_CERCAS19"/>
      <sheetName val="S810_1_PROTECCION_TALUDES19"/>
      <sheetName val="S900_2Trans_explan19"/>
      <sheetName val="Tratamiento_fisuras19"/>
      <sheetName val="MARCAS_VIALES19"/>
      <sheetName val="Geomalla_con_fibra_de_vidrio19"/>
      <sheetName val="Anclajes_pasivos_4#619"/>
      <sheetName val="SNP1-geomalla_fibra_Vidrio19"/>
      <sheetName val="SNP2-geomalla_Biaxial19"/>
      <sheetName val="SNP3_concreto_3500_19"/>
      <sheetName val="SNP4_CEM__ASFALTICO19"/>
      <sheetName val="SNP5_MTTO_RUTINARIO19"/>
      <sheetName val="SNP6_Drenes19"/>
      <sheetName val="SNP7_Anclajes_pasivos_4#619"/>
      <sheetName val="SNP8_Anclajes_activos_2_Tor19"/>
      <sheetName val="SNP9_Anclajes_activos_4_Tor19"/>
      <sheetName val="SNP10_MATERIAL_3&quot;_TRIT19"/>
      <sheetName val="SNP11_Material_Relleno19"/>
      <sheetName val="SNP12_CUNETAS_3_00019"/>
      <sheetName val="SNP13_PARCHEO19"/>
      <sheetName val="SNP14_SELLO_JUNTAS19"/>
      <sheetName val="SNP15_Pilotes19"/>
      <sheetName val="SNP16_EXCAV__PAVIMENTO19"/>
      <sheetName val="SNP17_TRANS_BASE19"/>
      <sheetName val="SNP18_AFIRMADO_3&quot;19"/>
      <sheetName val="alcantarilla_K69+10319"/>
      <sheetName val="alcantarilla_K68+43719"/>
      <sheetName val="alcantarilla_K67+45519"/>
      <sheetName val="BOX_110+520_PUENTE_EL_VERDE19"/>
      <sheetName val="Muro_K99+070319"/>
      <sheetName val="MURO_K104+45419"/>
      <sheetName val="Muro_K109+057019"/>
      <sheetName val="BOX_K19"/>
      <sheetName val="INFORME_SEMANAL16"/>
      <sheetName val="201_716"/>
      <sheetName val="211_116"/>
      <sheetName val="320_216"/>
      <sheetName val="330_116"/>
      <sheetName val="330_216"/>
      <sheetName val="411_216"/>
      <sheetName val="450_2P16"/>
      <sheetName val="450_9P16"/>
      <sheetName val="461_116"/>
      <sheetName val="465_116"/>
      <sheetName val="464_1P16"/>
      <sheetName val="600_216"/>
      <sheetName val="630_516"/>
      <sheetName val="630_616"/>
      <sheetName val="630_716"/>
      <sheetName val="681_116"/>
      <sheetName val="670_P16"/>
      <sheetName val="671_P16"/>
      <sheetName val="674_216"/>
      <sheetName val="450_3P16"/>
      <sheetName val="621_1P16"/>
      <sheetName val="610_2P16"/>
      <sheetName val="230_216"/>
      <sheetName val="230_2P16"/>
      <sheetName val="621_1-1P16"/>
      <sheetName val="621_1_2P16"/>
      <sheetName val="PESO_VARILLAS16"/>
      <sheetName val="210_1_115"/>
      <sheetName val="210_1_215"/>
      <sheetName val="210_2_115"/>
      <sheetName val="220_115"/>
      <sheetName val="420_115"/>
      <sheetName val="421_115"/>
      <sheetName val="630_4_115"/>
      <sheetName val="640_1_115"/>
      <sheetName val="4P_1_115"/>
      <sheetName val="671_115"/>
      <sheetName val="673P_115"/>
      <sheetName val="674p_215"/>
      <sheetName val="640_1_215"/>
      <sheetName val="640_1_415"/>
      <sheetName val="630_3_115"/>
      <sheetName val="700_115"/>
      <sheetName val="701_215"/>
      <sheetName val="710_115"/>
      <sheetName val="730_115"/>
      <sheetName val="TORTA_EST15"/>
      <sheetName val="Indicadores_Y_Listas15"/>
      <sheetName val="PROY_ORIGINAL27"/>
      <sheetName val="PU_(2)26"/>
      <sheetName val="COSTOS_UNITARIOS21"/>
      <sheetName val="TRAYECTO_121"/>
      <sheetName val="200P_121"/>
      <sheetName val="210_2_221"/>
      <sheetName val="320_121"/>
      <sheetName val="640_121"/>
      <sheetName val="500P_121"/>
      <sheetName val="500P_221"/>
      <sheetName val="600_121"/>
      <sheetName val="610_121"/>
      <sheetName val="630_421"/>
      <sheetName val="640P_221"/>
      <sheetName val="640_1_(2)21"/>
      <sheetName val="672P_121"/>
      <sheetName val="2P_121"/>
      <sheetName val="900_221"/>
      <sheetName val="materiales_de_insumo21"/>
      <sheetName val="jornales_y_prestaciones21"/>
      <sheetName val="210_121"/>
      <sheetName val="310_121"/>
      <sheetName val="600_421"/>
      <sheetName val="661_121"/>
      <sheetName val="673_121"/>
      <sheetName val="673_221"/>
      <sheetName val="673_321"/>
      <sheetName val="672_121"/>
      <sheetName val="3P_121"/>
      <sheetName val="3P_221"/>
      <sheetName val="6_1P21"/>
      <sheetName val="6_2P21"/>
      <sheetName val="6_4P21"/>
      <sheetName val="VALOR_ENSAYOS21"/>
      <sheetName val="resumen_preacta21"/>
      <sheetName val="Resalto_en_asfalto21"/>
      <sheetName val="Mat_fresado_para_ampliacion21"/>
      <sheetName val="Tuberia_filtro_D=6&quot;21"/>
      <sheetName val="Realce_de_bordillo21"/>
      <sheetName val="Remocion_tuberia_d=24&quot;21"/>
      <sheetName val="GRAVA_ATRAQUES_DE_ALCANTARILL21"/>
      <sheetName val="FORMATO_PREACTA21"/>
      <sheetName val="FORMATO_FECHA)21"/>
      <sheetName val="DESMONTE_LIMP_21"/>
      <sheetName val="REGISTRO_FOTOGRAFICO21"/>
      <sheetName val="S200_1_DESM__LIMP_B_21"/>
      <sheetName val="S200_2_DESM__LIMP__NB21"/>
      <sheetName val="S201_7_DEMO__ESTRUCTURAS21"/>
      <sheetName val="Remocion_alcantarillas_21"/>
      <sheetName val="Excav__Mat__Comun_21"/>
      <sheetName val="s201_15-remoción_de_alcantari21"/>
      <sheetName val="s210_2_2-Exc_de_expl21"/>
      <sheetName val="s210_2_1-Exc_en_roca21"/>
      <sheetName val="s211_1_REMOCION_DERR_21"/>
      <sheetName val="s220_1_Terraplenes21"/>
      <sheetName val="s221_1_Pedraplen21"/>
      <sheetName val="S900_3_TRANS__DERRUMBE21"/>
      <sheetName val="s231_1_Geotextil21"/>
      <sheetName val="S230_2_Mejora__de_la_Sub-Ra21"/>
      <sheetName val="S320_1_Sub_base21"/>
      <sheetName val="S330_1_BASE_GRANULAR21"/>
      <sheetName val="CONFM__DE_CALZADA_EXISTENTE21"/>
      <sheetName val="S310_1_Confor__calzada_existe21"/>
      <sheetName val="_S450_1_MEZCLA_MDC-121"/>
      <sheetName val="_S450_2MEZCLA_MDC-221"/>
      <sheetName val="S420_1_RIEGO_DE_IMPRIMACION_21"/>
      <sheetName val="S421_1_RIEGO_LIGA_CRR-121"/>
      <sheetName val="S460_1_FRESADO_21"/>
      <sheetName val="Excav__REPARACION_PAVIMENTO_21"/>
      <sheetName val="S465_1_EXC__PAV__ASFALTICO21"/>
      <sheetName val="S500_1_PAVIMENTO_CONCRETO21"/>
      <sheetName val="S510_1_PAVIMENTO_ADOQUIN21"/>
      <sheetName val="S600_1_EXCAV__VARIAS_21"/>
      <sheetName val="Relleno_Estructuras21"/>
      <sheetName val="eXCAVACIONES_VARIAS_EN_ROCA_21"/>
      <sheetName val="S600_2_EXCAV__ROCA21"/>
      <sheetName val="S610_1_Relleno_Estructuras21"/>
      <sheetName val="S623_1_Anclajes_21"/>
      <sheetName val="S623P1_Pantalla_Concreto21"/>
      <sheetName val="S630_3_Concretos_C21"/>
      <sheetName val="S630_4a_Concretos_D21"/>
      <sheetName val="S630_4b_Concretos_D21"/>
      <sheetName val="S630_6_CONCRETO_F21"/>
      <sheetName val="CONCRETO_G21"/>
      <sheetName val="S630_7_CONCRETO_G21"/>
      <sheetName val="s640_1_Acero_refuerzo21"/>
      <sheetName val="S642_13_Juntas_dilatacion21"/>
      <sheetName val="S644_2_Tuberia_PVC_4&quot;21"/>
      <sheetName val="_TUBERIA_36&quot;21"/>
      <sheetName val="S632_1_Baranda21"/>
      <sheetName val="_S661_1_TUBERIA_36&quot;_21"/>
      <sheetName val="S673_1_MAT__FILTRANTE21"/>
      <sheetName val="S673_2_GEOTEXTIL21"/>
      <sheetName val="TRANS__EXPLANACION21"/>
      <sheetName val="_S673_3_GEODREN_PLANAR_6&quot;21"/>
      <sheetName val="S681_1_GAVIONES21"/>
      <sheetName val="S700_1_Demarcacion21"/>
      <sheetName val="S700_2_Marca_víal21"/>
      <sheetName val="S701_1_tachas_reflectivas21"/>
      <sheetName val="S710_1_1_SEÑ_VERT__21"/>
      <sheetName val="S710_2_SEÑ_VERT_V21"/>
      <sheetName val="S710_1_2_SEÑ_VERT_21"/>
      <sheetName val="S730_1Defensas_21"/>
      <sheetName val="S800_2_CERCAS21"/>
      <sheetName val="S810_1_PROTECCION_TALUDES21"/>
      <sheetName val="S900_2Trans_explan21"/>
      <sheetName val="Tratamiento_fisuras21"/>
      <sheetName val="MARCAS_VIALES21"/>
      <sheetName val="Geomalla_con_fibra_de_vidrio21"/>
      <sheetName val="Anclajes_pasivos_4#621"/>
      <sheetName val="SNP1-geomalla_fibra_Vidrio21"/>
      <sheetName val="SNP2-geomalla_Biaxial21"/>
      <sheetName val="SNP3_concreto_3500_21"/>
      <sheetName val="SNP4_CEM__ASFALTICO21"/>
      <sheetName val="SNP5_MTTO_RUTINARIO21"/>
      <sheetName val="SNP6_Drenes21"/>
      <sheetName val="SNP7_Anclajes_pasivos_4#621"/>
      <sheetName val="SNP8_Anclajes_activos_2_Tor21"/>
      <sheetName val="SNP9_Anclajes_activos_4_Tor21"/>
      <sheetName val="SNP10_MATERIAL_3&quot;_TRIT21"/>
      <sheetName val="SNP11_Material_Relleno21"/>
      <sheetName val="SNP12_CUNETAS_3_00021"/>
      <sheetName val="SNP13_PARCHEO21"/>
      <sheetName val="SNP14_SELLO_JUNTAS21"/>
      <sheetName val="SNP15_Pilotes21"/>
      <sheetName val="SNP16_EXCAV__PAVIMENTO21"/>
      <sheetName val="SNP17_TRANS_BASE21"/>
      <sheetName val="SNP18_AFIRMADO_3&quot;21"/>
      <sheetName val="alcantarilla_K69+10321"/>
      <sheetName val="alcantarilla_K68+43721"/>
      <sheetName val="alcantarilla_K67+45521"/>
      <sheetName val="BOX_110+520_PUENTE_EL_VERDE21"/>
      <sheetName val="Muro_K99+070321"/>
      <sheetName val="MURO_K104+45421"/>
      <sheetName val="Muro_K109+057021"/>
      <sheetName val="BOX_K21"/>
      <sheetName val="INFORME_SEMANAL18"/>
      <sheetName val="201_718"/>
      <sheetName val="211_118"/>
      <sheetName val="320_218"/>
      <sheetName val="330_118"/>
      <sheetName val="330_218"/>
      <sheetName val="411_218"/>
      <sheetName val="450_2P18"/>
      <sheetName val="450_9P18"/>
      <sheetName val="461_118"/>
      <sheetName val="465_118"/>
      <sheetName val="464_1P18"/>
      <sheetName val="600_218"/>
      <sheetName val="630_518"/>
      <sheetName val="630_618"/>
      <sheetName val="630_718"/>
      <sheetName val="681_118"/>
      <sheetName val="670_P18"/>
      <sheetName val="671_P18"/>
      <sheetName val="674_218"/>
      <sheetName val="450_3P18"/>
      <sheetName val="621_1P18"/>
      <sheetName val="610_2P18"/>
      <sheetName val="230_218"/>
      <sheetName val="230_2P18"/>
      <sheetName val="621_1-1P18"/>
      <sheetName val="621_1_2P18"/>
      <sheetName val="PESO_VARILLAS18"/>
      <sheetName val="210_1_117"/>
      <sheetName val="210_1_217"/>
      <sheetName val="210_2_117"/>
      <sheetName val="220_117"/>
      <sheetName val="420_117"/>
      <sheetName val="421_117"/>
      <sheetName val="630_4_117"/>
      <sheetName val="640_1_117"/>
      <sheetName val="4P_1_117"/>
      <sheetName val="671_117"/>
      <sheetName val="673P_117"/>
      <sheetName val="674p_217"/>
      <sheetName val="640_1_217"/>
      <sheetName val="640_1_417"/>
      <sheetName val="630_3_117"/>
      <sheetName val="700_117"/>
      <sheetName val="701_217"/>
      <sheetName val="710_117"/>
      <sheetName val="730_117"/>
      <sheetName val="TORTA_EST17"/>
      <sheetName val="Indicadores_Y_Listas17"/>
      <sheetName val="PROY_ORIGINAL26"/>
      <sheetName val="PU_(2)25"/>
      <sheetName val="COSTOS_UNITARIOS20"/>
      <sheetName val="TRAYECTO_120"/>
      <sheetName val="200P_120"/>
      <sheetName val="210_2_220"/>
      <sheetName val="320_120"/>
      <sheetName val="640_120"/>
      <sheetName val="500P_120"/>
      <sheetName val="500P_220"/>
      <sheetName val="600_120"/>
      <sheetName val="610_120"/>
      <sheetName val="630_420"/>
      <sheetName val="640P_220"/>
      <sheetName val="640_1_(2)20"/>
      <sheetName val="672P_120"/>
      <sheetName val="2P_120"/>
      <sheetName val="900_220"/>
      <sheetName val="materiales_de_insumo20"/>
      <sheetName val="jornales_y_prestaciones20"/>
      <sheetName val="210_120"/>
      <sheetName val="310_120"/>
      <sheetName val="600_420"/>
      <sheetName val="661_120"/>
      <sheetName val="673_120"/>
      <sheetName val="673_220"/>
      <sheetName val="673_320"/>
      <sheetName val="672_120"/>
      <sheetName val="3P_120"/>
      <sheetName val="3P_220"/>
      <sheetName val="6_1P20"/>
      <sheetName val="6_2P20"/>
      <sheetName val="6_4P20"/>
      <sheetName val="VALOR_ENSAYOS20"/>
      <sheetName val="resumen_preacta20"/>
      <sheetName val="Resalto_en_asfalto20"/>
      <sheetName val="Mat_fresado_para_ampliacion20"/>
      <sheetName val="Tuberia_filtro_D=6&quot;20"/>
      <sheetName val="Realce_de_bordillo20"/>
      <sheetName val="Remocion_tuberia_d=24&quot;20"/>
      <sheetName val="GRAVA_ATRAQUES_DE_ALCANTARILL20"/>
      <sheetName val="FORMATO_PREACTA20"/>
      <sheetName val="FORMATO_FECHA)20"/>
      <sheetName val="DESMONTE_LIMP_20"/>
      <sheetName val="REGISTRO_FOTOGRAFICO20"/>
      <sheetName val="S200_1_DESM__LIMP_B_20"/>
      <sheetName val="S200_2_DESM__LIMP__NB20"/>
      <sheetName val="S201_7_DEMO__ESTRUCTURAS20"/>
      <sheetName val="Remocion_alcantarillas_20"/>
      <sheetName val="Excav__Mat__Comun_20"/>
      <sheetName val="s201_15-remoción_de_alcantari20"/>
      <sheetName val="s210_2_2-Exc_de_expl20"/>
      <sheetName val="s210_2_1-Exc_en_roca20"/>
      <sheetName val="s211_1_REMOCION_DERR_20"/>
      <sheetName val="s220_1_Terraplenes20"/>
      <sheetName val="s221_1_Pedraplen20"/>
      <sheetName val="S900_3_TRANS__DERRUMBE20"/>
      <sheetName val="s231_1_Geotextil20"/>
      <sheetName val="S230_2_Mejora__de_la_Sub-Ra20"/>
      <sheetName val="S320_1_Sub_base20"/>
      <sheetName val="S330_1_BASE_GRANULAR20"/>
      <sheetName val="CONFM__DE_CALZADA_EXISTENTE20"/>
      <sheetName val="S310_1_Confor__calzada_existe20"/>
      <sheetName val="_S450_1_MEZCLA_MDC-120"/>
      <sheetName val="_S450_2MEZCLA_MDC-220"/>
      <sheetName val="S420_1_RIEGO_DE_IMPRIMACION_20"/>
      <sheetName val="S421_1_RIEGO_LIGA_CRR-120"/>
      <sheetName val="S460_1_FRESADO_20"/>
      <sheetName val="Excav__REPARACION_PAVIMENTO_20"/>
      <sheetName val="S465_1_EXC__PAV__ASFALTICO20"/>
      <sheetName val="S500_1_PAVIMENTO_CONCRETO20"/>
      <sheetName val="S510_1_PAVIMENTO_ADOQUIN20"/>
      <sheetName val="S600_1_EXCAV__VARIAS_20"/>
      <sheetName val="Relleno_Estructuras20"/>
      <sheetName val="eXCAVACIONES_VARIAS_EN_ROCA_20"/>
      <sheetName val="S600_2_EXCAV__ROCA20"/>
      <sheetName val="S610_1_Relleno_Estructuras20"/>
      <sheetName val="S623_1_Anclajes_20"/>
      <sheetName val="S623P1_Pantalla_Concreto20"/>
      <sheetName val="S630_3_Concretos_C20"/>
      <sheetName val="S630_4a_Concretos_D20"/>
      <sheetName val="S630_4b_Concretos_D20"/>
      <sheetName val="S630_6_CONCRETO_F20"/>
      <sheetName val="CONCRETO_G20"/>
      <sheetName val="S630_7_CONCRETO_G20"/>
      <sheetName val="s640_1_Acero_refuerzo20"/>
      <sheetName val="S642_13_Juntas_dilatacion20"/>
      <sheetName val="S644_2_Tuberia_PVC_4&quot;20"/>
      <sheetName val="_TUBERIA_36&quot;20"/>
      <sheetName val="S632_1_Baranda20"/>
      <sheetName val="_S661_1_TUBERIA_36&quot;_20"/>
      <sheetName val="S673_1_MAT__FILTRANTE20"/>
      <sheetName val="S673_2_GEOTEXTIL20"/>
      <sheetName val="TRANS__EXPLANACION20"/>
      <sheetName val="_S673_3_GEODREN_PLANAR_6&quot;20"/>
      <sheetName val="S681_1_GAVIONES20"/>
      <sheetName val="S700_1_Demarcacion20"/>
      <sheetName val="S700_2_Marca_víal20"/>
      <sheetName val="S701_1_tachas_reflectivas20"/>
      <sheetName val="S710_1_1_SEÑ_VERT__20"/>
      <sheetName val="S710_2_SEÑ_VERT_V20"/>
      <sheetName val="S710_1_2_SEÑ_VERT_20"/>
      <sheetName val="S730_1Defensas_20"/>
      <sheetName val="S800_2_CERCAS20"/>
      <sheetName val="S810_1_PROTECCION_TALUDES20"/>
      <sheetName val="S900_2Trans_explan20"/>
      <sheetName val="Tratamiento_fisuras20"/>
      <sheetName val="MARCAS_VIALES20"/>
      <sheetName val="Geomalla_con_fibra_de_vidrio20"/>
      <sheetName val="Anclajes_pasivos_4#620"/>
      <sheetName val="SNP1-geomalla_fibra_Vidrio20"/>
      <sheetName val="SNP2-geomalla_Biaxial20"/>
      <sheetName val="SNP3_concreto_3500_20"/>
      <sheetName val="SNP4_CEM__ASFALTICO20"/>
      <sheetName val="SNP5_MTTO_RUTINARIO20"/>
      <sheetName val="SNP6_Drenes20"/>
      <sheetName val="SNP7_Anclajes_pasivos_4#620"/>
      <sheetName val="SNP8_Anclajes_activos_2_Tor20"/>
      <sheetName val="SNP9_Anclajes_activos_4_Tor20"/>
      <sheetName val="SNP10_MATERIAL_3&quot;_TRIT20"/>
      <sheetName val="SNP11_Material_Relleno20"/>
      <sheetName val="SNP12_CUNETAS_3_00020"/>
      <sheetName val="SNP13_PARCHEO20"/>
      <sheetName val="SNP14_SELLO_JUNTAS20"/>
      <sheetName val="SNP15_Pilotes20"/>
      <sheetName val="SNP16_EXCAV__PAVIMENTO20"/>
      <sheetName val="SNP17_TRANS_BASE20"/>
      <sheetName val="SNP18_AFIRMADO_3&quot;20"/>
      <sheetName val="alcantarilla_K69+10320"/>
      <sheetName val="alcantarilla_K68+43720"/>
      <sheetName val="alcantarilla_K67+45520"/>
      <sheetName val="BOX_110+520_PUENTE_EL_VERDE20"/>
      <sheetName val="Muro_K99+070320"/>
      <sheetName val="MURO_K104+45420"/>
      <sheetName val="Muro_K109+057020"/>
      <sheetName val="BOX_K20"/>
      <sheetName val="INFORME_SEMANAL17"/>
      <sheetName val="201_717"/>
      <sheetName val="211_117"/>
      <sheetName val="320_217"/>
      <sheetName val="330_117"/>
      <sheetName val="330_217"/>
      <sheetName val="411_217"/>
      <sheetName val="450_2P17"/>
      <sheetName val="450_9P17"/>
      <sheetName val="461_117"/>
      <sheetName val="465_117"/>
      <sheetName val="464_1P17"/>
      <sheetName val="600_217"/>
      <sheetName val="630_517"/>
      <sheetName val="630_617"/>
      <sheetName val="630_717"/>
      <sheetName val="681_117"/>
      <sheetName val="670_P17"/>
      <sheetName val="671_P17"/>
      <sheetName val="674_217"/>
      <sheetName val="450_3P17"/>
      <sheetName val="621_1P17"/>
      <sheetName val="610_2P17"/>
      <sheetName val="230_217"/>
      <sheetName val="230_2P17"/>
      <sheetName val="621_1-1P17"/>
      <sheetName val="621_1_2P17"/>
      <sheetName val="PESO_VARILLAS17"/>
      <sheetName val="210_1_116"/>
      <sheetName val="210_1_216"/>
      <sheetName val="210_2_116"/>
      <sheetName val="220_116"/>
      <sheetName val="420_116"/>
      <sheetName val="421_116"/>
      <sheetName val="630_4_116"/>
      <sheetName val="640_1_116"/>
      <sheetName val="4P_1_116"/>
      <sheetName val="671_116"/>
      <sheetName val="673P_116"/>
      <sheetName val="674p_216"/>
      <sheetName val="640_1_216"/>
      <sheetName val="640_1_416"/>
      <sheetName val="630_3_116"/>
      <sheetName val="700_116"/>
      <sheetName val="701_216"/>
      <sheetName val="710_116"/>
      <sheetName val="730_116"/>
      <sheetName val="TORTA_EST16"/>
      <sheetName val="Indicadores_Y_Listas16"/>
      <sheetName val="PROY_ORIGINAL28"/>
      <sheetName val="PU_(2)27"/>
      <sheetName val="COSTOS_UNITARIOS22"/>
      <sheetName val="TRAYECTO_122"/>
      <sheetName val="200P_122"/>
      <sheetName val="210_2_222"/>
      <sheetName val="320_122"/>
      <sheetName val="640_122"/>
      <sheetName val="500P_122"/>
      <sheetName val="500P_222"/>
      <sheetName val="600_122"/>
      <sheetName val="610_122"/>
      <sheetName val="630_422"/>
      <sheetName val="640P_222"/>
      <sheetName val="640_1_(2)22"/>
      <sheetName val="672P_122"/>
      <sheetName val="2P_122"/>
      <sheetName val="900_222"/>
      <sheetName val="materiales_de_insumo22"/>
      <sheetName val="jornales_y_prestaciones22"/>
      <sheetName val="210_122"/>
      <sheetName val="310_122"/>
      <sheetName val="600_422"/>
      <sheetName val="661_122"/>
      <sheetName val="673_122"/>
      <sheetName val="673_222"/>
      <sheetName val="673_322"/>
      <sheetName val="672_122"/>
      <sheetName val="3P_122"/>
      <sheetName val="3P_222"/>
      <sheetName val="6_1P22"/>
      <sheetName val="6_2P22"/>
      <sheetName val="6_4P22"/>
      <sheetName val="VALOR_ENSAYOS22"/>
      <sheetName val="resumen_preacta22"/>
      <sheetName val="Resalto_en_asfalto22"/>
      <sheetName val="Mat_fresado_para_ampliacion22"/>
      <sheetName val="Tuberia_filtro_D=6&quot;22"/>
      <sheetName val="Realce_de_bordillo22"/>
      <sheetName val="Remocion_tuberia_d=24&quot;22"/>
      <sheetName val="GRAVA_ATRAQUES_DE_ALCANTARILL22"/>
      <sheetName val="FORMATO_PREACTA22"/>
      <sheetName val="FORMATO_FECHA)22"/>
      <sheetName val="DESMONTE_LIMP_22"/>
      <sheetName val="REGISTRO_FOTOGRAFICO22"/>
      <sheetName val="S200_1_DESM__LIMP_B_22"/>
      <sheetName val="S200_2_DESM__LIMP__NB22"/>
      <sheetName val="S201_7_DEMO__ESTRUCTURAS22"/>
      <sheetName val="Remocion_alcantarillas_22"/>
      <sheetName val="Excav__Mat__Comun_22"/>
      <sheetName val="s201_15-remoción_de_alcantari22"/>
      <sheetName val="s210_2_2-Exc_de_expl22"/>
      <sheetName val="s210_2_1-Exc_en_roca22"/>
      <sheetName val="s211_1_REMOCION_DERR_22"/>
      <sheetName val="s220_1_Terraplenes22"/>
      <sheetName val="s221_1_Pedraplen22"/>
      <sheetName val="S900_3_TRANS__DERRUMBE22"/>
      <sheetName val="s231_1_Geotextil22"/>
      <sheetName val="S230_2_Mejora__de_la_Sub-Ra22"/>
      <sheetName val="S320_1_Sub_base22"/>
      <sheetName val="S330_1_BASE_GRANULAR22"/>
      <sheetName val="CONFM__DE_CALZADA_EXISTENTE22"/>
      <sheetName val="S310_1_Confor__calzada_existe22"/>
      <sheetName val="_S450_1_MEZCLA_MDC-122"/>
      <sheetName val="_S450_2MEZCLA_MDC-222"/>
      <sheetName val="S420_1_RIEGO_DE_IMPRIMACION_22"/>
      <sheetName val="S421_1_RIEGO_LIGA_CRR-122"/>
      <sheetName val="S460_1_FRESADO_22"/>
      <sheetName val="Excav__REPARACION_PAVIMENTO_22"/>
      <sheetName val="S465_1_EXC__PAV__ASFALTICO22"/>
      <sheetName val="S500_1_PAVIMENTO_CONCRETO22"/>
      <sheetName val="S510_1_PAVIMENTO_ADOQUIN22"/>
      <sheetName val="S600_1_EXCAV__VARIAS_22"/>
      <sheetName val="Relleno_Estructuras22"/>
      <sheetName val="eXCAVACIONES_VARIAS_EN_ROCA_22"/>
      <sheetName val="S600_2_EXCAV__ROCA22"/>
      <sheetName val="S610_1_Relleno_Estructuras22"/>
      <sheetName val="S623_1_Anclajes_22"/>
      <sheetName val="S623P1_Pantalla_Concreto22"/>
      <sheetName val="S630_3_Concretos_C22"/>
      <sheetName val="S630_4a_Concretos_D22"/>
      <sheetName val="S630_4b_Concretos_D22"/>
      <sheetName val="S630_6_CONCRETO_F22"/>
      <sheetName val="CONCRETO_G22"/>
      <sheetName val="S630_7_CONCRETO_G22"/>
      <sheetName val="s640_1_Acero_refuerzo22"/>
      <sheetName val="S642_13_Juntas_dilatacion22"/>
      <sheetName val="S644_2_Tuberia_PVC_4&quot;22"/>
      <sheetName val="_TUBERIA_36&quot;22"/>
      <sheetName val="S632_1_Baranda22"/>
      <sheetName val="_S661_1_TUBERIA_36&quot;_22"/>
      <sheetName val="S673_1_MAT__FILTRANTE22"/>
      <sheetName val="S673_2_GEOTEXTIL22"/>
      <sheetName val="TRANS__EXPLANACION22"/>
      <sheetName val="_S673_3_GEODREN_PLANAR_6&quot;22"/>
      <sheetName val="S681_1_GAVIONES22"/>
      <sheetName val="S700_1_Demarcacion22"/>
      <sheetName val="S700_2_Marca_víal22"/>
      <sheetName val="S701_1_tachas_reflectivas22"/>
      <sheetName val="S710_1_1_SEÑ_VERT__22"/>
      <sheetName val="S710_2_SEÑ_VERT_V22"/>
      <sheetName val="S710_1_2_SEÑ_VERT_22"/>
      <sheetName val="S730_1Defensas_22"/>
      <sheetName val="S800_2_CERCAS22"/>
      <sheetName val="S810_1_PROTECCION_TALUDES22"/>
      <sheetName val="S900_2Trans_explan22"/>
      <sheetName val="Tratamiento_fisuras22"/>
      <sheetName val="MARCAS_VIALES22"/>
      <sheetName val="Geomalla_con_fibra_de_vidrio22"/>
      <sheetName val="Anclajes_pasivos_4#622"/>
      <sheetName val="SNP1-geomalla_fibra_Vidrio22"/>
      <sheetName val="SNP2-geomalla_Biaxial22"/>
      <sheetName val="SNP3_concreto_3500_22"/>
      <sheetName val="SNP4_CEM__ASFALTICO22"/>
      <sheetName val="SNP5_MTTO_RUTINARIO22"/>
      <sheetName val="SNP6_Drenes22"/>
      <sheetName val="SNP7_Anclajes_pasivos_4#622"/>
      <sheetName val="SNP8_Anclajes_activos_2_Tor22"/>
      <sheetName val="SNP9_Anclajes_activos_4_Tor22"/>
      <sheetName val="SNP10_MATERIAL_3&quot;_TRIT22"/>
      <sheetName val="SNP11_Material_Relleno22"/>
      <sheetName val="SNP12_CUNETAS_3_00022"/>
      <sheetName val="SNP13_PARCHEO22"/>
      <sheetName val="SNP14_SELLO_JUNTAS22"/>
      <sheetName val="SNP15_Pilotes22"/>
      <sheetName val="SNP16_EXCAV__PAVIMENTO22"/>
      <sheetName val="SNP17_TRANS_BASE22"/>
      <sheetName val="SNP18_AFIRMADO_3&quot;22"/>
      <sheetName val="alcantarilla_K69+10322"/>
      <sheetName val="alcantarilla_K68+43722"/>
      <sheetName val="alcantarilla_K67+45522"/>
      <sheetName val="BOX_110+520_PUENTE_EL_VERDE22"/>
      <sheetName val="Muro_K99+070322"/>
      <sheetName val="MURO_K104+45422"/>
      <sheetName val="Muro_K109+057022"/>
      <sheetName val="BOX_K22"/>
      <sheetName val="INFORME_SEMANAL19"/>
      <sheetName val="201_719"/>
      <sheetName val="211_119"/>
      <sheetName val="320_219"/>
      <sheetName val="330_119"/>
      <sheetName val="330_219"/>
      <sheetName val="411_219"/>
      <sheetName val="450_2P19"/>
      <sheetName val="450_9P19"/>
      <sheetName val="461_119"/>
      <sheetName val="465_119"/>
      <sheetName val="464_1P19"/>
      <sheetName val="600_219"/>
      <sheetName val="630_519"/>
      <sheetName val="630_619"/>
      <sheetName val="630_719"/>
      <sheetName val="681_119"/>
      <sheetName val="670_P19"/>
      <sheetName val="671_P19"/>
      <sheetName val="674_219"/>
      <sheetName val="450_3P19"/>
      <sheetName val="621_1P19"/>
      <sheetName val="610_2P19"/>
      <sheetName val="230_219"/>
      <sheetName val="230_2P19"/>
      <sheetName val="621_1-1P19"/>
      <sheetName val="621_1_2P19"/>
      <sheetName val="PESO_VARILLAS19"/>
      <sheetName val="210_1_118"/>
      <sheetName val="210_1_218"/>
      <sheetName val="210_2_118"/>
      <sheetName val="220_118"/>
      <sheetName val="420_118"/>
      <sheetName val="421_118"/>
      <sheetName val="630_4_118"/>
      <sheetName val="640_1_118"/>
      <sheetName val="4P_1_118"/>
      <sheetName val="671_118"/>
      <sheetName val="673P_118"/>
      <sheetName val="674p_218"/>
      <sheetName val="640_1_218"/>
      <sheetName val="640_1_418"/>
      <sheetName val="630_3_118"/>
      <sheetName val="700_118"/>
      <sheetName val="701_218"/>
      <sheetName val="710_118"/>
      <sheetName val="730_118"/>
      <sheetName val="TORTA_EST18"/>
      <sheetName val="Indicadores_Y_Listas18"/>
      <sheetName val="PROY_ORIGINAL29"/>
      <sheetName val="PU_(2)28"/>
      <sheetName val="COSTOS_UNITARIOS23"/>
      <sheetName val="TRAYECTO_123"/>
      <sheetName val="200P_123"/>
      <sheetName val="210_2_223"/>
      <sheetName val="320_123"/>
      <sheetName val="640_123"/>
      <sheetName val="500P_123"/>
      <sheetName val="500P_223"/>
      <sheetName val="600_123"/>
      <sheetName val="610_123"/>
      <sheetName val="630_423"/>
      <sheetName val="640P_223"/>
      <sheetName val="640_1_(2)23"/>
      <sheetName val="672P_123"/>
      <sheetName val="2P_123"/>
      <sheetName val="900_223"/>
      <sheetName val="materiales_de_insumo23"/>
      <sheetName val="jornales_y_prestaciones23"/>
      <sheetName val="210_123"/>
      <sheetName val="310_123"/>
      <sheetName val="600_423"/>
      <sheetName val="661_123"/>
      <sheetName val="673_123"/>
      <sheetName val="673_223"/>
      <sheetName val="673_323"/>
      <sheetName val="672_123"/>
      <sheetName val="3P_123"/>
      <sheetName val="3P_223"/>
      <sheetName val="6_1P23"/>
      <sheetName val="6_2P23"/>
      <sheetName val="6_4P23"/>
      <sheetName val="VALOR_ENSAYOS23"/>
      <sheetName val="resumen_preacta23"/>
      <sheetName val="Resalto_en_asfalto23"/>
      <sheetName val="Mat_fresado_para_ampliacion23"/>
      <sheetName val="Tuberia_filtro_D=6&quot;23"/>
      <sheetName val="Realce_de_bordillo23"/>
      <sheetName val="Remocion_tuberia_d=24&quot;23"/>
      <sheetName val="GRAVA_ATRAQUES_DE_ALCANTARILL23"/>
      <sheetName val="FORMATO_PREACTA23"/>
      <sheetName val="FORMATO_FECHA)23"/>
      <sheetName val="DESMONTE_LIMP_23"/>
      <sheetName val="REGISTRO_FOTOGRAFICO23"/>
      <sheetName val="S200_1_DESM__LIMP_B_23"/>
      <sheetName val="S200_2_DESM__LIMP__NB23"/>
      <sheetName val="S201_7_DEMO__ESTRUCTURAS23"/>
      <sheetName val="Remocion_alcantarillas_23"/>
      <sheetName val="Excav__Mat__Comun_23"/>
      <sheetName val="s201_15-remoción_de_alcantari23"/>
      <sheetName val="s210_2_2-Exc_de_expl23"/>
      <sheetName val="s210_2_1-Exc_en_roca23"/>
      <sheetName val="s211_1_REMOCION_DERR_23"/>
      <sheetName val="s220_1_Terraplenes23"/>
      <sheetName val="s221_1_Pedraplen23"/>
      <sheetName val="S900_3_TRANS__DERRUMBE23"/>
      <sheetName val="s231_1_Geotextil23"/>
      <sheetName val="S230_2_Mejora__de_la_Sub-Ra23"/>
      <sheetName val="S320_1_Sub_base23"/>
      <sheetName val="S330_1_BASE_GRANULAR23"/>
      <sheetName val="CONFM__DE_CALZADA_EXISTENTE23"/>
      <sheetName val="S310_1_Confor__calzada_existe23"/>
      <sheetName val="_S450_1_MEZCLA_MDC-123"/>
      <sheetName val="_S450_2MEZCLA_MDC-223"/>
      <sheetName val="S420_1_RIEGO_DE_IMPRIMACION_23"/>
      <sheetName val="S421_1_RIEGO_LIGA_CRR-123"/>
      <sheetName val="S460_1_FRESADO_23"/>
      <sheetName val="Excav__REPARACION_PAVIMENTO_23"/>
      <sheetName val="S465_1_EXC__PAV__ASFALTICO23"/>
      <sheetName val="S500_1_PAVIMENTO_CONCRETO23"/>
      <sheetName val="S510_1_PAVIMENTO_ADOQUIN23"/>
      <sheetName val="S600_1_EXCAV__VARIAS_23"/>
      <sheetName val="Relleno_Estructuras23"/>
      <sheetName val="eXCAVACIONES_VARIAS_EN_ROCA_23"/>
      <sheetName val="S600_2_EXCAV__ROCA23"/>
      <sheetName val="S610_1_Relleno_Estructuras23"/>
      <sheetName val="S623_1_Anclajes_23"/>
      <sheetName val="S623P1_Pantalla_Concreto23"/>
      <sheetName val="S630_3_Concretos_C23"/>
      <sheetName val="S630_4a_Concretos_D23"/>
      <sheetName val="S630_4b_Concretos_D23"/>
      <sheetName val="S630_6_CONCRETO_F23"/>
      <sheetName val="CONCRETO_G23"/>
      <sheetName val="S630_7_CONCRETO_G23"/>
      <sheetName val="s640_1_Acero_refuerzo23"/>
      <sheetName val="S642_13_Juntas_dilatacion23"/>
      <sheetName val="S644_2_Tuberia_PVC_4&quot;23"/>
      <sheetName val="_TUBERIA_36&quot;23"/>
      <sheetName val="S632_1_Baranda23"/>
      <sheetName val="_S661_1_TUBERIA_36&quot;_23"/>
      <sheetName val="S673_1_MAT__FILTRANTE23"/>
      <sheetName val="S673_2_GEOTEXTIL23"/>
      <sheetName val="TRANS__EXPLANACION23"/>
      <sheetName val="_S673_3_GEODREN_PLANAR_6&quot;23"/>
      <sheetName val="S681_1_GAVIONES23"/>
      <sheetName val="S700_1_Demarcacion23"/>
      <sheetName val="S700_2_Marca_víal23"/>
      <sheetName val="S701_1_tachas_reflectivas23"/>
      <sheetName val="S710_1_1_SEÑ_VERT__23"/>
      <sheetName val="S710_2_SEÑ_VERT_V23"/>
      <sheetName val="S710_1_2_SEÑ_VERT_23"/>
      <sheetName val="S730_1Defensas_23"/>
      <sheetName val="S800_2_CERCAS23"/>
      <sheetName val="S810_1_PROTECCION_TALUDES23"/>
      <sheetName val="S900_2Trans_explan23"/>
      <sheetName val="Tratamiento_fisuras23"/>
      <sheetName val="MARCAS_VIALES23"/>
      <sheetName val="Geomalla_con_fibra_de_vidrio23"/>
      <sheetName val="Anclajes_pasivos_4#623"/>
      <sheetName val="SNP1-geomalla_fibra_Vidrio23"/>
      <sheetName val="SNP2-geomalla_Biaxial23"/>
      <sheetName val="SNP3_concreto_3500_23"/>
      <sheetName val="SNP4_CEM__ASFALTICO23"/>
      <sheetName val="SNP5_MTTO_RUTINARIO23"/>
      <sheetName val="SNP6_Drenes23"/>
      <sheetName val="SNP7_Anclajes_pasivos_4#623"/>
      <sheetName val="SNP8_Anclajes_activos_2_Tor23"/>
      <sheetName val="SNP9_Anclajes_activos_4_Tor23"/>
      <sheetName val="SNP10_MATERIAL_3&quot;_TRIT23"/>
      <sheetName val="SNP11_Material_Relleno23"/>
      <sheetName val="SNP12_CUNETAS_3_00023"/>
      <sheetName val="SNP13_PARCHEO23"/>
      <sheetName val="SNP14_SELLO_JUNTAS23"/>
      <sheetName val="SNP15_Pilotes23"/>
      <sheetName val="SNP16_EXCAV__PAVIMENTO23"/>
      <sheetName val="SNP17_TRANS_BASE23"/>
      <sheetName val="SNP18_AFIRMADO_3&quot;23"/>
      <sheetName val="alcantarilla_K69+10323"/>
      <sheetName val="alcantarilla_K68+43723"/>
      <sheetName val="alcantarilla_K67+45523"/>
      <sheetName val="BOX_110+520_PUENTE_EL_VERDE23"/>
      <sheetName val="Muro_K99+070323"/>
      <sheetName val="MURO_K104+45423"/>
      <sheetName val="Muro_K109+057023"/>
      <sheetName val="BOX_K23"/>
      <sheetName val="INFORME_SEMANAL20"/>
      <sheetName val="201_720"/>
      <sheetName val="211_120"/>
      <sheetName val="320_220"/>
      <sheetName val="330_120"/>
      <sheetName val="330_220"/>
      <sheetName val="411_220"/>
      <sheetName val="450_2P20"/>
      <sheetName val="450_9P20"/>
      <sheetName val="461_120"/>
      <sheetName val="465_120"/>
      <sheetName val="464_1P20"/>
      <sheetName val="600_220"/>
      <sheetName val="630_520"/>
      <sheetName val="630_620"/>
      <sheetName val="630_720"/>
      <sheetName val="681_120"/>
      <sheetName val="670_P20"/>
      <sheetName val="671_P20"/>
      <sheetName val="674_220"/>
      <sheetName val="450_3P20"/>
      <sheetName val="621_1P20"/>
      <sheetName val="610_2P20"/>
      <sheetName val="230_220"/>
      <sheetName val="230_2P20"/>
      <sheetName val="621_1-1P20"/>
      <sheetName val="621_1_2P20"/>
      <sheetName val="PESO_VARILLAS20"/>
      <sheetName val="210_1_119"/>
      <sheetName val="210_1_219"/>
      <sheetName val="210_2_119"/>
      <sheetName val="220_119"/>
      <sheetName val="420_119"/>
      <sheetName val="421_119"/>
      <sheetName val="630_4_119"/>
      <sheetName val="640_1_119"/>
      <sheetName val="4P_1_119"/>
      <sheetName val="671_119"/>
      <sheetName val="673P_119"/>
      <sheetName val="674p_219"/>
      <sheetName val="640_1_219"/>
      <sheetName val="640_1_419"/>
      <sheetName val="630_3_119"/>
      <sheetName val="700_119"/>
      <sheetName val="701_219"/>
      <sheetName val="710_119"/>
      <sheetName val="730_119"/>
      <sheetName val="TORTA_EST19"/>
      <sheetName val="Indicadores_Y_Listas19"/>
      <sheetName val="PROY_ORIGINAL30"/>
      <sheetName val="PU_(2)29"/>
      <sheetName val="COSTOS_UNITARIOS24"/>
      <sheetName val="TRAYECTO_124"/>
      <sheetName val="200P_124"/>
      <sheetName val="210_2_224"/>
      <sheetName val="320_124"/>
      <sheetName val="640_124"/>
      <sheetName val="500P_124"/>
      <sheetName val="500P_224"/>
      <sheetName val="600_124"/>
      <sheetName val="610_124"/>
      <sheetName val="630_424"/>
      <sheetName val="640P_224"/>
      <sheetName val="640_1_(2)24"/>
      <sheetName val="672P_124"/>
      <sheetName val="2P_124"/>
      <sheetName val="900_224"/>
      <sheetName val="materiales_de_insumo24"/>
      <sheetName val="jornales_y_prestaciones24"/>
      <sheetName val="210_124"/>
      <sheetName val="310_124"/>
      <sheetName val="600_424"/>
      <sheetName val="661_124"/>
      <sheetName val="673_124"/>
      <sheetName val="673_224"/>
      <sheetName val="673_324"/>
      <sheetName val="672_124"/>
      <sheetName val="3P_124"/>
      <sheetName val="3P_224"/>
      <sheetName val="6_1P24"/>
      <sheetName val="6_2P24"/>
      <sheetName val="6_4P24"/>
      <sheetName val="VALOR_ENSAYOS24"/>
      <sheetName val="resumen_preacta24"/>
      <sheetName val="Resalto_en_asfalto24"/>
      <sheetName val="Mat_fresado_para_ampliacion24"/>
      <sheetName val="Tuberia_filtro_D=6&quot;24"/>
      <sheetName val="Realce_de_bordillo24"/>
      <sheetName val="Remocion_tuberia_d=24&quot;24"/>
      <sheetName val="GRAVA_ATRAQUES_DE_ALCANTARILL24"/>
      <sheetName val="FORMATO_PREACTA24"/>
      <sheetName val="FORMATO_FECHA)24"/>
      <sheetName val="DESMONTE_LIMP_24"/>
      <sheetName val="REGISTRO_FOTOGRAFICO24"/>
      <sheetName val="S200_1_DESM__LIMP_B_24"/>
      <sheetName val="S200_2_DESM__LIMP__NB24"/>
      <sheetName val="S201_7_DEMO__ESTRUCTURAS24"/>
      <sheetName val="Remocion_alcantarillas_24"/>
      <sheetName val="Excav__Mat__Comun_24"/>
      <sheetName val="s201_15-remoción_de_alcantari24"/>
      <sheetName val="s210_2_2-Exc_de_expl24"/>
      <sheetName val="s210_2_1-Exc_en_roca24"/>
      <sheetName val="s211_1_REMOCION_DERR_24"/>
      <sheetName val="s220_1_Terraplenes24"/>
      <sheetName val="s221_1_Pedraplen24"/>
      <sheetName val="S900_3_TRANS__DERRUMBE24"/>
      <sheetName val="s231_1_Geotextil24"/>
      <sheetName val="S230_2_Mejora__de_la_Sub-Ra24"/>
      <sheetName val="S320_1_Sub_base24"/>
      <sheetName val="S330_1_BASE_GRANULAR24"/>
      <sheetName val="CONFM__DE_CALZADA_EXISTENTE24"/>
      <sheetName val="S310_1_Confor__calzada_existe24"/>
      <sheetName val="_S450_1_MEZCLA_MDC-124"/>
      <sheetName val="_S450_2MEZCLA_MDC-224"/>
      <sheetName val="S420_1_RIEGO_DE_IMPRIMACION_24"/>
      <sheetName val="S421_1_RIEGO_LIGA_CRR-124"/>
      <sheetName val="S460_1_FRESADO_24"/>
      <sheetName val="Excav__REPARACION_PAVIMENTO_24"/>
      <sheetName val="S465_1_EXC__PAV__ASFALTICO24"/>
      <sheetName val="S500_1_PAVIMENTO_CONCRETO24"/>
      <sheetName val="S510_1_PAVIMENTO_ADOQUIN24"/>
      <sheetName val="S600_1_EXCAV__VARIAS_24"/>
      <sheetName val="Relleno_Estructuras24"/>
      <sheetName val="eXCAVACIONES_VARIAS_EN_ROCA_24"/>
      <sheetName val="S600_2_EXCAV__ROCA24"/>
      <sheetName val="S610_1_Relleno_Estructuras24"/>
      <sheetName val="S623_1_Anclajes_24"/>
      <sheetName val="S623P1_Pantalla_Concreto24"/>
      <sheetName val="S630_3_Concretos_C24"/>
      <sheetName val="S630_4a_Concretos_D24"/>
      <sheetName val="S630_4b_Concretos_D24"/>
      <sheetName val="S630_6_CONCRETO_F24"/>
      <sheetName val="CONCRETO_G24"/>
      <sheetName val="S630_7_CONCRETO_G24"/>
      <sheetName val="s640_1_Acero_refuerzo24"/>
      <sheetName val="S642_13_Juntas_dilatacion24"/>
      <sheetName val="S644_2_Tuberia_PVC_4&quot;24"/>
      <sheetName val="_TUBERIA_36&quot;24"/>
      <sheetName val="S632_1_Baranda24"/>
      <sheetName val="_S661_1_TUBERIA_36&quot;_24"/>
      <sheetName val="S673_1_MAT__FILTRANTE24"/>
      <sheetName val="S673_2_GEOTEXTIL24"/>
      <sheetName val="TRANS__EXPLANACION24"/>
      <sheetName val="_S673_3_GEODREN_PLANAR_6&quot;24"/>
      <sheetName val="S681_1_GAVIONES24"/>
      <sheetName val="S700_1_Demarcacion24"/>
      <sheetName val="S700_2_Marca_víal24"/>
      <sheetName val="S701_1_tachas_reflectivas24"/>
      <sheetName val="S710_1_1_SEÑ_VERT__24"/>
      <sheetName val="S710_2_SEÑ_VERT_V24"/>
      <sheetName val="S710_1_2_SEÑ_VERT_24"/>
      <sheetName val="S730_1Defensas_24"/>
      <sheetName val="S800_2_CERCAS24"/>
      <sheetName val="S810_1_PROTECCION_TALUDES24"/>
      <sheetName val="S900_2Trans_explan24"/>
      <sheetName val="Tratamiento_fisuras24"/>
      <sheetName val="MARCAS_VIALES24"/>
      <sheetName val="Geomalla_con_fibra_de_vidrio24"/>
      <sheetName val="Anclajes_pasivos_4#624"/>
      <sheetName val="SNP1-geomalla_fibra_Vidrio24"/>
      <sheetName val="SNP2-geomalla_Biaxial24"/>
      <sheetName val="SNP3_concreto_3500_24"/>
      <sheetName val="SNP4_CEM__ASFALTICO24"/>
      <sheetName val="SNP5_MTTO_RUTINARIO24"/>
      <sheetName val="SNP6_Drenes24"/>
      <sheetName val="SNP7_Anclajes_pasivos_4#624"/>
      <sheetName val="SNP8_Anclajes_activos_2_Tor24"/>
      <sheetName val="SNP9_Anclajes_activos_4_Tor24"/>
      <sheetName val="SNP10_MATERIAL_3&quot;_TRIT24"/>
      <sheetName val="SNP11_Material_Relleno24"/>
      <sheetName val="SNP12_CUNETAS_3_00024"/>
      <sheetName val="SNP13_PARCHEO24"/>
      <sheetName val="SNP14_SELLO_JUNTAS24"/>
      <sheetName val="SNP15_Pilotes24"/>
      <sheetName val="SNP16_EXCAV__PAVIMENTO24"/>
      <sheetName val="SNP17_TRANS_BASE24"/>
      <sheetName val="SNP18_AFIRMADO_3&quot;24"/>
      <sheetName val="alcantarilla_K69+10324"/>
      <sheetName val="alcantarilla_K68+43724"/>
      <sheetName val="alcantarilla_K67+45524"/>
      <sheetName val="BOX_110+520_PUENTE_EL_VERDE24"/>
      <sheetName val="Muro_K99+070324"/>
      <sheetName val="MURO_K104+45424"/>
      <sheetName val="Muro_K109+057024"/>
      <sheetName val="BOX_K24"/>
      <sheetName val="INFORME_SEMANAL21"/>
      <sheetName val="201_721"/>
      <sheetName val="211_121"/>
      <sheetName val="320_221"/>
      <sheetName val="330_121"/>
      <sheetName val="330_221"/>
      <sheetName val="411_221"/>
      <sheetName val="450_2P21"/>
      <sheetName val="450_9P21"/>
      <sheetName val="461_121"/>
      <sheetName val="465_121"/>
      <sheetName val="464_1P21"/>
      <sheetName val="600_221"/>
      <sheetName val="630_521"/>
      <sheetName val="630_621"/>
      <sheetName val="630_721"/>
      <sheetName val="681_121"/>
      <sheetName val="670_P21"/>
      <sheetName val="671_P21"/>
      <sheetName val="674_221"/>
      <sheetName val="450_3P21"/>
      <sheetName val="621_1P21"/>
      <sheetName val="610_2P21"/>
      <sheetName val="230_221"/>
      <sheetName val="230_2P21"/>
      <sheetName val="621_1-1P21"/>
      <sheetName val="621_1_2P21"/>
      <sheetName val="PESO_VARILLAS21"/>
      <sheetName val="210_1_120"/>
      <sheetName val="210_1_220"/>
      <sheetName val="210_2_120"/>
      <sheetName val="220_120"/>
      <sheetName val="420_120"/>
      <sheetName val="421_120"/>
      <sheetName val="630_4_120"/>
      <sheetName val="640_1_120"/>
      <sheetName val="4P_1_120"/>
      <sheetName val="671_120"/>
      <sheetName val="673P_120"/>
      <sheetName val="674p_220"/>
      <sheetName val="640_1_220"/>
      <sheetName val="640_1_420"/>
      <sheetName val="630_3_120"/>
      <sheetName val="700_120"/>
      <sheetName val="701_220"/>
      <sheetName val="710_120"/>
      <sheetName val="730_120"/>
      <sheetName val="TORTA_EST20"/>
      <sheetName val="Indicadores_Y_Listas20"/>
      <sheetName val="PROY_ORIGINAL31"/>
      <sheetName val="PU_(2)30"/>
      <sheetName val="COSTOS_UNITARIOS25"/>
      <sheetName val="TRAYECTO_125"/>
      <sheetName val="200P_125"/>
      <sheetName val="210_2_225"/>
      <sheetName val="320_125"/>
      <sheetName val="640_125"/>
      <sheetName val="500P_125"/>
      <sheetName val="500P_225"/>
      <sheetName val="600_125"/>
      <sheetName val="610_125"/>
      <sheetName val="630_425"/>
      <sheetName val="640P_225"/>
      <sheetName val="640_1_(2)25"/>
      <sheetName val="672P_125"/>
      <sheetName val="2P_125"/>
      <sheetName val="900_225"/>
      <sheetName val="materiales_de_insumo25"/>
      <sheetName val="jornales_y_prestaciones25"/>
      <sheetName val="210_125"/>
      <sheetName val="310_125"/>
      <sheetName val="600_425"/>
      <sheetName val="661_125"/>
      <sheetName val="673_125"/>
      <sheetName val="673_225"/>
      <sheetName val="673_325"/>
      <sheetName val="672_125"/>
      <sheetName val="3P_125"/>
      <sheetName val="3P_225"/>
      <sheetName val="6_1P25"/>
      <sheetName val="6_2P25"/>
      <sheetName val="6_4P25"/>
      <sheetName val="VALOR_ENSAYOS25"/>
      <sheetName val="resumen_preacta25"/>
      <sheetName val="Resalto_en_asfalto25"/>
      <sheetName val="Mat_fresado_para_ampliacion25"/>
      <sheetName val="Tuberia_filtro_D=6&quot;25"/>
      <sheetName val="Realce_de_bordillo25"/>
      <sheetName val="Remocion_tuberia_d=24&quot;25"/>
      <sheetName val="GRAVA_ATRAQUES_DE_ALCANTARILL25"/>
      <sheetName val="FORMATO_PREACTA25"/>
      <sheetName val="FORMATO_FECHA)25"/>
      <sheetName val="DESMONTE_LIMP_25"/>
      <sheetName val="REGISTRO_FOTOGRAFICO25"/>
      <sheetName val="S200_1_DESM__LIMP_B_25"/>
      <sheetName val="S200_2_DESM__LIMP__NB25"/>
      <sheetName val="S201_7_DEMO__ESTRUCTURAS25"/>
      <sheetName val="Remocion_alcantarillas_25"/>
      <sheetName val="Excav__Mat__Comun_25"/>
      <sheetName val="s201_15-remoción_de_alcantari25"/>
      <sheetName val="s210_2_2-Exc_de_expl25"/>
      <sheetName val="s210_2_1-Exc_en_roca25"/>
      <sheetName val="s211_1_REMOCION_DERR_25"/>
      <sheetName val="s220_1_Terraplenes25"/>
      <sheetName val="s221_1_Pedraplen25"/>
      <sheetName val="S900_3_TRANS__DERRUMBE25"/>
      <sheetName val="s231_1_Geotextil25"/>
      <sheetName val="S230_2_Mejora__de_la_Sub-Ra25"/>
      <sheetName val="S320_1_Sub_base25"/>
      <sheetName val="S330_1_BASE_GRANULAR25"/>
      <sheetName val="CONFM__DE_CALZADA_EXISTENTE25"/>
      <sheetName val="S310_1_Confor__calzada_existe25"/>
      <sheetName val="_S450_1_MEZCLA_MDC-125"/>
      <sheetName val="_S450_2MEZCLA_MDC-225"/>
      <sheetName val="S420_1_RIEGO_DE_IMPRIMACION_25"/>
      <sheetName val="S421_1_RIEGO_LIGA_CRR-125"/>
      <sheetName val="S460_1_FRESADO_25"/>
      <sheetName val="Excav__REPARACION_PAVIMENTO_25"/>
      <sheetName val="S465_1_EXC__PAV__ASFALTICO25"/>
      <sheetName val="S500_1_PAVIMENTO_CONCRETO25"/>
      <sheetName val="S510_1_PAVIMENTO_ADOQUIN25"/>
      <sheetName val="S600_1_EXCAV__VARIAS_25"/>
      <sheetName val="Relleno_Estructuras25"/>
      <sheetName val="eXCAVACIONES_VARIAS_EN_ROCA_25"/>
      <sheetName val="S600_2_EXCAV__ROCA25"/>
      <sheetName val="S610_1_Relleno_Estructuras25"/>
      <sheetName val="S623_1_Anclajes_25"/>
      <sheetName val="S623P1_Pantalla_Concreto25"/>
      <sheetName val="S630_3_Concretos_C25"/>
      <sheetName val="S630_4a_Concretos_D25"/>
      <sheetName val="S630_4b_Concretos_D25"/>
      <sheetName val="S630_6_CONCRETO_F25"/>
      <sheetName val="CONCRETO_G25"/>
      <sheetName val="S630_7_CONCRETO_G25"/>
      <sheetName val="s640_1_Acero_refuerzo25"/>
      <sheetName val="S642_13_Juntas_dilatacion25"/>
      <sheetName val="S644_2_Tuberia_PVC_4&quot;25"/>
      <sheetName val="_TUBERIA_36&quot;25"/>
      <sheetName val="S632_1_Baranda25"/>
      <sheetName val="_S661_1_TUBERIA_36&quot;_25"/>
      <sheetName val="S673_1_MAT__FILTRANTE25"/>
      <sheetName val="S673_2_GEOTEXTIL25"/>
      <sheetName val="TRANS__EXPLANACION25"/>
      <sheetName val="_S673_3_GEODREN_PLANAR_6&quot;25"/>
      <sheetName val="S681_1_GAVIONES25"/>
      <sheetName val="S700_1_Demarcacion25"/>
      <sheetName val="S700_2_Marca_víal25"/>
      <sheetName val="S701_1_tachas_reflectivas25"/>
      <sheetName val="S710_1_1_SEÑ_VERT__25"/>
      <sheetName val="S710_2_SEÑ_VERT_V25"/>
      <sheetName val="S710_1_2_SEÑ_VERT_25"/>
      <sheetName val="S730_1Defensas_25"/>
      <sheetName val="S800_2_CERCAS25"/>
      <sheetName val="S810_1_PROTECCION_TALUDES25"/>
      <sheetName val="S900_2Trans_explan25"/>
      <sheetName val="Tratamiento_fisuras25"/>
      <sheetName val="MARCAS_VIALES25"/>
      <sheetName val="Geomalla_con_fibra_de_vidrio25"/>
      <sheetName val="Anclajes_pasivos_4#625"/>
      <sheetName val="SNP1-geomalla_fibra_Vidrio25"/>
      <sheetName val="SNP2-geomalla_Biaxial25"/>
      <sheetName val="SNP3_concreto_3500_25"/>
      <sheetName val="SNP4_CEM__ASFALTICO25"/>
      <sheetName val="SNP5_MTTO_RUTINARIO25"/>
      <sheetName val="SNP6_Drenes25"/>
      <sheetName val="SNP7_Anclajes_pasivos_4#625"/>
      <sheetName val="SNP8_Anclajes_activos_2_Tor25"/>
      <sheetName val="SNP9_Anclajes_activos_4_Tor25"/>
      <sheetName val="SNP10_MATERIAL_3&quot;_TRIT25"/>
      <sheetName val="SNP11_Material_Relleno25"/>
      <sheetName val="SNP12_CUNETAS_3_00025"/>
      <sheetName val="SNP13_PARCHEO25"/>
      <sheetName val="SNP14_SELLO_JUNTAS25"/>
      <sheetName val="SNP15_Pilotes25"/>
      <sheetName val="SNP16_EXCAV__PAVIMENTO25"/>
      <sheetName val="SNP17_TRANS_BASE25"/>
      <sheetName val="SNP18_AFIRMADO_3&quot;25"/>
      <sheetName val="alcantarilla_K69+10325"/>
      <sheetName val="alcantarilla_K68+43725"/>
      <sheetName val="alcantarilla_K67+45525"/>
      <sheetName val="BOX_110+520_PUENTE_EL_VERDE25"/>
      <sheetName val="Muro_K99+070325"/>
      <sheetName val="MURO_K104+45425"/>
      <sheetName val="Muro_K109+057025"/>
      <sheetName val="BOX_K25"/>
      <sheetName val="INFORME_SEMANAL22"/>
      <sheetName val="201_722"/>
      <sheetName val="211_122"/>
      <sheetName val="320_222"/>
      <sheetName val="330_122"/>
      <sheetName val="330_222"/>
      <sheetName val="411_222"/>
      <sheetName val="450_2P22"/>
      <sheetName val="450_9P22"/>
      <sheetName val="461_122"/>
      <sheetName val="465_122"/>
      <sheetName val="464_1P22"/>
      <sheetName val="600_222"/>
      <sheetName val="630_522"/>
      <sheetName val="630_622"/>
      <sheetName val="630_722"/>
      <sheetName val="681_122"/>
      <sheetName val="670_P22"/>
      <sheetName val="671_P22"/>
      <sheetName val="674_222"/>
      <sheetName val="450_3P22"/>
      <sheetName val="621_1P22"/>
      <sheetName val="610_2P22"/>
      <sheetName val="230_222"/>
      <sheetName val="230_2P22"/>
      <sheetName val="621_1-1P22"/>
      <sheetName val="621_1_2P22"/>
      <sheetName val="PESO_VARILLAS22"/>
      <sheetName val="210_1_121"/>
      <sheetName val="210_1_221"/>
      <sheetName val="210_2_121"/>
      <sheetName val="220_121"/>
      <sheetName val="420_121"/>
      <sheetName val="421_121"/>
      <sheetName val="630_4_121"/>
      <sheetName val="640_1_121"/>
      <sheetName val="4P_1_121"/>
      <sheetName val="671_121"/>
      <sheetName val="673P_121"/>
      <sheetName val="674p_221"/>
      <sheetName val="640_1_221"/>
      <sheetName val="640_1_421"/>
      <sheetName val="630_3_121"/>
      <sheetName val="700_121"/>
      <sheetName val="701_221"/>
      <sheetName val="710_121"/>
      <sheetName val="730_121"/>
      <sheetName val="TORTA_EST21"/>
      <sheetName val="Indicadores_Y_Listas21"/>
      <sheetName val="PROY_ORIGINAL32"/>
      <sheetName val="PU_(2)31"/>
      <sheetName val="COSTOS_UNITARIOS26"/>
      <sheetName val="TRAYECTO_126"/>
      <sheetName val="200P_126"/>
      <sheetName val="210_2_226"/>
      <sheetName val="320_126"/>
      <sheetName val="640_126"/>
      <sheetName val="500P_126"/>
      <sheetName val="500P_226"/>
      <sheetName val="600_126"/>
      <sheetName val="610_126"/>
      <sheetName val="630_426"/>
      <sheetName val="640P_226"/>
      <sheetName val="640_1_(2)26"/>
      <sheetName val="672P_126"/>
      <sheetName val="2P_126"/>
      <sheetName val="900_226"/>
      <sheetName val="materiales_de_insumo26"/>
      <sheetName val="jornales_y_prestaciones26"/>
      <sheetName val="210_126"/>
      <sheetName val="310_126"/>
      <sheetName val="600_426"/>
      <sheetName val="661_126"/>
      <sheetName val="673_126"/>
      <sheetName val="673_226"/>
      <sheetName val="673_326"/>
      <sheetName val="672_126"/>
      <sheetName val="3P_126"/>
      <sheetName val="3P_226"/>
      <sheetName val="6_1P26"/>
      <sheetName val="6_2P26"/>
      <sheetName val="6_4P26"/>
      <sheetName val="VALOR_ENSAYOS26"/>
      <sheetName val="resumen_preacta26"/>
      <sheetName val="Resalto_en_asfalto26"/>
      <sheetName val="Mat_fresado_para_ampliacion26"/>
      <sheetName val="Tuberia_filtro_D=6&quot;26"/>
      <sheetName val="Realce_de_bordillo26"/>
      <sheetName val="Remocion_tuberia_d=24&quot;26"/>
      <sheetName val="GRAVA_ATRAQUES_DE_ALCANTARILL26"/>
      <sheetName val="FORMATO_PREACTA26"/>
      <sheetName val="FORMATO_FECHA)26"/>
      <sheetName val="DESMONTE_LIMP_26"/>
      <sheetName val="REGISTRO_FOTOGRAFICO26"/>
      <sheetName val="S200_1_DESM__LIMP_B_26"/>
      <sheetName val="S200_2_DESM__LIMP__NB26"/>
      <sheetName val="S201_7_DEMO__ESTRUCTURAS26"/>
      <sheetName val="Remocion_alcantarillas_26"/>
      <sheetName val="Excav__Mat__Comun_26"/>
      <sheetName val="s201_15-remoción_de_alcantari26"/>
      <sheetName val="s210_2_2-Exc_de_expl26"/>
      <sheetName val="s210_2_1-Exc_en_roca26"/>
      <sheetName val="s211_1_REMOCION_DERR_26"/>
      <sheetName val="s220_1_Terraplenes26"/>
      <sheetName val="s221_1_Pedraplen26"/>
      <sheetName val="S900_3_TRANS__DERRUMBE26"/>
      <sheetName val="s231_1_Geotextil26"/>
      <sheetName val="S230_2_Mejora__de_la_Sub-Ra26"/>
      <sheetName val="S320_1_Sub_base26"/>
      <sheetName val="S330_1_BASE_GRANULAR26"/>
      <sheetName val="CONFM__DE_CALZADA_EXISTENTE26"/>
      <sheetName val="S310_1_Confor__calzada_existe26"/>
      <sheetName val="_S450_1_MEZCLA_MDC-126"/>
      <sheetName val="_S450_2MEZCLA_MDC-226"/>
      <sheetName val="S420_1_RIEGO_DE_IMPRIMACION_26"/>
      <sheetName val="S421_1_RIEGO_LIGA_CRR-126"/>
      <sheetName val="S460_1_FRESADO_26"/>
      <sheetName val="Excav__REPARACION_PAVIMENTO_26"/>
      <sheetName val="S465_1_EXC__PAV__ASFALTICO26"/>
      <sheetName val="S500_1_PAVIMENTO_CONCRETO26"/>
      <sheetName val="S510_1_PAVIMENTO_ADOQUIN26"/>
      <sheetName val="S600_1_EXCAV__VARIAS_26"/>
      <sheetName val="Relleno_Estructuras26"/>
      <sheetName val="eXCAVACIONES_VARIAS_EN_ROCA_26"/>
      <sheetName val="S600_2_EXCAV__ROCA26"/>
      <sheetName val="S610_1_Relleno_Estructuras26"/>
      <sheetName val="S623_1_Anclajes_26"/>
      <sheetName val="S623P1_Pantalla_Concreto26"/>
      <sheetName val="S630_3_Concretos_C26"/>
      <sheetName val="S630_4a_Concretos_D26"/>
      <sheetName val="S630_4b_Concretos_D26"/>
      <sheetName val="S630_6_CONCRETO_F26"/>
      <sheetName val="CONCRETO_G26"/>
      <sheetName val="S630_7_CONCRETO_G26"/>
      <sheetName val="s640_1_Acero_refuerzo26"/>
      <sheetName val="S642_13_Juntas_dilatacion26"/>
      <sheetName val="S644_2_Tuberia_PVC_4&quot;26"/>
      <sheetName val="_TUBERIA_36&quot;26"/>
      <sheetName val="S632_1_Baranda26"/>
      <sheetName val="_S661_1_TUBERIA_36&quot;_26"/>
      <sheetName val="S673_1_MAT__FILTRANTE26"/>
      <sheetName val="S673_2_GEOTEXTIL26"/>
      <sheetName val="TRANS__EXPLANACION26"/>
      <sheetName val="_S673_3_GEODREN_PLANAR_6&quot;26"/>
      <sheetName val="S681_1_GAVIONES26"/>
      <sheetName val="S700_1_Demarcacion26"/>
      <sheetName val="S700_2_Marca_víal26"/>
      <sheetName val="S701_1_tachas_reflectivas26"/>
      <sheetName val="S710_1_1_SEÑ_VERT__26"/>
      <sheetName val="S710_2_SEÑ_VERT_V26"/>
      <sheetName val="S710_1_2_SEÑ_VERT_26"/>
      <sheetName val="S730_1Defensas_26"/>
      <sheetName val="S800_2_CERCAS26"/>
      <sheetName val="S810_1_PROTECCION_TALUDES26"/>
      <sheetName val="S900_2Trans_explan26"/>
      <sheetName val="Tratamiento_fisuras26"/>
      <sheetName val="MARCAS_VIALES26"/>
      <sheetName val="Geomalla_con_fibra_de_vidrio26"/>
      <sheetName val="Anclajes_pasivos_4#626"/>
      <sheetName val="SNP1-geomalla_fibra_Vidrio26"/>
      <sheetName val="SNP2-geomalla_Biaxial26"/>
      <sheetName val="SNP3_concreto_3500_26"/>
      <sheetName val="SNP4_CEM__ASFALTICO26"/>
      <sheetName val="SNP5_MTTO_RUTINARIO26"/>
      <sheetName val="SNP6_Drenes26"/>
      <sheetName val="SNP7_Anclajes_pasivos_4#626"/>
      <sheetName val="SNP8_Anclajes_activos_2_Tor26"/>
      <sheetName val="SNP9_Anclajes_activos_4_Tor26"/>
      <sheetName val="SNP10_MATERIAL_3&quot;_TRIT26"/>
      <sheetName val="SNP11_Material_Relleno26"/>
      <sheetName val="SNP12_CUNETAS_3_00026"/>
      <sheetName val="SNP13_PARCHEO26"/>
      <sheetName val="SNP14_SELLO_JUNTAS26"/>
      <sheetName val="SNP15_Pilotes26"/>
      <sheetName val="SNP16_EXCAV__PAVIMENTO26"/>
      <sheetName val="SNP17_TRANS_BASE26"/>
      <sheetName val="SNP18_AFIRMADO_3&quot;26"/>
      <sheetName val="alcantarilla_K69+10326"/>
      <sheetName val="alcantarilla_K68+43726"/>
      <sheetName val="alcantarilla_K67+45526"/>
      <sheetName val="BOX_110+520_PUENTE_EL_VERDE26"/>
      <sheetName val="Muro_K99+070326"/>
      <sheetName val="MURO_K104+45426"/>
      <sheetName val="Muro_K109+057026"/>
      <sheetName val="BOX_K26"/>
      <sheetName val="INFORME_SEMANAL23"/>
      <sheetName val="201_723"/>
      <sheetName val="211_123"/>
      <sheetName val="320_223"/>
      <sheetName val="330_123"/>
      <sheetName val="330_223"/>
      <sheetName val="411_223"/>
      <sheetName val="450_2P23"/>
      <sheetName val="450_9P23"/>
      <sheetName val="461_123"/>
      <sheetName val="465_123"/>
      <sheetName val="464_1P23"/>
      <sheetName val="600_223"/>
      <sheetName val="630_523"/>
      <sheetName val="630_623"/>
      <sheetName val="630_723"/>
      <sheetName val="681_123"/>
      <sheetName val="670_P23"/>
      <sheetName val="671_P23"/>
      <sheetName val="674_223"/>
      <sheetName val="450_3P23"/>
      <sheetName val="621_1P23"/>
      <sheetName val="610_2P23"/>
      <sheetName val="230_223"/>
      <sheetName val="230_2P23"/>
      <sheetName val="621_1-1P23"/>
      <sheetName val="621_1_2P23"/>
      <sheetName val="PESO_VARILLAS23"/>
      <sheetName val="210_1_122"/>
      <sheetName val="210_1_222"/>
      <sheetName val="210_2_122"/>
      <sheetName val="220_122"/>
      <sheetName val="420_122"/>
      <sheetName val="421_122"/>
      <sheetName val="630_4_122"/>
      <sheetName val="640_1_122"/>
      <sheetName val="4P_1_122"/>
      <sheetName val="671_122"/>
      <sheetName val="673P_122"/>
      <sheetName val="674p_222"/>
      <sheetName val="640_1_222"/>
      <sheetName val="640_1_422"/>
      <sheetName val="630_3_122"/>
      <sheetName val="700_122"/>
      <sheetName val="701_222"/>
      <sheetName val="710_122"/>
      <sheetName val="730_122"/>
      <sheetName val="TORTA_EST22"/>
      <sheetName val="Indicadores_Y_Listas22"/>
      <sheetName val="PROY_ORIGINAL33"/>
      <sheetName val="PU_(2)32"/>
      <sheetName val="COSTOS_UNITARIOS27"/>
      <sheetName val="TRAYECTO_127"/>
      <sheetName val="200P_127"/>
      <sheetName val="210_2_227"/>
      <sheetName val="320_127"/>
      <sheetName val="640_127"/>
      <sheetName val="500P_127"/>
      <sheetName val="500P_227"/>
      <sheetName val="600_127"/>
      <sheetName val="610_127"/>
      <sheetName val="630_427"/>
      <sheetName val="640P_227"/>
      <sheetName val="640_1_(2)27"/>
      <sheetName val="672P_127"/>
      <sheetName val="2P_127"/>
      <sheetName val="900_227"/>
      <sheetName val="materiales_de_insumo27"/>
      <sheetName val="jornales_y_prestaciones27"/>
      <sheetName val="210_127"/>
      <sheetName val="310_127"/>
      <sheetName val="600_427"/>
      <sheetName val="661_127"/>
      <sheetName val="673_127"/>
      <sheetName val="673_227"/>
      <sheetName val="673_327"/>
      <sheetName val="672_127"/>
      <sheetName val="3P_127"/>
      <sheetName val="3P_227"/>
      <sheetName val="6_1P27"/>
      <sheetName val="6_2P27"/>
      <sheetName val="6_4P27"/>
      <sheetName val="VALOR_ENSAYOS27"/>
      <sheetName val="resumen_preacta27"/>
      <sheetName val="Resalto_en_asfalto27"/>
      <sheetName val="Mat_fresado_para_ampliacion27"/>
      <sheetName val="Tuberia_filtro_D=6&quot;27"/>
      <sheetName val="Realce_de_bordillo27"/>
      <sheetName val="Remocion_tuberia_d=24&quot;27"/>
      <sheetName val="GRAVA_ATRAQUES_DE_ALCANTARILL27"/>
      <sheetName val="FORMATO_PREACTA27"/>
      <sheetName val="FORMATO_FECHA)27"/>
      <sheetName val="DESMONTE_LIMP_27"/>
      <sheetName val="REGISTRO_FOTOGRAFICO27"/>
      <sheetName val="S200_1_DESM__LIMP_B_27"/>
      <sheetName val="S200_2_DESM__LIMP__NB27"/>
      <sheetName val="S201_7_DEMO__ESTRUCTURAS27"/>
      <sheetName val="Remocion_alcantarillas_27"/>
      <sheetName val="Excav__Mat__Comun_27"/>
      <sheetName val="s201_15-remoción_de_alcantari27"/>
      <sheetName val="s210_2_2-Exc_de_expl27"/>
      <sheetName val="s210_2_1-Exc_en_roca27"/>
      <sheetName val="s211_1_REMOCION_DERR_27"/>
      <sheetName val="s220_1_Terraplenes27"/>
      <sheetName val="s221_1_Pedraplen27"/>
      <sheetName val="S900_3_TRANS__DERRUMBE27"/>
      <sheetName val="s231_1_Geotextil27"/>
      <sheetName val="S230_2_Mejora__de_la_Sub-Ra27"/>
      <sheetName val="S320_1_Sub_base27"/>
      <sheetName val="S330_1_BASE_GRANULAR27"/>
      <sheetName val="CONFM__DE_CALZADA_EXISTENTE27"/>
      <sheetName val="S310_1_Confor__calzada_existe27"/>
      <sheetName val="_S450_1_MEZCLA_MDC-127"/>
      <sheetName val="_S450_2MEZCLA_MDC-227"/>
      <sheetName val="S420_1_RIEGO_DE_IMPRIMACION_27"/>
      <sheetName val="S421_1_RIEGO_LIGA_CRR-127"/>
      <sheetName val="S460_1_FRESADO_27"/>
      <sheetName val="Excav__REPARACION_PAVIMENTO_27"/>
      <sheetName val="S465_1_EXC__PAV__ASFALTICO27"/>
      <sheetName val="S500_1_PAVIMENTO_CONCRETO27"/>
      <sheetName val="S510_1_PAVIMENTO_ADOQUIN27"/>
      <sheetName val="S600_1_EXCAV__VARIAS_27"/>
      <sheetName val="Relleno_Estructuras27"/>
      <sheetName val="eXCAVACIONES_VARIAS_EN_ROCA_27"/>
      <sheetName val="S600_2_EXCAV__ROCA27"/>
      <sheetName val="S610_1_Relleno_Estructuras27"/>
      <sheetName val="S623_1_Anclajes_27"/>
      <sheetName val="S623P1_Pantalla_Concreto27"/>
      <sheetName val="S630_3_Concretos_C27"/>
      <sheetName val="S630_4a_Concretos_D27"/>
      <sheetName val="S630_4b_Concretos_D27"/>
      <sheetName val="S630_6_CONCRETO_F27"/>
      <sheetName val="CONCRETO_G27"/>
      <sheetName val="S630_7_CONCRETO_G27"/>
      <sheetName val="s640_1_Acero_refuerzo27"/>
      <sheetName val="S642_13_Juntas_dilatacion27"/>
      <sheetName val="S644_2_Tuberia_PVC_4&quot;27"/>
      <sheetName val="_TUBERIA_36&quot;27"/>
      <sheetName val="S632_1_Baranda27"/>
      <sheetName val="_S661_1_TUBERIA_36&quot;_27"/>
      <sheetName val="S673_1_MAT__FILTRANTE27"/>
      <sheetName val="S673_2_GEOTEXTIL27"/>
      <sheetName val="TRANS__EXPLANACION27"/>
      <sheetName val="_S673_3_GEODREN_PLANAR_6&quot;27"/>
      <sheetName val="S681_1_GAVIONES27"/>
      <sheetName val="S700_1_Demarcacion27"/>
      <sheetName val="S700_2_Marca_víal27"/>
      <sheetName val="S701_1_tachas_reflectivas27"/>
      <sheetName val="S710_1_1_SEÑ_VERT__27"/>
      <sheetName val="S710_2_SEÑ_VERT_V27"/>
      <sheetName val="S710_1_2_SEÑ_VERT_27"/>
      <sheetName val="S730_1Defensas_27"/>
      <sheetName val="S800_2_CERCAS27"/>
      <sheetName val="S810_1_PROTECCION_TALUDES27"/>
      <sheetName val="S900_2Trans_explan27"/>
      <sheetName val="Tratamiento_fisuras27"/>
      <sheetName val="MARCAS_VIALES27"/>
      <sheetName val="Geomalla_con_fibra_de_vidrio27"/>
      <sheetName val="Anclajes_pasivos_4#627"/>
      <sheetName val="SNP1-geomalla_fibra_Vidrio27"/>
      <sheetName val="SNP2-geomalla_Biaxial27"/>
      <sheetName val="SNP3_concreto_3500_27"/>
      <sheetName val="SNP4_CEM__ASFALTICO27"/>
      <sheetName val="SNP5_MTTO_RUTINARIO27"/>
      <sheetName val="SNP6_Drenes27"/>
      <sheetName val="SNP7_Anclajes_pasivos_4#627"/>
      <sheetName val="SNP8_Anclajes_activos_2_Tor27"/>
      <sheetName val="SNP9_Anclajes_activos_4_Tor27"/>
      <sheetName val="SNP10_MATERIAL_3&quot;_TRIT27"/>
      <sheetName val="SNP11_Material_Relleno27"/>
      <sheetName val="SNP12_CUNETAS_3_00027"/>
      <sheetName val="SNP13_PARCHEO27"/>
      <sheetName val="SNP14_SELLO_JUNTAS27"/>
      <sheetName val="SNP15_Pilotes27"/>
      <sheetName val="SNP16_EXCAV__PAVIMENTO27"/>
      <sheetName val="SNP17_TRANS_BASE27"/>
      <sheetName val="SNP18_AFIRMADO_3&quot;27"/>
      <sheetName val="alcantarilla_K69+10327"/>
      <sheetName val="alcantarilla_K68+43727"/>
      <sheetName val="alcantarilla_K67+45527"/>
      <sheetName val="BOX_110+520_PUENTE_EL_VERDE27"/>
      <sheetName val="Muro_K99+070327"/>
      <sheetName val="MURO_K104+45427"/>
      <sheetName val="Muro_K109+057027"/>
      <sheetName val="BOX_K27"/>
      <sheetName val="INFORME_SEMANAL24"/>
      <sheetName val="201_724"/>
      <sheetName val="211_124"/>
      <sheetName val="320_224"/>
      <sheetName val="330_124"/>
      <sheetName val="330_224"/>
      <sheetName val="411_224"/>
      <sheetName val="450_2P24"/>
      <sheetName val="450_9P24"/>
      <sheetName val="461_124"/>
      <sheetName val="465_124"/>
      <sheetName val="464_1P24"/>
      <sheetName val="600_224"/>
      <sheetName val="630_524"/>
      <sheetName val="630_624"/>
      <sheetName val="630_724"/>
      <sheetName val="681_124"/>
      <sheetName val="670_P24"/>
      <sheetName val="671_P24"/>
      <sheetName val="674_224"/>
      <sheetName val="450_3P24"/>
      <sheetName val="621_1P24"/>
      <sheetName val="610_2P24"/>
      <sheetName val="230_224"/>
      <sheetName val="230_2P24"/>
      <sheetName val="621_1-1P24"/>
      <sheetName val="621_1_2P24"/>
      <sheetName val="PESO_VARILLAS24"/>
      <sheetName val="210_1_123"/>
      <sheetName val="210_1_223"/>
      <sheetName val="210_2_123"/>
      <sheetName val="220_123"/>
      <sheetName val="420_123"/>
      <sheetName val="421_123"/>
      <sheetName val="630_4_123"/>
      <sheetName val="640_1_123"/>
      <sheetName val="4P_1_123"/>
      <sheetName val="671_123"/>
      <sheetName val="673P_123"/>
      <sheetName val="674p_223"/>
      <sheetName val="640_1_223"/>
      <sheetName val="640_1_423"/>
      <sheetName val="630_3_123"/>
      <sheetName val="700_123"/>
      <sheetName val="701_223"/>
      <sheetName val="710_123"/>
      <sheetName val="730_123"/>
      <sheetName val="TORTA_EST23"/>
      <sheetName val="Indicadores_Y_Listas23"/>
      <sheetName val="Resistividad "/>
      <sheetName val="PRESUPUESTOS-REV1.xls"/>
      <sheetName val="DUB-823"/>
      <sheetName val="GPI 526"/>
      <sheetName val="SKJ452"/>
      <sheetName val="ITA878"/>
      <sheetName val="AEA-944"/>
      <sheetName val="XXJ617"/>
      <sheetName val="SNG_855"/>
      <sheetName val="VEA 374"/>
      <sheetName val="HFB024"/>
      <sheetName val="PAJ825"/>
    </sheetNames>
    <sheetDataSet>
      <sheetData sheetId="0">
        <row r="2">
          <cell r="A2">
            <v>0</v>
          </cell>
        </row>
      </sheetData>
      <sheetData sheetId="1">
        <row r="2">
          <cell r="A2">
            <v>0</v>
          </cell>
        </row>
      </sheetData>
      <sheetData sheetId="2">
        <row r="2">
          <cell r="A2">
            <v>0</v>
          </cell>
        </row>
        <row r="5">
          <cell r="A5" t="str">
            <v>S4</v>
          </cell>
          <cell r="B5" t="str">
            <v>T1</v>
          </cell>
          <cell r="C5" t="str">
            <v>T2</v>
          </cell>
          <cell r="D5" t="str">
            <v>T3</v>
          </cell>
          <cell r="F5">
            <v>20</v>
          </cell>
          <cell r="G5" t="str">
            <v>T1</v>
          </cell>
          <cell r="H5" t="str">
            <v>T2</v>
          </cell>
          <cell r="I5" t="str">
            <v>T3</v>
          </cell>
          <cell r="L5" t="str">
            <v>T1</v>
          </cell>
          <cell r="M5" t="str">
            <v>T2</v>
          </cell>
          <cell r="N5" t="str">
            <v>T3</v>
          </cell>
        </row>
        <row r="6">
          <cell r="A6" t="str">
            <v>S1</v>
          </cell>
          <cell r="B6">
            <v>20</v>
          </cell>
          <cell r="C6">
            <v>20</v>
          </cell>
          <cell r="D6">
            <v>20</v>
          </cell>
          <cell r="F6" t="str">
            <v>S1</v>
          </cell>
          <cell r="G6">
            <v>20</v>
          </cell>
          <cell r="H6">
            <v>20</v>
          </cell>
          <cell r="I6">
            <v>25</v>
          </cell>
          <cell r="K6" t="str">
            <v>S1</v>
          </cell>
          <cell r="L6">
            <v>25</v>
          </cell>
          <cell r="M6">
            <v>30</v>
          </cell>
          <cell r="N6">
            <v>35</v>
          </cell>
        </row>
        <row r="7">
          <cell r="A7" t="str">
            <v>S2</v>
          </cell>
          <cell r="B7">
            <v>15</v>
          </cell>
          <cell r="C7">
            <v>20</v>
          </cell>
          <cell r="D7">
            <v>20</v>
          </cell>
          <cell r="F7" t="str">
            <v>S2</v>
          </cell>
          <cell r="G7">
            <v>20</v>
          </cell>
          <cell r="H7">
            <v>20</v>
          </cell>
          <cell r="I7">
            <v>25</v>
          </cell>
          <cell r="K7" t="str">
            <v>S2</v>
          </cell>
          <cell r="L7">
            <v>20</v>
          </cell>
          <cell r="M7">
            <v>25</v>
          </cell>
          <cell r="N7">
            <v>25</v>
          </cell>
        </row>
        <row r="8">
          <cell r="A8" t="str">
            <v>S4</v>
          </cell>
          <cell r="B8">
            <v>15</v>
          </cell>
          <cell r="C8">
            <v>15</v>
          </cell>
          <cell r="D8">
            <v>15</v>
          </cell>
          <cell r="F8" t="str">
            <v>S4</v>
          </cell>
          <cell r="G8">
            <v>15</v>
          </cell>
          <cell r="H8">
            <v>20</v>
          </cell>
          <cell r="I8">
            <v>20</v>
          </cell>
          <cell r="K8" t="str">
            <v>S4</v>
          </cell>
          <cell r="L8">
            <v>15</v>
          </cell>
          <cell r="M8">
            <v>15</v>
          </cell>
          <cell r="N8">
            <v>20</v>
          </cell>
        </row>
        <row r="12">
          <cell r="B12" t="str">
            <v>T1</v>
          </cell>
          <cell r="C12" t="str">
            <v>T2</v>
          </cell>
          <cell r="D12" t="str">
            <v>T3</v>
          </cell>
          <cell r="G12" t="str">
            <v>T1</v>
          </cell>
          <cell r="H12" t="str">
            <v>T2</v>
          </cell>
          <cell r="I12" t="str">
            <v>T3</v>
          </cell>
          <cell r="L12" t="str">
            <v>T1</v>
          </cell>
          <cell r="M12" t="str">
            <v>T2</v>
          </cell>
          <cell r="N12" t="str">
            <v>T3</v>
          </cell>
        </row>
        <row r="13">
          <cell r="A13" t="str">
            <v>S1</v>
          </cell>
          <cell r="B13">
            <v>25</v>
          </cell>
          <cell r="C13">
            <v>35</v>
          </cell>
          <cell r="D13">
            <v>35</v>
          </cell>
          <cell r="F13" t="str">
            <v>S1</v>
          </cell>
          <cell r="G13">
            <v>35</v>
          </cell>
          <cell r="H13">
            <v>45</v>
          </cell>
          <cell r="I13">
            <v>45</v>
          </cell>
          <cell r="K13" t="str">
            <v>S1</v>
          </cell>
          <cell r="L13">
            <v>40</v>
          </cell>
          <cell r="M13">
            <v>40</v>
          </cell>
          <cell r="N13">
            <v>45</v>
          </cell>
        </row>
        <row r="14">
          <cell r="A14" t="str">
            <v>S2</v>
          </cell>
          <cell r="B14">
            <v>20</v>
          </cell>
          <cell r="C14">
            <v>20</v>
          </cell>
          <cell r="D14">
            <v>20</v>
          </cell>
          <cell r="F14" t="str">
            <v>S2</v>
          </cell>
          <cell r="G14">
            <v>35</v>
          </cell>
          <cell r="H14">
            <v>35</v>
          </cell>
          <cell r="I14">
            <v>35</v>
          </cell>
          <cell r="K14" t="str">
            <v>S2</v>
          </cell>
          <cell r="L14">
            <v>30</v>
          </cell>
          <cell r="M14">
            <v>30</v>
          </cell>
          <cell r="N14">
            <v>40</v>
          </cell>
        </row>
        <row r="15">
          <cell r="A15" t="str">
            <v>S4</v>
          </cell>
          <cell r="B15">
            <v>20</v>
          </cell>
          <cell r="C15">
            <v>20</v>
          </cell>
          <cell r="D15">
            <v>15</v>
          </cell>
          <cell r="F15" t="str">
            <v>S4</v>
          </cell>
          <cell r="G15">
            <v>30</v>
          </cell>
          <cell r="H15">
            <v>20</v>
          </cell>
          <cell r="I15">
            <v>20</v>
          </cell>
          <cell r="K15" t="str">
            <v>S4</v>
          </cell>
          <cell r="L15">
            <v>25</v>
          </cell>
          <cell r="M15">
            <v>30</v>
          </cell>
          <cell r="N15">
            <v>35</v>
          </cell>
        </row>
        <row r="19">
          <cell r="B19" t="str">
            <v>T1</v>
          </cell>
          <cell r="C19" t="str">
            <v>T2</v>
          </cell>
          <cell r="D19" t="str">
            <v>T3</v>
          </cell>
          <cell r="G19" t="str">
            <v>T1</v>
          </cell>
          <cell r="H19" t="str">
            <v>T2</v>
          </cell>
          <cell r="I19" t="str">
            <v>T3</v>
          </cell>
          <cell r="L19" t="str">
            <v>T1</v>
          </cell>
          <cell r="M19" t="str">
            <v>T2</v>
          </cell>
          <cell r="N19" t="str">
            <v>T3</v>
          </cell>
        </row>
        <row r="20">
          <cell r="A20" t="str">
            <v>S1</v>
          </cell>
          <cell r="B20">
            <v>10</v>
          </cell>
          <cell r="C20">
            <v>10</v>
          </cell>
          <cell r="D20">
            <v>12</v>
          </cell>
          <cell r="F20" t="str">
            <v>S1</v>
          </cell>
          <cell r="G20">
            <v>10</v>
          </cell>
          <cell r="H20">
            <v>10</v>
          </cell>
          <cell r="I20">
            <v>12</v>
          </cell>
          <cell r="K20" t="str">
            <v>S1</v>
          </cell>
          <cell r="L20">
            <v>10</v>
          </cell>
          <cell r="M20">
            <v>10</v>
          </cell>
          <cell r="N20">
            <v>10</v>
          </cell>
        </row>
        <row r="21">
          <cell r="A21" t="str">
            <v>S2</v>
          </cell>
          <cell r="B21">
            <v>10</v>
          </cell>
          <cell r="C21">
            <v>10</v>
          </cell>
          <cell r="D21">
            <v>12</v>
          </cell>
          <cell r="F21" t="str">
            <v>S2</v>
          </cell>
          <cell r="G21">
            <v>7.5</v>
          </cell>
          <cell r="H21">
            <v>7.5</v>
          </cell>
          <cell r="I21">
            <v>12</v>
          </cell>
          <cell r="K21" t="str">
            <v>S2</v>
          </cell>
          <cell r="L21">
            <v>10</v>
          </cell>
          <cell r="M21">
            <v>10</v>
          </cell>
          <cell r="N21">
            <v>10</v>
          </cell>
        </row>
        <row r="22">
          <cell r="A22" t="str">
            <v>S4</v>
          </cell>
          <cell r="B22">
            <v>5</v>
          </cell>
          <cell r="C22">
            <v>7.5</v>
          </cell>
          <cell r="D22">
            <v>10</v>
          </cell>
          <cell r="F22" t="str">
            <v>S4</v>
          </cell>
          <cell r="G22">
            <v>5</v>
          </cell>
          <cell r="H22">
            <v>7.5</v>
          </cell>
          <cell r="I22">
            <v>10</v>
          </cell>
          <cell r="K22" t="str">
            <v>S4</v>
          </cell>
          <cell r="L22">
            <v>7.5</v>
          </cell>
          <cell r="M22">
            <v>7.5</v>
          </cell>
          <cell r="N22">
            <v>7.5</v>
          </cell>
        </row>
        <row r="25">
          <cell r="B25" t="str">
            <v>T1</v>
          </cell>
          <cell r="C25" t="str">
            <v>T2</v>
          </cell>
          <cell r="D25" t="str">
            <v>T3</v>
          </cell>
          <cell r="G25" t="str">
            <v>T1</v>
          </cell>
          <cell r="H25" t="str">
            <v>T2</v>
          </cell>
          <cell r="I25" t="str">
            <v>T3</v>
          </cell>
          <cell r="L25" t="str">
            <v>T1</v>
          </cell>
          <cell r="M25" t="str">
            <v>T2</v>
          </cell>
          <cell r="N25" t="str">
            <v>T3</v>
          </cell>
        </row>
        <row r="26">
          <cell r="A26" t="str">
            <v>S0</v>
          </cell>
          <cell r="B26">
            <v>25</v>
          </cell>
          <cell r="C26">
            <v>25</v>
          </cell>
          <cell r="D26">
            <v>25</v>
          </cell>
          <cell r="F26" t="str">
            <v>S0</v>
          </cell>
          <cell r="G26">
            <v>25</v>
          </cell>
          <cell r="H26">
            <v>25</v>
          </cell>
          <cell r="I26">
            <v>25</v>
          </cell>
          <cell r="K26" t="str">
            <v>S0</v>
          </cell>
          <cell r="L26">
            <v>25</v>
          </cell>
          <cell r="M26">
            <v>25</v>
          </cell>
          <cell r="N26">
            <v>25</v>
          </cell>
        </row>
      </sheetData>
      <sheetData sheetId="3">
        <row r="2">
          <cell r="A2">
            <v>0</v>
          </cell>
          <cell r="B2">
            <v>100</v>
          </cell>
          <cell r="C2">
            <v>200</v>
          </cell>
          <cell r="D2">
            <v>500</v>
          </cell>
          <cell r="E2">
            <v>1000</v>
          </cell>
          <cell r="F2">
            <v>2500</v>
          </cell>
        </row>
        <row r="3">
          <cell r="A3" t="str">
            <v>S1</v>
          </cell>
          <cell r="B3">
            <v>12</v>
          </cell>
          <cell r="C3">
            <v>10</v>
          </cell>
          <cell r="D3">
            <v>10</v>
          </cell>
          <cell r="E3">
            <v>20</v>
          </cell>
          <cell r="F3">
            <v>25</v>
          </cell>
        </row>
        <row r="4">
          <cell r="A4" t="str">
            <v>S2</v>
          </cell>
          <cell r="B4">
            <v>12</v>
          </cell>
          <cell r="C4">
            <v>10</v>
          </cell>
          <cell r="D4">
            <v>10</v>
          </cell>
          <cell r="E4">
            <v>15</v>
          </cell>
          <cell r="F4">
            <v>20</v>
          </cell>
        </row>
        <row r="5">
          <cell r="A5" t="str">
            <v>S4</v>
          </cell>
          <cell r="B5">
            <v>12</v>
          </cell>
          <cell r="C5">
            <v>10</v>
          </cell>
          <cell r="D5">
            <v>15</v>
          </cell>
          <cell r="E5">
            <v>15</v>
          </cell>
          <cell r="F5">
            <v>20</v>
          </cell>
        </row>
        <row r="8">
          <cell r="A8" t="str">
            <v>S4</v>
          </cell>
          <cell r="B8">
            <v>100</v>
          </cell>
          <cell r="C8">
            <v>200</v>
          </cell>
          <cell r="D8">
            <v>500</v>
          </cell>
          <cell r="E8">
            <v>1000</v>
          </cell>
          <cell r="F8">
            <v>2500</v>
          </cell>
        </row>
        <row r="9">
          <cell r="A9" t="str">
            <v>S1</v>
          </cell>
          <cell r="B9">
            <v>24</v>
          </cell>
          <cell r="C9">
            <v>26</v>
          </cell>
          <cell r="D9">
            <v>31</v>
          </cell>
          <cell r="E9">
            <v>26</v>
          </cell>
          <cell r="F9">
            <v>31</v>
          </cell>
        </row>
        <row r="10">
          <cell r="A10" t="str">
            <v>S2</v>
          </cell>
          <cell r="B10">
            <v>12</v>
          </cell>
          <cell r="C10">
            <v>14</v>
          </cell>
          <cell r="D10">
            <v>20</v>
          </cell>
          <cell r="E10">
            <v>18</v>
          </cell>
          <cell r="F10">
            <v>33</v>
          </cell>
        </row>
        <row r="11">
          <cell r="A11" t="str">
            <v>S4</v>
          </cell>
          <cell r="B11">
            <v>5</v>
          </cell>
          <cell r="C11">
            <v>11</v>
          </cell>
          <cell r="D11">
            <v>11</v>
          </cell>
          <cell r="E11">
            <v>18</v>
          </cell>
          <cell r="F11">
            <v>33</v>
          </cell>
        </row>
        <row r="14">
          <cell r="A14" t="str">
            <v>S2</v>
          </cell>
          <cell r="B14">
            <v>100</v>
          </cell>
          <cell r="C14">
            <v>200</v>
          </cell>
          <cell r="D14">
            <v>500</v>
          </cell>
          <cell r="E14">
            <v>1000</v>
          </cell>
          <cell r="F14">
            <v>2500</v>
          </cell>
        </row>
        <row r="15">
          <cell r="A15" t="str">
            <v>S1</v>
          </cell>
          <cell r="B15">
            <v>9</v>
          </cell>
          <cell r="C15">
            <v>11</v>
          </cell>
          <cell r="D15">
            <v>12</v>
          </cell>
          <cell r="E15">
            <v>12</v>
          </cell>
          <cell r="F15">
            <v>12</v>
          </cell>
        </row>
        <row r="16">
          <cell r="A16" t="str">
            <v>S2</v>
          </cell>
          <cell r="B16">
            <v>9</v>
          </cell>
          <cell r="C16">
            <v>11</v>
          </cell>
          <cell r="D16">
            <v>12</v>
          </cell>
          <cell r="E16">
            <v>12</v>
          </cell>
          <cell r="F16">
            <v>12</v>
          </cell>
        </row>
        <row r="17">
          <cell r="A17" t="str">
            <v>S4</v>
          </cell>
          <cell r="B17">
            <v>9</v>
          </cell>
          <cell r="C17">
            <v>7</v>
          </cell>
          <cell r="D17">
            <v>12</v>
          </cell>
          <cell r="E17">
            <v>12</v>
          </cell>
          <cell r="F17">
            <v>12</v>
          </cell>
        </row>
      </sheetData>
      <sheetData sheetId="4">
        <row r="2">
          <cell r="A2">
            <v>0</v>
          </cell>
        </row>
      </sheetData>
      <sheetData sheetId="5" refreshError="1"/>
      <sheetData sheetId="6" refreshError="1"/>
      <sheetData sheetId="7" refreshError="1"/>
      <sheetData sheetId="8" refreshError="1"/>
      <sheetData sheetId="9" refreshError="1"/>
      <sheetData sheetId="10" refreshError="1"/>
      <sheetData sheetId="11">
        <row r="2">
          <cell r="A2">
            <v>0</v>
          </cell>
        </row>
      </sheetData>
      <sheetData sheetId="12">
        <row r="2">
          <cell r="A2">
            <v>0</v>
          </cell>
        </row>
      </sheetData>
      <sheetData sheetId="13" refreshError="1"/>
      <sheetData sheetId="14" refreshError="1"/>
      <sheetData sheetId="15">
        <row r="2">
          <cell r="A2">
            <v>0</v>
          </cell>
        </row>
      </sheetData>
      <sheetData sheetId="16">
        <row r="2">
          <cell r="A2">
            <v>0</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2">
          <cell r="A2">
            <v>0</v>
          </cell>
        </row>
      </sheetData>
      <sheetData sheetId="67">
        <row r="2">
          <cell r="A2">
            <v>0</v>
          </cell>
        </row>
      </sheetData>
      <sheetData sheetId="68">
        <row r="2">
          <cell r="A2">
            <v>0</v>
          </cell>
        </row>
      </sheetData>
      <sheetData sheetId="69">
        <row r="2">
          <cell r="A2">
            <v>0</v>
          </cell>
        </row>
      </sheetData>
      <sheetData sheetId="70" refreshError="1"/>
      <sheetData sheetId="71" refreshError="1"/>
      <sheetData sheetId="72">
        <row r="2">
          <cell r="A2">
            <v>0</v>
          </cell>
        </row>
      </sheetData>
      <sheetData sheetId="73">
        <row r="2">
          <cell r="A2">
            <v>0</v>
          </cell>
        </row>
      </sheetData>
      <sheetData sheetId="74">
        <row r="2">
          <cell r="A2">
            <v>0</v>
          </cell>
        </row>
      </sheetData>
      <sheetData sheetId="75">
        <row r="2">
          <cell r="A2">
            <v>0</v>
          </cell>
        </row>
      </sheetData>
      <sheetData sheetId="76">
        <row r="2">
          <cell r="A2">
            <v>0</v>
          </cell>
        </row>
      </sheetData>
      <sheetData sheetId="77">
        <row r="2">
          <cell r="A2">
            <v>0</v>
          </cell>
        </row>
      </sheetData>
      <sheetData sheetId="78">
        <row r="2">
          <cell r="A2">
            <v>0</v>
          </cell>
        </row>
      </sheetData>
      <sheetData sheetId="79" refreshError="1"/>
      <sheetData sheetId="80" refreshError="1"/>
      <sheetData sheetId="81" refreshError="1"/>
      <sheetData sheetId="82" refreshError="1"/>
      <sheetData sheetId="83" refreshError="1"/>
      <sheetData sheetId="84" refreshError="1"/>
      <sheetData sheetId="85">
        <row r="2">
          <cell r="A2">
            <v>0</v>
          </cell>
        </row>
      </sheetData>
      <sheetData sheetId="86" refreshError="1"/>
      <sheetData sheetId="87" refreshError="1"/>
      <sheetData sheetId="88" refreshError="1"/>
      <sheetData sheetId="89" refreshError="1"/>
      <sheetData sheetId="90">
        <row r="2">
          <cell r="A2">
            <v>0</v>
          </cell>
        </row>
      </sheetData>
      <sheetData sheetId="91">
        <row r="2">
          <cell r="A2">
            <v>0</v>
          </cell>
        </row>
      </sheetData>
      <sheetData sheetId="92">
        <row r="2">
          <cell r="A2">
            <v>0</v>
          </cell>
        </row>
      </sheetData>
      <sheetData sheetId="93">
        <row r="2">
          <cell r="A2">
            <v>0</v>
          </cell>
        </row>
      </sheetData>
      <sheetData sheetId="94">
        <row r="2">
          <cell r="A2">
            <v>0</v>
          </cell>
        </row>
      </sheetData>
      <sheetData sheetId="95">
        <row r="2">
          <cell r="A2">
            <v>0</v>
          </cell>
        </row>
      </sheetData>
      <sheetData sheetId="96">
        <row r="2">
          <cell r="A2">
            <v>0</v>
          </cell>
        </row>
      </sheetData>
      <sheetData sheetId="97">
        <row r="2">
          <cell r="A2">
            <v>0</v>
          </cell>
        </row>
      </sheetData>
      <sheetData sheetId="98">
        <row r="2">
          <cell r="A2">
            <v>0</v>
          </cell>
        </row>
      </sheetData>
      <sheetData sheetId="99">
        <row r="2">
          <cell r="A2">
            <v>0</v>
          </cell>
        </row>
      </sheetData>
      <sheetData sheetId="100">
        <row r="2">
          <cell r="A2">
            <v>0</v>
          </cell>
        </row>
      </sheetData>
      <sheetData sheetId="101">
        <row r="2">
          <cell r="A2">
            <v>0</v>
          </cell>
        </row>
      </sheetData>
      <sheetData sheetId="102">
        <row r="2">
          <cell r="A2">
            <v>0</v>
          </cell>
        </row>
      </sheetData>
      <sheetData sheetId="103">
        <row r="2">
          <cell r="A2">
            <v>0</v>
          </cell>
        </row>
      </sheetData>
      <sheetData sheetId="104">
        <row r="2">
          <cell r="A2">
            <v>0</v>
          </cell>
        </row>
      </sheetData>
      <sheetData sheetId="105">
        <row r="2">
          <cell r="A2">
            <v>0</v>
          </cell>
        </row>
      </sheetData>
      <sheetData sheetId="106">
        <row r="2">
          <cell r="A2">
            <v>0</v>
          </cell>
        </row>
      </sheetData>
      <sheetData sheetId="107">
        <row r="2">
          <cell r="A2">
            <v>0</v>
          </cell>
        </row>
      </sheetData>
      <sheetData sheetId="108">
        <row r="2">
          <cell r="A2">
            <v>0</v>
          </cell>
        </row>
      </sheetData>
      <sheetData sheetId="109">
        <row r="2">
          <cell r="A2">
            <v>0</v>
          </cell>
        </row>
      </sheetData>
      <sheetData sheetId="110">
        <row r="2">
          <cell r="A2">
            <v>0</v>
          </cell>
        </row>
      </sheetData>
      <sheetData sheetId="111">
        <row r="2">
          <cell r="A2">
            <v>0</v>
          </cell>
        </row>
      </sheetData>
      <sheetData sheetId="112">
        <row r="2">
          <cell r="A2">
            <v>0</v>
          </cell>
        </row>
      </sheetData>
      <sheetData sheetId="113">
        <row r="2">
          <cell r="A2">
            <v>0</v>
          </cell>
        </row>
      </sheetData>
      <sheetData sheetId="114">
        <row r="2">
          <cell r="A2">
            <v>0</v>
          </cell>
        </row>
      </sheetData>
      <sheetData sheetId="115">
        <row r="2">
          <cell r="A2">
            <v>0</v>
          </cell>
        </row>
      </sheetData>
      <sheetData sheetId="116">
        <row r="2">
          <cell r="A2">
            <v>0</v>
          </cell>
        </row>
      </sheetData>
      <sheetData sheetId="117">
        <row r="2">
          <cell r="A2">
            <v>0</v>
          </cell>
        </row>
      </sheetData>
      <sheetData sheetId="118">
        <row r="2">
          <cell r="A2">
            <v>0</v>
          </cell>
        </row>
      </sheetData>
      <sheetData sheetId="119">
        <row r="2">
          <cell r="A2">
            <v>0</v>
          </cell>
        </row>
      </sheetData>
      <sheetData sheetId="120">
        <row r="2">
          <cell r="A2">
            <v>0</v>
          </cell>
        </row>
      </sheetData>
      <sheetData sheetId="121">
        <row r="2">
          <cell r="A2">
            <v>0</v>
          </cell>
        </row>
      </sheetData>
      <sheetData sheetId="122">
        <row r="2">
          <cell r="A2">
            <v>0</v>
          </cell>
        </row>
      </sheetData>
      <sheetData sheetId="123">
        <row r="2">
          <cell r="A2">
            <v>0</v>
          </cell>
        </row>
      </sheetData>
      <sheetData sheetId="124">
        <row r="2">
          <cell r="A2">
            <v>0</v>
          </cell>
        </row>
      </sheetData>
      <sheetData sheetId="125">
        <row r="2">
          <cell r="A2">
            <v>0</v>
          </cell>
        </row>
      </sheetData>
      <sheetData sheetId="126">
        <row r="2">
          <cell r="A2">
            <v>0</v>
          </cell>
        </row>
      </sheetData>
      <sheetData sheetId="127">
        <row r="2">
          <cell r="A2">
            <v>0</v>
          </cell>
        </row>
      </sheetData>
      <sheetData sheetId="128">
        <row r="2">
          <cell r="A2">
            <v>0</v>
          </cell>
        </row>
      </sheetData>
      <sheetData sheetId="129">
        <row r="2">
          <cell r="A2">
            <v>0</v>
          </cell>
        </row>
      </sheetData>
      <sheetData sheetId="130">
        <row r="2">
          <cell r="A2">
            <v>0</v>
          </cell>
        </row>
      </sheetData>
      <sheetData sheetId="131">
        <row r="2">
          <cell r="A2">
            <v>0</v>
          </cell>
        </row>
      </sheetData>
      <sheetData sheetId="132">
        <row r="2">
          <cell r="A2">
            <v>0</v>
          </cell>
        </row>
      </sheetData>
      <sheetData sheetId="133">
        <row r="2">
          <cell r="A2">
            <v>0</v>
          </cell>
        </row>
      </sheetData>
      <sheetData sheetId="134">
        <row r="2">
          <cell r="A2">
            <v>0</v>
          </cell>
        </row>
      </sheetData>
      <sheetData sheetId="135">
        <row r="2">
          <cell r="A2">
            <v>0</v>
          </cell>
        </row>
      </sheetData>
      <sheetData sheetId="136">
        <row r="2">
          <cell r="A2">
            <v>0</v>
          </cell>
        </row>
      </sheetData>
      <sheetData sheetId="137">
        <row r="2">
          <cell r="A2">
            <v>0</v>
          </cell>
        </row>
      </sheetData>
      <sheetData sheetId="138">
        <row r="2">
          <cell r="A2">
            <v>0</v>
          </cell>
        </row>
      </sheetData>
      <sheetData sheetId="139">
        <row r="2">
          <cell r="A2">
            <v>0</v>
          </cell>
        </row>
      </sheetData>
      <sheetData sheetId="140">
        <row r="2">
          <cell r="A2">
            <v>0</v>
          </cell>
        </row>
      </sheetData>
      <sheetData sheetId="141">
        <row r="2">
          <cell r="A2">
            <v>0</v>
          </cell>
        </row>
      </sheetData>
      <sheetData sheetId="142">
        <row r="2">
          <cell r="A2">
            <v>0</v>
          </cell>
        </row>
      </sheetData>
      <sheetData sheetId="143">
        <row r="2">
          <cell r="A2">
            <v>0</v>
          </cell>
        </row>
      </sheetData>
      <sheetData sheetId="144">
        <row r="2">
          <cell r="A2">
            <v>0</v>
          </cell>
        </row>
      </sheetData>
      <sheetData sheetId="145">
        <row r="2">
          <cell r="A2">
            <v>0</v>
          </cell>
        </row>
      </sheetData>
      <sheetData sheetId="146">
        <row r="2">
          <cell r="A2">
            <v>0</v>
          </cell>
        </row>
      </sheetData>
      <sheetData sheetId="147">
        <row r="2">
          <cell r="A2">
            <v>0</v>
          </cell>
        </row>
      </sheetData>
      <sheetData sheetId="148">
        <row r="2">
          <cell r="A2">
            <v>0</v>
          </cell>
        </row>
      </sheetData>
      <sheetData sheetId="149">
        <row r="2">
          <cell r="A2">
            <v>0</v>
          </cell>
        </row>
      </sheetData>
      <sheetData sheetId="150">
        <row r="2">
          <cell r="A2">
            <v>0</v>
          </cell>
        </row>
      </sheetData>
      <sheetData sheetId="151">
        <row r="2">
          <cell r="A2">
            <v>0</v>
          </cell>
        </row>
      </sheetData>
      <sheetData sheetId="152">
        <row r="2">
          <cell r="A2">
            <v>0</v>
          </cell>
        </row>
      </sheetData>
      <sheetData sheetId="153">
        <row r="2">
          <cell r="A2">
            <v>0</v>
          </cell>
        </row>
      </sheetData>
      <sheetData sheetId="154">
        <row r="2">
          <cell r="A2">
            <v>0</v>
          </cell>
        </row>
      </sheetData>
      <sheetData sheetId="155">
        <row r="2">
          <cell r="A2">
            <v>0</v>
          </cell>
        </row>
      </sheetData>
      <sheetData sheetId="156">
        <row r="2">
          <cell r="A2">
            <v>0</v>
          </cell>
        </row>
      </sheetData>
      <sheetData sheetId="157">
        <row r="2">
          <cell r="A2">
            <v>0</v>
          </cell>
        </row>
      </sheetData>
      <sheetData sheetId="158">
        <row r="2">
          <cell r="A2">
            <v>0</v>
          </cell>
        </row>
      </sheetData>
      <sheetData sheetId="159">
        <row r="2">
          <cell r="A2">
            <v>0</v>
          </cell>
        </row>
      </sheetData>
      <sheetData sheetId="160">
        <row r="2">
          <cell r="A2">
            <v>0</v>
          </cell>
        </row>
      </sheetData>
      <sheetData sheetId="161">
        <row r="2">
          <cell r="A2">
            <v>0</v>
          </cell>
        </row>
      </sheetData>
      <sheetData sheetId="162">
        <row r="2">
          <cell r="A2">
            <v>0</v>
          </cell>
        </row>
      </sheetData>
      <sheetData sheetId="163">
        <row r="2">
          <cell r="A2">
            <v>0</v>
          </cell>
        </row>
      </sheetData>
      <sheetData sheetId="164">
        <row r="2">
          <cell r="A2">
            <v>0</v>
          </cell>
        </row>
      </sheetData>
      <sheetData sheetId="165">
        <row r="2">
          <cell r="A2">
            <v>0</v>
          </cell>
        </row>
      </sheetData>
      <sheetData sheetId="166">
        <row r="2">
          <cell r="A2">
            <v>0</v>
          </cell>
        </row>
      </sheetData>
      <sheetData sheetId="167">
        <row r="2">
          <cell r="A2">
            <v>0</v>
          </cell>
        </row>
      </sheetData>
      <sheetData sheetId="168">
        <row r="2">
          <cell r="A2">
            <v>0</v>
          </cell>
        </row>
      </sheetData>
      <sheetData sheetId="169">
        <row r="2">
          <cell r="A2">
            <v>0</v>
          </cell>
        </row>
      </sheetData>
      <sheetData sheetId="170">
        <row r="2">
          <cell r="A2">
            <v>0</v>
          </cell>
        </row>
      </sheetData>
      <sheetData sheetId="171">
        <row r="2">
          <cell r="A2">
            <v>0</v>
          </cell>
        </row>
      </sheetData>
      <sheetData sheetId="172">
        <row r="2">
          <cell r="A2">
            <v>0</v>
          </cell>
        </row>
      </sheetData>
      <sheetData sheetId="173">
        <row r="2">
          <cell r="A2">
            <v>0</v>
          </cell>
        </row>
      </sheetData>
      <sheetData sheetId="174">
        <row r="2">
          <cell r="A2">
            <v>0</v>
          </cell>
        </row>
      </sheetData>
      <sheetData sheetId="175">
        <row r="2">
          <cell r="A2">
            <v>0</v>
          </cell>
        </row>
      </sheetData>
      <sheetData sheetId="176">
        <row r="2">
          <cell r="A2">
            <v>0</v>
          </cell>
        </row>
      </sheetData>
      <sheetData sheetId="177">
        <row r="2">
          <cell r="A2">
            <v>0</v>
          </cell>
        </row>
      </sheetData>
      <sheetData sheetId="178">
        <row r="2">
          <cell r="A2">
            <v>0</v>
          </cell>
        </row>
      </sheetData>
      <sheetData sheetId="179">
        <row r="2">
          <cell r="A2">
            <v>0</v>
          </cell>
        </row>
      </sheetData>
      <sheetData sheetId="180">
        <row r="2">
          <cell r="A2">
            <v>0</v>
          </cell>
        </row>
      </sheetData>
      <sheetData sheetId="181">
        <row r="2">
          <cell r="A2">
            <v>0</v>
          </cell>
        </row>
      </sheetData>
      <sheetData sheetId="182">
        <row r="2">
          <cell r="A2">
            <v>0</v>
          </cell>
        </row>
      </sheetData>
      <sheetData sheetId="183">
        <row r="2">
          <cell r="A2">
            <v>0</v>
          </cell>
        </row>
      </sheetData>
      <sheetData sheetId="184">
        <row r="2">
          <cell r="A2">
            <v>0</v>
          </cell>
        </row>
      </sheetData>
      <sheetData sheetId="185">
        <row r="2">
          <cell r="A2">
            <v>0</v>
          </cell>
        </row>
      </sheetData>
      <sheetData sheetId="186">
        <row r="2">
          <cell r="A2">
            <v>0</v>
          </cell>
        </row>
      </sheetData>
      <sheetData sheetId="187">
        <row r="2">
          <cell r="A2">
            <v>0</v>
          </cell>
        </row>
      </sheetData>
      <sheetData sheetId="188">
        <row r="2">
          <cell r="A2">
            <v>0</v>
          </cell>
        </row>
      </sheetData>
      <sheetData sheetId="189">
        <row r="2">
          <cell r="A2">
            <v>0</v>
          </cell>
        </row>
      </sheetData>
      <sheetData sheetId="190">
        <row r="2">
          <cell r="A2">
            <v>0</v>
          </cell>
        </row>
      </sheetData>
      <sheetData sheetId="191">
        <row r="2">
          <cell r="A2">
            <v>0</v>
          </cell>
        </row>
      </sheetData>
      <sheetData sheetId="192">
        <row r="2">
          <cell r="A2">
            <v>0</v>
          </cell>
        </row>
      </sheetData>
      <sheetData sheetId="193">
        <row r="2">
          <cell r="A2">
            <v>0</v>
          </cell>
        </row>
      </sheetData>
      <sheetData sheetId="194">
        <row r="2">
          <cell r="A2">
            <v>0</v>
          </cell>
        </row>
      </sheetData>
      <sheetData sheetId="195">
        <row r="2">
          <cell r="A2">
            <v>0</v>
          </cell>
        </row>
      </sheetData>
      <sheetData sheetId="196">
        <row r="2">
          <cell r="A2">
            <v>0</v>
          </cell>
        </row>
      </sheetData>
      <sheetData sheetId="197">
        <row r="2">
          <cell r="A2">
            <v>0</v>
          </cell>
        </row>
      </sheetData>
      <sheetData sheetId="198">
        <row r="2">
          <cell r="A2">
            <v>0</v>
          </cell>
        </row>
      </sheetData>
      <sheetData sheetId="199">
        <row r="2">
          <cell r="A2">
            <v>0</v>
          </cell>
        </row>
      </sheetData>
      <sheetData sheetId="200">
        <row r="2">
          <cell r="A2">
            <v>0</v>
          </cell>
        </row>
      </sheetData>
      <sheetData sheetId="201">
        <row r="2">
          <cell r="A2">
            <v>0</v>
          </cell>
        </row>
      </sheetData>
      <sheetData sheetId="202">
        <row r="2">
          <cell r="A2">
            <v>0</v>
          </cell>
        </row>
      </sheetData>
      <sheetData sheetId="203">
        <row r="2">
          <cell r="A2">
            <v>0</v>
          </cell>
        </row>
      </sheetData>
      <sheetData sheetId="204">
        <row r="2">
          <cell r="A2">
            <v>0</v>
          </cell>
        </row>
      </sheetData>
      <sheetData sheetId="205">
        <row r="2">
          <cell r="A2">
            <v>0</v>
          </cell>
        </row>
      </sheetData>
      <sheetData sheetId="206">
        <row r="2">
          <cell r="A2">
            <v>0</v>
          </cell>
        </row>
      </sheetData>
      <sheetData sheetId="207">
        <row r="2">
          <cell r="A2">
            <v>0</v>
          </cell>
        </row>
      </sheetData>
      <sheetData sheetId="208">
        <row r="2">
          <cell r="A2">
            <v>0</v>
          </cell>
        </row>
      </sheetData>
      <sheetData sheetId="209">
        <row r="2">
          <cell r="A2">
            <v>0</v>
          </cell>
        </row>
      </sheetData>
      <sheetData sheetId="210" refreshError="1"/>
      <sheetData sheetId="211" refreshError="1"/>
      <sheetData sheetId="212" refreshError="1"/>
      <sheetData sheetId="213" refreshError="1"/>
      <sheetData sheetId="214" refreshError="1"/>
      <sheetData sheetId="215" refreshError="1"/>
      <sheetData sheetId="216" refreshError="1"/>
      <sheetData sheetId="217">
        <row r="2">
          <cell r="A2">
            <v>0</v>
          </cell>
        </row>
      </sheetData>
      <sheetData sheetId="218">
        <row r="2">
          <cell r="A2">
            <v>0</v>
          </cell>
        </row>
      </sheetData>
      <sheetData sheetId="219">
        <row r="2">
          <cell r="A2">
            <v>0</v>
          </cell>
        </row>
      </sheetData>
      <sheetData sheetId="220">
        <row r="2">
          <cell r="A2">
            <v>0</v>
          </cell>
        </row>
      </sheetData>
      <sheetData sheetId="221">
        <row r="2">
          <cell r="A2">
            <v>0</v>
          </cell>
        </row>
      </sheetData>
      <sheetData sheetId="222">
        <row r="2">
          <cell r="A2">
            <v>0</v>
          </cell>
        </row>
      </sheetData>
      <sheetData sheetId="223">
        <row r="2">
          <cell r="A2">
            <v>0</v>
          </cell>
        </row>
      </sheetData>
      <sheetData sheetId="224">
        <row r="2">
          <cell r="A2">
            <v>0</v>
          </cell>
        </row>
      </sheetData>
      <sheetData sheetId="225">
        <row r="2">
          <cell r="A2">
            <v>0</v>
          </cell>
        </row>
      </sheetData>
      <sheetData sheetId="226">
        <row r="2">
          <cell r="A2">
            <v>0</v>
          </cell>
        </row>
      </sheetData>
      <sheetData sheetId="227">
        <row r="2">
          <cell r="A2">
            <v>0</v>
          </cell>
        </row>
      </sheetData>
      <sheetData sheetId="228">
        <row r="2">
          <cell r="A2">
            <v>0</v>
          </cell>
        </row>
      </sheetData>
      <sheetData sheetId="229">
        <row r="2">
          <cell r="A2">
            <v>0</v>
          </cell>
        </row>
      </sheetData>
      <sheetData sheetId="230">
        <row r="2">
          <cell r="A2">
            <v>0</v>
          </cell>
        </row>
      </sheetData>
      <sheetData sheetId="231">
        <row r="2">
          <cell r="A2">
            <v>0</v>
          </cell>
        </row>
      </sheetData>
      <sheetData sheetId="232">
        <row r="2">
          <cell r="A2">
            <v>0</v>
          </cell>
        </row>
      </sheetData>
      <sheetData sheetId="233">
        <row r="2">
          <cell r="A2">
            <v>0</v>
          </cell>
        </row>
      </sheetData>
      <sheetData sheetId="234" refreshError="1"/>
      <sheetData sheetId="235">
        <row r="2">
          <cell r="A2">
            <v>0</v>
          </cell>
        </row>
      </sheetData>
      <sheetData sheetId="236">
        <row r="2">
          <cell r="A2">
            <v>0</v>
          </cell>
        </row>
      </sheetData>
      <sheetData sheetId="237">
        <row r="2">
          <cell r="A2">
            <v>0</v>
          </cell>
        </row>
      </sheetData>
      <sheetData sheetId="238">
        <row r="2">
          <cell r="A2">
            <v>0</v>
          </cell>
        </row>
      </sheetData>
      <sheetData sheetId="239">
        <row r="2">
          <cell r="A2">
            <v>0</v>
          </cell>
        </row>
      </sheetData>
      <sheetData sheetId="240">
        <row r="2">
          <cell r="A2">
            <v>0</v>
          </cell>
        </row>
      </sheetData>
      <sheetData sheetId="241">
        <row r="2">
          <cell r="A2">
            <v>0</v>
          </cell>
        </row>
      </sheetData>
      <sheetData sheetId="242">
        <row r="2">
          <cell r="A2">
            <v>0</v>
          </cell>
        </row>
      </sheetData>
      <sheetData sheetId="243">
        <row r="2">
          <cell r="A2">
            <v>0</v>
          </cell>
        </row>
      </sheetData>
      <sheetData sheetId="244">
        <row r="2">
          <cell r="A2">
            <v>0</v>
          </cell>
        </row>
      </sheetData>
      <sheetData sheetId="245">
        <row r="2">
          <cell r="A2">
            <v>0</v>
          </cell>
        </row>
      </sheetData>
      <sheetData sheetId="246">
        <row r="2">
          <cell r="A2">
            <v>0</v>
          </cell>
        </row>
      </sheetData>
      <sheetData sheetId="247">
        <row r="2">
          <cell r="A2">
            <v>0</v>
          </cell>
        </row>
      </sheetData>
      <sheetData sheetId="248">
        <row r="2">
          <cell r="A2">
            <v>0</v>
          </cell>
        </row>
      </sheetData>
      <sheetData sheetId="249">
        <row r="2">
          <cell r="A2">
            <v>0</v>
          </cell>
        </row>
      </sheetData>
      <sheetData sheetId="250">
        <row r="2">
          <cell r="A2">
            <v>0</v>
          </cell>
        </row>
      </sheetData>
      <sheetData sheetId="251">
        <row r="2">
          <cell r="A2">
            <v>0</v>
          </cell>
        </row>
      </sheetData>
      <sheetData sheetId="252">
        <row r="2">
          <cell r="A2">
            <v>0</v>
          </cell>
        </row>
      </sheetData>
      <sheetData sheetId="253">
        <row r="2">
          <cell r="A2">
            <v>0</v>
          </cell>
        </row>
      </sheetData>
      <sheetData sheetId="254">
        <row r="2">
          <cell r="A2">
            <v>0</v>
          </cell>
        </row>
      </sheetData>
      <sheetData sheetId="255">
        <row r="2">
          <cell r="A2">
            <v>0</v>
          </cell>
        </row>
      </sheetData>
      <sheetData sheetId="256">
        <row r="2">
          <cell r="A2">
            <v>0</v>
          </cell>
        </row>
      </sheetData>
      <sheetData sheetId="257">
        <row r="2">
          <cell r="A2">
            <v>0</v>
          </cell>
        </row>
      </sheetData>
      <sheetData sheetId="258">
        <row r="2">
          <cell r="A2">
            <v>0</v>
          </cell>
        </row>
      </sheetData>
      <sheetData sheetId="259">
        <row r="2">
          <cell r="A2">
            <v>0</v>
          </cell>
        </row>
      </sheetData>
      <sheetData sheetId="260">
        <row r="2">
          <cell r="A2">
            <v>0</v>
          </cell>
        </row>
      </sheetData>
      <sheetData sheetId="261">
        <row r="2">
          <cell r="A2">
            <v>0</v>
          </cell>
        </row>
      </sheetData>
      <sheetData sheetId="262">
        <row r="2">
          <cell r="A2">
            <v>0</v>
          </cell>
        </row>
      </sheetData>
      <sheetData sheetId="263">
        <row r="2">
          <cell r="A2">
            <v>0</v>
          </cell>
        </row>
      </sheetData>
      <sheetData sheetId="264">
        <row r="2">
          <cell r="A2">
            <v>0</v>
          </cell>
        </row>
      </sheetData>
      <sheetData sheetId="265"/>
      <sheetData sheetId="266">
        <row r="2">
          <cell r="A2">
            <v>0</v>
          </cell>
        </row>
      </sheetData>
      <sheetData sheetId="267">
        <row r="2">
          <cell r="A2">
            <v>0</v>
          </cell>
        </row>
      </sheetData>
      <sheetData sheetId="268">
        <row r="2">
          <cell r="A2">
            <v>0</v>
          </cell>
        </row>
      </sheetData>
      <sheetData sheetId="269">
        <row r="2">
          <cell r="A2">
            <v>0</v>
          </cell>
        </row>
      </sheetData>
      <sheetData sheetId="270">
        <row r="2">
          <cell r="A2">
            <v>0</v>
          </cell>
        </row>
      </sheetData>
      <sheetData sheetId="271">
        <row r="2">
          <cell r="A2">
            <v>0</v>
          </cell>
        </row>
      </sheetData>
      <sheetData sheetId="272">
        <row r="2">
          <cell r="A2">
            <v>0</v>
          </cell>
        </row>
      </sheetData>
      <sheetData sheetId="273">
        <row r="2">
          <cell r="A2">
            <v>0</v>
          </cell>
        </row>
      </sheetData>
      <sheetData sheetId="274">
        <row r="2">
          <cell r="A2">
            <v>0</v>
          </cell>
        </row>
      </sheetData>
      <sheetData sheetId="275">
        <row r="2">
          <cell r="A2">
            <v>0</v>
          </cell>
        </row>
      </sheetData>
      <sheetData sheetId="276">
        <row r="2">
          <cell r="A2">
            <v>0</v>
          </cell>
        </row>
      </sheetData>
      <sheetData sheetId="277">
        <row r="2">
          <cell r="A2">
            <v>0</v>
          </cell>
        </row>
      </sheetData>
      <sheetData sheetId="278" refreshError="1"/>
      <sheetData sheetId="279">
        <row r="2">
          <cell r="A2">
            <v>0</v>
          </cell>
        </row>
      </sheetData>
      <sheetData sheetId="280" refreshError="1"/>
      <sheetData sheetId="281" refreshError="1"/>
      <sheetData sheetId="282" refreshError="1"/>
      <sheetData sheetId="283">
        <row r="2">
          <cell r="A2">
            <v>0</v>
          </cell>
        </row>
      </sheetData>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ow r="2">
          <cell r="A2">
            <v>0</v>
          </cell>
        </row>
      </sheetData>
      <sheetData sheetId="313" refreshError="1"/>
      <sheetData sheetId="314" refreshError="1"/>
      <sheetData sheetId="315">
        <row r="2">
          <cell r="A2">
            <v>0</v>
          </cell>
        </row>
      </sheetData>
      <sheetData sheetId="316">
        <row r="2">
          <cell r="A2">
            <v>0</v>
          </cell>
        </row>
      </sheetData>
      <sheetData sheetId="317">
        <row r="2">
          <cell r="A2">
            <v>0</v>
          </cell>
        </row>
      </sheetData>
      <sheetData sheetId="318">
        <row r="2">
          <cell r="A2">
            <v>0</v>
          </cell>
        </row>
      </sheetData>
      <sheetData sheetId="319">
        <row r="2">
          <cell r="A2">
            <v>0</v>
          </cell>
        </row>
      </sheetData>
      <sheetData sheetId="320">
        <row r="2">
          <cell r="A2">
            <v>0</v>
          </cell>
        </row>
      </sheetData>
      <sheetData sheetId="321">
        <row r="2">
          <cell r="A2">
            <v>0</v>
          </cell>
        </row>
      </sheetData>
      <sheetData sheetId="322">
        <row r="2">
          <cell r="A2">
            <v>0</v>
          </cell>
        </row>
      </sheetData>
      <sheetData sheetId="323">
        <row r="2">
          <cell r="A2">
            <v>0</v>
          </cell>
        </row>
      </sheetData>
      <sheetData sheetId="324">
        <row r="2">
          <cell r="A2">
            <v>0</v>
          </cell>
        </row>
      </sheetData>
      <sheetData sheetId="325">
        <row r="2">
          <cell r="A2">
            <v>0</v>
          </cell>
        </row>
      </sheetData>
      <sheetData sheetId="326">
        <row r="2">
          <cell r="A2">
            <v>0</v>
          </cell>
        </row>
      </sheetData>
      <sheetData sheetId="327">
        <row r="2">
          <cell r="A2">
            <v>0</v>
          </cell>
        </row>
      </sheetData>
      <sheetData sheetId="328">
        <row r="2">
          <cell r="A2">
            <v>0</v>
          </cell>
        </row>
      </sheetData>
      <sheetData sheetId="329">
        <row r="2">
          <cell r="A2">
            <v>0</v>
          </cell>
        </row>
      </sheetData>
      <sheetData sheetId="330">
        <row r="2">
          <cell r="A2">
            <v>0</v>
          </cell>
        </row>
      </sheetData>
      <sheetData sheetId="331">
        <row r="2">
          <cell r="A2">
            <v>0</v>
          </cell>
        </row>
      </sheetData>
      <sheetData sheetId="332">
        <row r="2">
          <cell r="A2">
            <v>0</v>
          </cell>
        </row>
      </sheetData>
      <sheetData sheetId="333">
        <row r="2">
          <cell r="A2">
            <v>0</v>
          </cell>
        </row>
      </sheetData>
      <sheetData sheetId="334">
        <row r="2">
          <cell r="A2">
            <v>0</v>
          </cell>
        </row>
      </sheetData>
      <sheetData sheetId="335">
        <row r="2">
          <cell r="A2">
            <v>0</v>
          </cell>
        </row>
      </sheetData>
      <sheetData sheetId="336">
        <row r="2">
          <cell r="A2">
            <v>0</v>
          </cell>
        </row>
      </sheetData>
      <sheetData sheetId="337">
        <row r="2">
          <cell r="A2">
            <v>0</v>
          </cell>
        </row>
      </sheetData>
      <sheetData sheetId="338">
        <row r="2">
          <cell r="A2">
            <v>0</v>
          </cell>
        </row>
      </sheetData>
      <sheetData sheetId="339">
        <row r="2">
          <cell r="A2">
            <v>0</v>
          </cell>
        </row>
      </sheetData>
      <sheetData sheetId="340">
        <row r="2">
          <cell r="A2">
            <v>0</v>
          </cell>
        </row>
      </sheetData>
      <sheetData sheetId="341">
        <row r="2">
          <cell r="A2">
            <v>0</v>
          </cell>
        </row>
      </sheetData>
      <sheetData sheetId="342">
        <row r="2">
          <cell r="A2">
            <v>0</v>
          </cell>
        </row>
      </sheetData>
      <sheetData sheetId="343">
        <row r="2">
          <cell r="A2">
            <v>0</v>
          </cell>
        </row>
      </sheetData>
      <sheetData sheetId="344">
        <row r="2">
          <cell r="A2">
            <v>0</v>
          </cell>
        </row>
      </sheetData>
      <sheetData sheetId="345">
        <row r="2">
          <cell r="A2">
            <v>0</v>
          </cell>
        </row>
      </sheetData>
      <sheetData sheetId="346">
        <row r="2">
          <cell r="A2">
            <v>0</v>
          </cell>
        </row>
      </sheetData>
      <sheetData sheetId="347">
        <row r="2">
          <cell r="A2">
            <v>0</v>
          </cell>
        </row>
      </sheetData>
      <sheetData sheetId="348">
        <row r="2">
          <cell r="A2">
            <v>0</v>
          </cell>
        </row>
      </sheetData>
      <sheetData sheetId="349">
        <row r="2">
          <cell r="A2">
            <v>0</v>
          </cell>
        </row>
      </sheetData>
      <sheetData sheetId="350">
        <row r="2">
          <cell r="A2">
            <v>0</v>
          </cell>
        </row>
      </sheetData>
      <sheetData sheetId="351">
        <row r="2">
          <cell r="A2">
            <v>0</v>
          </cell>
        </row>
      </sheetData>
      <sheetData sheetId="352">
        <row r="2">
          <cell r="A2">
            <v>0</v>
          </cell>
        </row>
      </sheetData>
      <sheetData sheetId="353">
        <row r="2">
          <cell r="A2">
            <v>0</v>
          </cell>
        </row>
      </sheetData>
      <sheetData sheetId="354">
        <row r="2">
          <cell r="A2">
            <v>0</v>
          </cell>
        </row>
      </sheetData>
      <sheetData sheetId="355">
        <row r="2">
          <cell r="A2">
            <v>0</v>
          </cell>
        </row>
      </sheetData>
      <sheetData sheetId="356">
        <row r="2">
          <cell r="A2">
            <v>0</v>
          </cell>
        </row>
      </sheetData>
      <sheetData sheetId="357">
        <row r="2">
          <cell r="A2">
            <v>0</v>
          </cell>
        </row>
      </sheetData>
      <sheetData sheetId="358">
        <row r="2">
          <cell r="A2">
            <v>0</v>
          </cell>
        </row>
      </sheetData>
      <sheetData sheetId="359">
        <row r="2">
          <cell r="A2">
            <v>0</v>
          </cell>
        </row>
      </sheetData>
      <sheetData sheetId="360">
        <row r="2">
          <cell r="A2">
            <v>0</v>
          </cell>
        </row>
      </sheetData>
      <sheetData sheetId="361">
        <row r="2">
          <cell r="A2">
            <v>0</v>
          </cell>
        </row>
      </sheetData>
      <sheetData sheetId="362">
        <row r="2">
          <cell r="A2">
            <v>0</v>
          </cell>
        </row>
      </sheetData>
      <sheetData sheetId="363">
        <row r="2">
          <cell r="A2">
            <v>0</v>
          </cell>
        </row>
      </sheetData>
      <sheetData sheetId="364">
        <row r="2">
          <cell r="A2">
            <v>0</v>
          </cell>
        </row>
      </sheetData>
      <sheetData sheetId="365">
        <row r="2">
          <cell r="A2">
            <v>0</v>
          </cell>
        </row>
      </sheetData>
      <sheetData sheetId="366">
        <row r="2">
          <cell r="A2">
            <v>0</v>
          </cell>
        </row>
      </sheetData>
      <sheetData sheetId="367">
        <row r="2">
          <cell r="A2">
            <v>0</v>
          </cell>
        </row>
      </sheetData>
      <sheetData sheetId="368">
        <row r="2">
          <cell r="A2">
            <v>0</v>
          </cell>
        </row>
      </sheetData>
      <sheetData sheetId="369">
        <row r="2">
          <cell r="A2">
            <v>0</v>
          </cell>
        </row>
      </sheetData>
      <sheetData sheetId="370">
        <row r="2">
          <cell r="A2">
            <v>0</v>
          </cell>
        </row>
      </sheetData>
      <sheetData sheetId="371">
        <row r="2">
          <cell r="A2">
            <v>0</v>
          </cell>
        </row>
      </sheetData>
      <sheetData sheetId="372">
        <row r="2">
          <cell r="A2">
            <v>0</v>
          </cell>
        </row>
      </sheetData>
      <sheetData sheetId="373">
        <row r="2">
          <cell r="A2">
            <v>0</v>
          </cell>
        </row>
      </sheetData>
      <sheetData sheetId="374">
        <row r="2">
          <cell r="A2">
            <v>0</v>
          </cell>
        </row>
      </sheetData>
      <sheetData sheetId="375">
        <row r="2">
          <cell r="A2">
            <v>0</v>
          </cell>
        </row>
      </sheetData>
      <sheetData sheetId="376">
        <row r="2">
          <cell r="A2">
            <v>0</v>
          </cell>
        </row>
      </sheetData>
      <sheetData sheetId="377">
        <row r="2">
          <cell r="A2">
            <v>0</v>
          </cell>
        </row>
      </sheetData>
      <sheetData sheetId="378">
        <row r="2">
          <cell r="A2">
            <v>0</v>
          </cell>
        </row>
      </sheetData>
      <sheetData sheetId="379">
        <row r="2">
          <cell r="A2">
            <v>0</v>
          </cell>
        </row>
      </sheetData>
      <sheetData sheetId="380">
        <row r="2">
          <cell r="A2">
            <v>0</v>
          </cell>
        </row>
      </sheetData>
      <sheetData sheetId="381">
        <row r="2">
          <cell r="A2">
            <v>0</v>
          </cell>
        </row>
      </sheetData>
      <sheetData sheetId="382">
        <row r="2">
          <cell r="A2">
            <v>0</v>
          </cell>
        </row>
      </sheetData>
      <sheetData sheetId="383">
        <row r="2">
          <cell r="A2">
            <v>0</v>
          </cell>
        </row>
      </sheetData>
      <sheetData sheetId="384">
        <row r="2">
          <cell r="A2">
            <v>0</v>
          </cell>
        </row>
      </sheetData>
      <sheetData sheetId="385">
        <row r="2">
          <cell r="A2">
            <v>0</v>
          </cell>
        </row>
      </sheetData>
      <sheetData sheetId="386">
        <row r="2">
          <cell r="A2">
            <v>0</v>
          </cell>
        </row>
      </sheetData>
      <sheetData sheetId="387">
        <row r="2">
          <cell r="A2">
            <v>0</v>
          </cell>
        </row>
      </sheetData>
      <sheetData sheetId="388">
        <row r="2">
          <cell r="A2">
            <v>0</v>
          </cell>
        </row>
      </sheetData>
      <sheetData sheetId="389">
        <row r="2">
          <cell r="A2">
            <v>0</v>
          </cell>
        </row>
      </sheetData>
      <sheetData sheetId="390">
        <row r="2">
          <cell r="A2">
            <v>0</v>
          </cell>
        </row>
      </sheetData>
      <sheetData sheetId="391">
        <row r="2">
          <cell r="A2">
            <v>0</v>
          </cell>
        </row>
      </sheetData>
      <sheetData sheetId="392">
        <row r="2">
          <cell r="A2">
            <v>0</v>
          </cell>
        </row>
      </sheetData>
      <sheetData sheetId="393">
        <row r="2">
          <cell r="A2">
            <v>0</v>
          </cell>
        </row>
      </sheetData>
      <sheetData sheetId="394">
        <row r="2">
          <cell r="A2">
            <v>0</v>
          </cell>
        </row>
      </sheetData>
      <sheetData sheetId="395" refreshError="1"/>
      <sheetData sheetId="396" refreshError="1"/>
      <sheetData sheetId="397" refreshError="1"/>
      <sheetData sheetId="398" refreshError="1"/>
      <sheetData sheetId="399" refreshError="1"/>
      <sheetData sheetId="400" refreshError="1"/>
      <sheetData sheetId="401" refreshError="1"/>
      <sheetData sheetId="402">
        <row r="2">
          <cell r="A2">
            <v>0</v>
          </cell>
        </row>
      </sheetData>
      <sheetData sheetId="403">
        <row r="2">
          <cell r="A2">
            <v>0</v>
          </cell>
        </row>
      </sheetData>
      <sheetData sheetId="404">
        <row r="2">
          <cell r="A2">
            <v>0</v>
          </cell>
        </row>
      </sheetData>
      <sheetData sheetId="405">
        <row r="2">
          <cell r="A2">
            <v>0</v>
          </cell>
        </row>
      </sheetData>
      <sheetData sheetId="406">
        <row r="2">
          <cell r="A2">
            <v>0</v>
          </cell>
        </row>
      </sheetData>
      <sheetData sheetId="407">
        <row r="2">
          <cell r="A2">
            <v>0</v>
          </cell>
        </row>
      </sheetData>
      <sheetData sheetId="408">
        <row r="2">
          <cell r="A2">
            <v>0</v>
          </cell>
        </row>
      </sheetData>
      <sheetData sheetId="409">
        <row r="2">
          <cell r="A2">
            <v>0</v>
          </cell>
        </row>
      </sheetData>
      <sheetData sheetId="410">
        <row r="2">
          <cell r="A2">
            <v>0</v>
          </cell>
        </row>
      </sheetData>
      <sheetData sheetId="411">
        <row r="2">
          <cell r="A2">
            <v>0</v>
          </cell>
        </row>
      </sheetData>
      <sheetData sheetId="412">
        <row r="2">
          <cell r="A2">
            <v>0</v>
          </cell>
        </row>
      </sheetData>
      <sheetData sheetId="413">
        <row r="2">
          <cell r="A2">
            <v>0</v>
          </cell>
        </row>
      </sheetData>
      <sheetData sheetId="414">
        <row r="2">
          <cell r="A2">
            <v>0</v>
          </cell>
        </row>
      </sheetData>
      <sheetData sheetId="415">
        <row r="2">
          <cell r="A2">
            <v>0</v>
          </cell>
        </row>
      </sheetData>
      <sheetData sheetId="416">
        <row r="2">
          <cell r="A2">
            <v>0</v>
          </cell>
        </row>
      </sheetData>
      <sheetData sheetId="417">
        <row r="2">
          <cell r="A2">
            <v>0</v>
          </cell>
        </row>
      </sheetData>
      <sheetData sheetId="418">
        <row r="2">
          <cell r="A2">
            <v>0</v>
          </cell>
        </row>
      </sheetData>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ow r="2">
          <cell r="A2">
            <v>0</v>
          </cell>
        </row>
      </sheetData>
      <sheetData sheetId="450" refreshError="1"/>
      <sheetData sheetId="451" refreshError="1"/>
      <sheetData sheetId="452">
        <row r="2">
          <cell r="A2">
            <v>0</v>
          </cell>
        </row>
      </sheetData>
      <sheetData sheetId="453">
        <row r="2">
          <cell r="A2">
            <v>0</v>
          </cell>
        </row>
      </sheetData>
      <sheetData sheetId="454">
        <row r="2">
          <cell r="A2">
            <v>0</v>
          </cell>
        </row>
      </sheetData>
      <sheetData sheetId="455">
        <row r="2">
          <cell r="A2">
            <v>0</v>
          </cell>
        </row>
      </sheetData>
      <sheetData sheetId="456">
        <row r="2">
          <cell r="A2">
            <v>0</v>
          </cell>
        </row>
      </sheetData>
      <sheetData sheetId="457">
        <row r="2">
          <cell r="A2">
            <v>0</v>
          </cell>
        </row>
      </sheetData>
      <sheetData sheetId="458">
        <row r="2">
          <cell r="A2">
            <v>0</v>
          </cell>
        </row>
      </sheetData>
      <sheetData sheetId="459">
        <row r="2">
          <cell r="A2">
            <v>0</v>
          </cell>
        </row>
      </sheetData>
      <sheetData sheetId="460">
        <row r="2">
          <cell r="A2">
            <v>0</v>
          </cell>
        </row>
      </sheetData>
      <sheetData sheetId="461">
        <row r="2">
          <cell r="A2">
            <v>0</v>
          </cell>
        </row>
      </sheetData>
      <sheetData sheetId="462">
        <row r="2">
          <cell r="A2">
            <v>0</v>
          </cell>
        </row>
      </sheetData>
      <sheetData sheetId="463">
        <row r="2">
          <cell r="A2">
            <v>0</v>
          </cell>
        </row>
      </sheetData>
      <sheetData sheetId="464">
        <row r="2">
          <cell r="A2">
            <v>0</v>
          </cell>
        </row>
      </sheetData>
      <sheetData sheetId="465">
        <row r="2">
          <cell r="A2">
            <v>0</v>
          </cell>
        </row>
      </sheetData>
      <sheetData sheetId="466">
        <row r="2">
          <cell r="A2">
            <v>0</v>
          </cell>
        </row>
      </sheetData>
      <sheetData sheetId="467">
        <row r="2">
          <cell r="A2">
            <v>0</v>
          </cell>
        </row>
      </sheetData>
      <sheetData sheetId="468">
        <row r="2">
          <cell r="A2">
            <v>0</v>
          </cell>
        </row>
      </sheetData>
      <sheetData sheetId="469">
        <row r="2">
          <cell r="A2">
            <v>0</v>
          </cell>
        </row>
      </sheetData>
      <sheetData sheetId="470">
        <row r="2">
          <cell r="A2">
            <v>0</v>
          </cell>
        </row>
      </sheetData>
      <sheetData sheetId="471">
        <row r="2">
          <cell r="A2">
            <v>0</v>
          </cell>
        </row>
      </sheetData>
      <sheetData sheetId="472">
        <row r="2">
          <cell r="A2">
            <v>0</v>
          </cell>
        </row>
      </sheetData>
      <sheetData sheetId="473">
        <row r="2">
          <cell r="A2">
            <v>0</v>
          </cell>
        </row>
      </sheetData>
      <sheetData sheetId="474">
        <row r="2">
          <cell r="A2">
            <v>0</v>
          </cell>
        </row>
      </sheetData>
      <sheetData sheetId="475">
        <row r="2">
          <cell r="A2">
            <v>0</v>
          </cell>
        </row>
      </sheetData>
      <sheetData sheetId="476">
        <row r="2">
          <cell r="A2">
            <v>0</v>
          </cell>
        </row>
      </sheetData>
      <sheetData sheetId="477">
        <row r="2">
          <cell r="A2">
            <v>0</v>
          </cell>
        </row>
      </sheetData>
      <sheetData sheetId="478">
        <row r="2">
          <cell r="A2">
            <v>0</v>
          </cell>
        </row>
      </sheetData>
      <sheetData sheetId="479">
        <row r="2">
          <cell r="A2">
            <v>0</v>
          </cell>
        </row>
      </sheetData>
      <sheetData sheetId="480">
        <row r="2">
          <cell r="A2">
            <v>0</v>
          </cell>
        </row>
      </sheetData>
      <sheetData sheetId="481">
        <row r="2">
          <cell r="A2">
            <v>0</v>
          </cell>
        </row>
      </sheetData>
      <sheetData sheetId="482">
        <row r="2">
          <cell r="A2">
            <v>0</v>
          </cell>
        </row>
      </sheetData>
      <sheetData sheetId="483">
        <row r="2">
          <cell r="A2">
            <v>0</v>
          </cell>
        </row>
      </sheetData>
      <sheetData sheetId="484">
        <row r="2">
          <cell r="A2">
            <v>0</v>
          </cell>
        </row>
      </sheetData>
      <sheetData sheetId="485">
        <row r="2">
          <cell r="A2">
            <v>0</v>
          </cell>
        </row>
      </sheetData>
      <sheetData sheetId="486">
        <row r="2">
          <cell r="A2">
            <v>0</v>
          </cell>
        </row>
      </sheetData>
      <sheetData sheetId="487">
        <row r="2">
          <cell r="A2">
            <v>0</v>
          </cell>
        </row>
      </sheetData>
      <sheetData sheetId="488">
        <row r="2">
          <cell r="A2">
            <v>0</v>
          </cell>
        </row>
      </sheetData>
      <sheetData sheetId="489">
        <row r="2">
          <cell r="A2">
            <v>0</v>
          </cell>
        </row>
      </sheetData>
      <sheetData sheetId="490">
        <row r="2">
          <cell r="A2">
            <v>0</v>
          </cell>
        </row>
      </sheetData>
      <sheetData sheetId="491">
        <row r="2">
          <cell r="A2">
            <v>0</v>
          </cell>
        </row>
      </sheetData>
      <sheetData sheetId="492">
        <row r="2">
          <cell r="A2">
            <v>0</v>
          </cell>
        </row>
      </sheetData>
      <sheetData sheetId="493">
        <row r="2">
          <cell r="A2">
            <v>0</v>
          </cell>
        </row>
      </sheetData>
      <sheetData sheetId="494">
        <row r="2">
          <cell r="A2">
            <v>0</v>
          </cell>
        </row>
      </sheetData>
      <sheetData sheetId="495">
        <row r="2">
          <cell r="A2">
            <v>0</v>
          </cell>
        </row>
      </sheetData>
      <sheetData sheetId="496">
        <row r="2">
          <cell r="A2">
            <v>0</v>
          </cell>
        </row>
      </sheetData>
      <sheetData sheetId="497">
        <row r="2">
          <cell r="A2">
            <v>0</v>
          </cell>
        </row>
      </sheetData>
      <sheetData sheetId="498">
        <row r="2">
          <cell r="A2">
            <v>0</v>
          </cell>
        </row>
      </sheetData>
      <sheetData sheetId="499">
        <row r="2">
          <cell r="A2">
            <v>0</v>
          </cell>
        </row>
      </sheetData>
      <sheetData sheetId="500">
        <row r="2">
          <cell r="A2">
            <v>0</v>
          </cell>
        </row>
      </sheetData>
      <sheetData sheetId="501">
        <row r="2">
          <cell r="A2">
            <v>0</v>
          </cell>
        </row>
      </sheetData>
      <sheetData sheetId="502">
        <row r="2">
          <cell r="A2">
            <v>0</v>
          </cell>
        </row>
      </sheetData>
      <sheetData sheetId="503">
        <row r="2">
          <cell r="A2">
            <v>0</v>
          </cell>
        </row>
      </sheetData>
      <sheetData sheetId="504">
        <row r="2">
          <cell r="A2">
            <v>0</v>
          </cell>
        </row>
      </sheetData>
      <sheetData sheetId="505">
        <row r="2">
          <cell r="A2">
            <v>0</v>
          </cell>
        </row>
      </sheetData>
      <sheetData sheetId="506">
        <row r="2">
          <cell r="A2">
            <v>0</v>
          </cell>
        </row>
      </sheetData>
      <sheetData sheetId="507">
        <row r="2">
          <cell r="A2">
            <v>0</v>
          </cell>
        </row>
      </sheetData>
      <sheetData sheetId="508">
        <row r="2">
          <cell r="A2">
            <v>0</v>
          </cell>
        </row>
      </sheetData>
      <sheetData sheetId="509">
        <row r="2">
          <cell r="A2">
            <v>0</v>
          </cell>
        </row>
      </sheetData>
      <sheetData sheetId="510">
        <row r="2">
          <cell r="A2">
            <v>0</v>
          </cell>
        </row>
      </sheetData>
      <sheetData sheetId="511">
        <row r="2">
          <cell r="A2">
            <v>0</v>
          </cell>
        </row>
      </sheetData>
      <sheetData sheetId="512">
        <row r="2">
          <cell r="A2">
            <v>0</v>
          </cell>
        </row>
      </sheetData>
      <sheetData sheetId="513">
        <row r="2">
          <cell r="A2">
            <v>0</v>
          </cell>
        </row>
      </sheetData>
      <sheetData sheetId="514">
        <row r="2">
          <cell r="A2">
            <v>0</v>
          </cell>
        </row>
      </sheetData>
      <sheetData sheetId="515">
        <row r="2">
          <cell r="A2">
            <v>0</v>
          </cell>
        </row>
      </sheetData>
      <sheetData sheetId="516">
        <row r="2">
          <cell r="A2">
            <v>0</v>
          </cell>
        </row>
      </sheetData>
      <sheetData sheetId="517">
        <row r="2">
          <cell r="A2">
            <v>0</v>
          </cell>
        </row>
      </sheetData>
      <sheetData sheetId="518">
        <row r="2">
          <cell r="A2">
            <v>0</v>
          </cell>
        </row>
      </sheetData>
      <sheetData sheetId="519">
        <row r="2">
          <cell r="A2">
            <v>0</v>
          </cell>
        </row>
      </sheetData>
      <sheetData sheetId="520">
        <row r="2">
          <cell r="A2">
            <v>0</v>
          </cell>
        </row>
      </sheetData>
      <sheetData sheetId="521">
        <row r="2">
          <cell r="A2">
            <v>0</v>
          </cell>
        </row>
      </sheetData>
      <sheetData sheetId="522">
        <row r="2">
          <cell r="A2">
            <v>0</v>
          </cell>
        </row>
      </sheetData>
      <sheetData sheetId="523">
        <row r="2">
          <cell r="A2">
            <v>0</v>
          </cell>
        </row>
      </sheetData>
      <sheetData sheetId="524">
        <row r="2">
          <cell r="A2">
            <v>0</v>
          </cell>
        </row>
      </sheetData>
      <sheetData sheetId="525">
        <row r="2">
          <cell r="A2">
            <v>0</v>
          </cell>
        </row>
      </sheetData>
      <sheetData sheetId="526">
        <row r="2">
          <cell r="A2">
            <v>0</v>
          </cell>
        </row>
      </sheetData>
      <sheetData sheetId="527">
        <row r="2">
          <cell r="A2">
            <v>0</v>
          </cell>
        </row>
      </sheetData>
      <sheetData sheetId="528">
        <row r="2">
          <cell r="A2">
            <v>0</v>
          </cell>
        </row>
      </sheetData>
      <sheetData sheetId="529">
        <row r="2">
          <cell r="A2">
            <v>0</v>
          </cell>
        </row>
      </sheetData>
      <sheetData sheetId="530">
        <row r="2">
          <cell r="A2">
            <v>0</v>
          </cell>
        </row>
      </sheetData>
      <sheetData sheetId="531">
        <row r="2">
          <cell r="A2">
            <v>0</v>
          </cell>
        </row>
      </sheetData>
      <sheetData sheetId="532" refreshError="1"/>
      <sheetData sheetId="533" refreshError="1"/>
      <sheetData sheetId="534" refreshError="1"/>
      <sheetData sheetId="535" refreshError="1"/>
      <sheetData sheetId="536" refreshError="1"/>
      <sheetData sheetId="537" refreshError="1"/>
      <sheetData sheetId="538" refreshError="1"/>
      <sheetData sheetId="539">
        <row r="2">
          <cell r="A2">
            <v>0</v>
          </cell>
        </row>
      </sheetData>
      <sheetData sheetId="540">
        <row r="2">
          <cell r="A2">
            <v>0</v>
          </cell>
        </row>
      </sheetData>
      <sheetData sheetId="541">
        <row r="2">
          <cell r="A2">
            <v>0</v>
          </cell>
        </row>
      </sheetData>
      <sheetData sheetId="542">
        <row r="2">
          <cell r="A2">
            <v>0</v>
          </cell>
        </row>
      </sheetData>
      <sheetData sheetId="543">
        <row r="2">
          <cell r="A2">
            <v>0</v>
          </cell>
        </row>
      </sheetData>
      <sheetData sheetId="544">
        <row r="2">
          <cell r="A2">
            <v>0</v>
          </cell>
        </row>
      </sheetData>
      <sheetData sheetId="545">
        <row r="2">
          <cell r="A2">
            <v>0</v>
          </cell>
        </row>
      </sheetData>
      <sheetData sheetId="546">
        <row r="2">
          <cell r="A2">
            <v>0</v>
          </cell>
        </row>
      </sheetData>
      <sheetData sheetId="547">
        <row r="2">
          <cell r="A2">
            <v>0</v>
          </cell>
        </row>
      </sheetData>
      <sheetData sheetId="548">
        <row r="2">
          <cell r="A2">
            <v>0</v>
          </cell>
        </row>
      </sheetData>
      <sheetData sheetId="549">
        <row r="2">
          <cell r="A2">
            <v>0</v>
          </cell>
        </row>
      </sheetData>
      <sheetData sheetId="550">
        <row r="2">
          <cell r="A2">
            <v>0</v>
          </cell>
        </row>
      </sheetData>
      <sheetData sheetId="551">
        <row r="2">
          <cell r="A2">
            <v>0</v>
          </cell>
        </row>
      </sheetData>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ow r="2">
          <cell r="A2">
            <v>0</v>
          </cell>
        </row>
      </sheetData>
      <sheetData sheetId="689" refreshError="1"/>
      <sheetData sheetId="690" refreshError="1"/>
      <sheetData sheetId="691" refreshError="1"/>
      <sheetData sheetId="692" refreshError="1"/>
      <sheetData sheetId="693">
        <row r="2">
          <cell r="A2">
            <v>0</v>
          </cell>
        </row>
      </sheetData>
      <sheetData sheetId="694">
        <row r="2">
          <cell r="A2">
            <v>0</v>
          </cell>
        </row>
      </sheetData>
      <sheetData sheetId="695">
        <row r="2">
          <cell r="A2">
            <v>0</v>
          </cell>
        </row>
      </sheetData>
      <sheetData sheetId="696">
        <row r="2">
          <cell r="A2">
            <v>0</v>
          </cell>
        </row>
      </sheetData>
      <sheetData sheetId="697">
        <row r="2">
          <cell r="A2">
            <v>0</v>
          </cell>
        </row>
      </sheetData>
      <sheetData sheetId="698">
        <row r="2">
          <cell r="A2">
            <v>0</v>
          </cell>
        </row>
      </sheetData>
      <sheetData sheetId="699">
        <row r="2">
          <cell r="A2">
            <v>0</v>
          </cell>
        </row>
      </sheetData>
      <sheetData sheetId="700">
        <row r="2">
          <cell r="A2">
            <v>0</v>
          </cell>
        </row>
      </sheetData>
      <sheetData sheetId="701">
        <row r="2">
          <cell r="A2">
            <v>0</v>
          </cell>
        </row>
      </sheetData>
      <sheetData sheetId="702">
        <row r="2">
          <cell r="A2">
            <v>0</v>
          </cell>
        </row>
      </sheetData>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ow r="2">
          <cell r="A2">
            <v>0</v>
          </cell>
        </row>
      </sheetData>
      <sheetData sheetId="725">
        <row r="2">
          <cell r="A2">
            <v>0</v>
          </cell>
        </row>
      </sheetData>
      <sheetData sheetId="726">
        <row r="2">
          <cell r="A2">
            <v>0</v>
          </cell>
        </row>
      </sheetData>
      <sheetData sheetId="727">
        <row r="2">
          <cell r="A2">
            <v>0</v>
          </cell>
        </row>
      </sheetData>
      <sheetData sheetId="728">
        <row r="2">
          <cell r="A2">
            <v>0</v>
          </cell>
        </row>
      </sheetData>
      <sheetData sheetId="729">
        <row r="2">
          <cell r="A2">
            <v>0</v>
          </cell>
        </row>
      </sheetData>
      <sheetData sheetId="730">
        <row r="2">
          <cell r="A2">
            <v>0</v>
          </cell>
        </row>
      </sheetData>
      <sheetData sheetId="731">
        <row r="2">
          <cell r="A2">
            <v>0</v>
          </cell>
        </row>
      </sheetData>
      <sheetData sheetId="732">
        <row r="2">
          <cell r="A2">
            <v>0</v>
          </cell>
        </row>
      </sheetData>
      <sheetData sheetId="733">
        <row r="2">
          <cell r="A2">
            <v>0</v>
          </cell>
        </row>
      </sheetData>
      <sheetData sheetId="734">
        <row r="2">
          <cell r="A2">
            <v>0</v>
          </cell>
        </row>
      </sheetData>
      <sheetData sheetId="735">
        <row r="2">
          <cell r="A2">
            <v>0</v>
          </cell>
        </row>
      </sheetData>
      <sheetData sheetId="736">
        <row r="2">
          <cell r="A2">
            <v>0</v>
          </cell>
        </row>
      </sheetData>
      <sheetData sheetId="737">
        <row r="2">
          <cell r="A2">
            <v>0</v>
          </cell>
        </row>
      </sheetData>
      <sheetData sheetId="738">
        <row r="2">
          <cell r="A2">
            <v>0</v>
          </cell>
        </row>
      </sheetData>
      <sheetData sheetId="739">
        <row r="2">
          <cell r="A2">
            <v>0</v>
          </cell>
        </row>
      </sheetData>
      <sheetData sheetId="740">
        <row r="2">
          <cell r="A2">
            <v>0</v>
          </cell>
        </row>
      </sheetData>
      <sheetData sheetId="741">
        <row r="2">
          <cell r="A2">
            <v>0</v>
          </cell>
        </row>
      </sheetData>
      <sheetData sheetId="742">
        <row r="2">
          <cell r="A2">
            <v>0</v>
          </cell>
        </row>
      </sheetData>
      <sheetData sheetId="743">
        <row r="2">
          <cell r="A2">
            <v>0</v>
          </cell>
        </row>
      </sheetData>
      <sheetData sheetId="744">
        <row r="2">
          <cell r="A2">
            <v>0</v>
          </cell>
        </row>
      </sheetData>
      <sheetData sheetId="745">
        <row r="2">
          <cell r="A2">
            <v>0</v>
          </cell>
        </row>
      </sheetData>
      <sheetData sheetId="746">
        <row r="2">
          <cell r="A2">
            <v>0</v>
          </cell>
        </row>
      </sheetData>
      <sheetData sheetId="747">
        <row r="2">
          <cell r="A2">
            <v>0</v>
          </cell>
        </row>
      </sheetData>
      <sheetData sheetId="748">
        <row r="2">
          <cell r="A2">
            <v>0</v>
          </cell>
        </row>
      </sheetData>
      <sheetData sheetId="749">
        <row r="2">
          <cell r="A2">
            <v>0</v>
          </cell>
        </row>
      </sheetData>
      <sheetData sheetId="750">
        <row r="2">
          <cell r="A2">
            <v>0</v>
          </cell>
        </row>
      </sheetData>
      <sheetData sheetId="751">
        <row r="2">
          <cell r="A2">
            <v>0</v>
          </cell>
        </row>
      </sheetData>
      <sheetData sheetId="752">
        <row r="2">
          <cell r="A2">
            <v>0</v>
          </cell>
        </row>
      </sheetData>
      <sheetData sheetId="753">
        <row r="2">
          <cell r="A2">
            <v>0</v>
          </cell>
        </row>
      </sheetData>
      <sheetData sheetId="754">
        <row r="2">
          <cell r="A2">
            <v>0</v>
          </cell>
        </row>
      </sheetData>
      <sheetData sheetId="755">
        <row r="2">
          <cell r="A2">
            <v>0</v>
          </cell>
        </row>
      </sheetData>
      <sheetData sheetId="756">
        <row r="2">
          <cell r="A2">
            <v>0</v>
          </cell>
        </row>
      </sheetData>
      <sheetData sheetId="757">
        <row r="2">
          <cell r="A2">
            <v>0</v>
          </cell>
        </row>
      </sheetData>
      <sheetData sheetId="758">
        <row r="2">
          <cell r="A2">
            <v>0</v>
          </cell>
        </row>
      </sheetData>
      <sheetData sheetId="759">
        <row r="2">
          <cell r="A2">
            <v>0</v>
          </cell>
        </row>
      </sheetData>
      <sheetData sheetId="760">
        <row r="2">
          <cell r="A2">
            <v>0</v>
          </cell>
        </row>
      </sheetData>
      <sheetData sheetId="761">
        <row r="2">
          <cell r="A2">
            <v>0</v>
          </cell>
        </row>
      </sheetData>
      <sheetData sheetId="762">
        <row r="2">
          <cell r="A2">
            <v>0</v>
          </cell>
        </row>
      </sheetData>
      <sheetData sheetId="763">
        <row r="2">
          <cell r="A2">
            <v>0</v>
          </cell>
        </row>
      </sheetData>
      <sheetData sheetId="764">
        <row r="2">
          <cell r="A2">
            <v>0</v>
          </cell>
        </row>
      </sheetData>
      <sheetData sheetId="765">
        <row r="2">
          <cell r="A2">
            <v>0</v>
          </cell>
        </row>
      </sheetData>
      <sheetData sheetId="766">
        <row r="2">
          <cell r="A2">
            <v>0</v>
          </cell>
        </row>
      </sheetData>
      <sheetData sheetId="767">
        <row r="2">
          <cell r="A2">
            <v>0</v>
          </cell>
        </row>
      </sheetData>
      <sheetData sheetId="768">
        <row r="2">
          <cell r="A2">
            <v>0</v>
          </cell>
        </row>
      </sheetData>
      <sheetData sheetId="769">
        <row r="2">
          <cell r="A2">
            <v>0</v>
          </cell>
        </row>
      </sheetData>
      <sheetData sheetId="770">
        <row r="2">
          <cell r="A2">
            <v>0</v>
          </cell>
        </row>
      </sheetData>
      <sheetData sheetId="771">
        <row r="2">
          <cell r="A2">
            <v>0</v>
          </cell>
        </row>
      </sheetData>
      <sheetData sheetId="772">
        <row r="2">
          <cell r="A2">
            <v>0</v>
          </cell>
        </row>
      </sheetData>
      <sheetData sheetId="773">
        <row r="2">
          <cell r="A2">
            <v>0</v>
          </cell>
        </row>
      </sheetData>
      <sheetData sheetId="774">
        <row r="2">
          <cell r="A2">
            <v>0</v>
          </cell>
        </row>
      </sheetData>
      <sheetData sheetId="775">
        <row r="2">
          <cell r="A2">
            <v>0</v>
          </cell>
        </row>
      </sheetData>
      <sheetData sheetId="776">
        <row r="2">
          <cell r="A2">
            <v>0</v>
          </cell>
        </row>
      </sheetData>
      <sheetData sheetId="777">
        <row r="2">
          <cell r="A2">
            <v>0</v>
          </cell>
        </row>
      </sheetData>
      <sheetData sheetId="778">
        <row r="2">
          <cell r="A2">
            <v>0</v>
          </cell>
        </row>
      </sheetData>
      <sheetData sheetId="779">
        <row r="2">
          <cell r="A2">
            <v>0</v>
          </cell>
        </row>
      </sheetData>
      <sheetData sheetId="780">
        <row r="2">
          <cell r="A2">
            <v>0</v>
          </cell>
        </row>
      </sheetData>
      <sheetData sheetId="781">
        <row r="2">
          <cell r="A2">
            <v>0</v>
          </cell>
        </row>
      </sheetData>
      <sheetData sheetId="782">
        <row r="2">
          <cell r="A2">
            <v>0</v>
          </cell>
        </row>
      </sheetData>
      <sheetData sheetId="783">
        <row r="2">
          <cell r="A2">
            <v>0</v>
          </cell>
        </row>
      </sheetData>
      <sheetData sheetId="784">
        <row r="2">
          <cell r="A2">
            <v>0</v>
          </cell>
        </row>
      </sheetData>
      <sheetData sheetId="785">
        <row r="2">
          <cell r="A2">
            <v>0</v>
          </cell>
        </row>
      </sheetData>
      <sheetData sheetId="786">
        <row r="2">
          <cell r="A2">
            <v>0</v>
          </cell>
        </row>
      </sheetData>
      <sheetData sheetId="787">
        <row r="2">
          <cell r="A2">
            <v>0</v>
          </cell>
        </row>
      </sheetData>
      <sheetData sheetId="788">
        <row r="2">
          <cell r="A2">
            <v>0</v>
          </cell>
        </row>
      </sheetData>
      <sheetData sheetId="789">
        <row r="2">
          <cell r="A2">
            <v>0</v>
          </cell>
        </row>
      </sheetData>
      <sheetData sheetId="790">
        <row r="2">
          <cell r="A2">
            <v>0</v>
          </cell>
        </row>
      </sheetData>
      <sheetData sheetId="791">
        <row r="2">
          <cell r="A2">
            <v>0</v>
          </cell>
        </row>
      </sheetData>
      <sheetData sheetId="792">
        <row r="2">
          <cell r="A2">
            <v>0</v>
          </cell>
        </row>
      </sheetData>
      <sheetData sheetId="793">
        <row r="2">
          <cell r="A2">
            <v>0</v>
          </cell>
        </row>
      </sheetData>
      <sheetData sheetId="794">
        <row r="2">
          <cell r="A2">
            <v>0</v>
          </cell>
        </row>
      </sheetData>
      <sheetData sheetId="795">
        <row r="2">
          <cell r="A2">
            <v>0</v>
          </cell>
        </row>
      </sheetData>
      <sheetData sheetId="796">
        <row r="2">
          <cell r="A2">
            <v>0</v>
          </cell>
        </row>
      </sheetData>
      <sheetData sheetId="797">
        <row r="2">
          <cell r="A2">
            <v>0</v>
          </cell>
        </row>
      </sheetData>
      <sheetData sheetId="798">
        <row r="2">
          <cell r="A2">
            <v>0</v>
          </cell>
        </row>
      </sheetData>
      <sheetData sheetId="799">
        <row r="2">
          <cell r="A2">
            <v>0</v>
          </cell>
        </row>
      </sheetData>
      <sheetData sheetId="800">
        <row r="2">
          <cell r="A2">
            <v>0</v>
          </cell>
        </row>
      </sheetData>
      <sheetData sheetId="801">
        <row r="2">
          <cell r="A2">
            <v>0</v>
          </cell>
        </row>
      </sheetData>
      <sheetData sheetId="802">
        <row r="2">
          <cell r="A2">
            <v>0</v>
          </cell>
        </row>
      </sheetData>
      <sheetData sheetId="803">
        <row r="2">
          <cell r="A2">
            <v>0</v>
          </cell>
        </row>
      </sheetData>
      <sheetData sheetId="804">
        <row r="2">
          <cell r="A2">
            <v>0</v>
          </cell>
        </row>
      </sheetData>
      <sheetData sheetId="805">
        <row r="2">
          <cell r="A2">
            <v>0</v>
          </cell>
        </row>
      </sheetData>
      <sheetData sheetId="806">
        <row r="2">
          <cell r="A2">
            <v>0</v>
          </cell>
        </row>
      </sheetData>
      <sheetData sheetId="807">
        <row r="2">
          <cell r="A2">
            <v>0</v>
          </cell>
        </row>
      </sheetData>
      <sheetData sheetId="808" refreshError="1"/>
      <sheetData sheetId="809" refreshError="1"/>
      <sheetData sheetId="810" refreshError="1"/>
      <sheetData sheetId="811" refreshError="1"/>
      <sheetData sheetId="812" refreshError="1"/>
      <sheetData sheetId="813" refreshError="1"/>
      <sheetData sheetId="814" refreshError="1"/>
      <sheetData sheetId="815">
        <row r="2">
          <cell r="A2">
            <v>0</v>
          </cell>
        </row>
      </sheetData>
      <sheetData sheetId="816">
        <row r="2">
          <cell r="A2">
            <v>0</v>
          </cell>
        </row>
      </sheetData>
      <sheetData sheetId="817">
        <row r="2">
          <cell r="A2">
            <v>0</v>
          </cell>
        </row>
      </sheetData>
      <sheetData sheetId="818">
        <row r="2">
          <cell r="A2">
            <v>0</v>
          </cell>
        </row>
      </sheetData>
      <sheetData sheetId="819">
        <row r="2">
          <cell r="A2">
            <v>0</v>
          </cell>
        </row>
      </sheetData>
      <sheetData sheetId="820">
        <row r="2">
          <cell r="A2">
            <v>0</v>
          </cell>
        </row>
      </sheetData>
      <sheetData sheetId="821">
        <row r="2">
          <cell r="A2">
            <v>0</v>
          </cell>
        </row>
      </sheetData>
      <sheetData sheetId="822">
        <row r="2">
          <cell r="A2">
            <v>0</v>
          </cell>
        </row>
      </sheetData>
      <sheetData sheetId="823">
        <row r="2">
          <cell r="A2">
            <v>0</v>
          </cell>
        </row>
      </sheetData>
      <sheetData sheetId="824">
        <row r="2">
          <cell r="A2">
            <v>0</v>
          </cell>
        </row>
      </sheetData>
      <sheetData sheetId="825">
        <row r="2">
          <cell r="A2">
            <v>0</v>
          </cell>
        </row>
      </sheetData>
      <sheetData sheetId="826">
        <row r="2">
          <cell r="A2">
            <v>0</v>
          </cell>
        </row>
      </sheetData>
      <sheetData sheetId="827">
        <row r="2">
          <cell r="A2">
            <v>0</v>
          </cell>
        </row>
      </sheetData>
      <sheetData sheetId="828">
        <row r="2">
          <cell r="A2">
            <v>0</v>
          </cell>
        </row>
      </sheetData>
      <sheetData sheetId="829">
        <row r="2">
          <cell r="A2">
            <v>0</v>
          </cell>
        </row>
      </sheetData>
      <sheetData sheetId="830">
        <row r="2">
          <cell r="A2">
            <v>0</v>
          </cell>
        </row>
      </sheetData>
      <sheetData sheetId="831">
        <row r="2">
          <cell r="A2">
            <v>0</v>
          </cell>
        </row>
      </sheetData>
      <sheetData sheetId="832">
        <row r="2">
          <cell r="A2">
            <v>0</v>
          </cell>
        </row>
      </sheetData>
      <sheetData sheetId="833">
        <row r="2">
          <cell r="A2">
            <v>0</v>
          </cell>
        </row>
      </sheetData>
      <sheetData sheetId="834">
        <row r="2">
          <cell r="A2">
            <v>0</v>
          </cell>
        </row>
      </sheetData>
      <sheetData sheetId="835">
        <row r="2">
          <cell r="A2">
            <v>0</v>
          </cell>
        </row>
      </sheetData>
      <sheetData sheetId="836">
        <row r="2">
          <cell r="A2">
            <v>0</v>
          </cell>
        </row>
      </sheetData>
      <sheetData sheetId="837">
        <row r="2">
          <cell r="A2">
            <v>0</v>
          </cell>
        </row>
      </sheetData>
      <sheetData sheetId="838">
        <row r="2">
          <cell r="A2">
            <v>0</v>
          </cell>
        </row>
      </sheetData>
      <sheetData sheetId="839">
        <row r="2">
          <cell r="A2">
            <v>0</v>
          </cell>
        </row>
      </sheetData>
      <sheetData sheetId="840">
        <row r="2">
          <cell r="A2">
            <v>0</v>
          </cell>
        </row>
      </sheetData>
      <sheetData sheetId="841">
        <row r="2">
          <cell r="A2">
            <v>0</v>
          </cell>
        </row>
      </sheetData>
      <sheetData sheetId="842">
        <row r="2">
          <cell r="A2">
            <v>0</v>
          </cell>
        </row>
      </sheetData>
      <sheetData sheetId="843">
        <row r="2">
          <cell r="A2">
            <v>0</v>
          </cell>
        </row>
      </sheetData>
      <sheetData sheetId="844">
        <row r="2">
          <cell r="A2">
            <v>0</v>
          </cell>
        </row>
      </sheetData>
      <sheetData sheetId="845">
        <row r="2">
          <cell r="A2">
            <v>0</v>
          </cell>
        </row>
      </sheetData>
      <sheetData sheetId="846">
        <row r="2">
          <cell r="A2">
            <v>0</v>
          </cell>
        </row>
      </sheetData>
      <sheetData sheetId="847">
        <row r="2">
          <cell r="A2">
            <v>0</v>
          </cell>
        </row>
      </sheetData>
      <sheetData sheetId="848">
        <row r="2">
          <cell r="A2">
            <v>0</v>
          </cell>
        </row>
      </sheetData>
      <sheetData sheetId="849">
        <row r="2">
          <cell r="A2">
            <v>0</v>
          </cell>
        </row>
      </sheetData>
      <sheetData sheetId="850">
        <row r="2">
          <cell r="A2">
            <v>0</v>
          </cell>
        </row>
      </sheetData>
      <sheetData sheetId="851">
        <row r="2">
          <cell r="A2">
            <v>0</v>
          </cell>
        </row>
      </sheetData>
      <sheetData sheetId="852">
        <row r="2">
          <cell r="A2">
            <v>0</v>
          </cell>
        </row>
      </sheetData>
      <sheetData sheetId="853">
        <row r="2">
          <cell r="A2">
            <v>0</v>
          </cell>
        </row>
      </sheetData>
      <sheetData sheetId="854">
        <row r="2">
          <cell r="A2">
            <v>0</v>
          </cell>
        </row>
      </sheetData>
      <sheetData sheetId="855">
        <row r="2">
          <cell r="A2">
            <v>0</v>
          </cell>
        </row>
      </sheetData>
      <sheetData sheetId="856">
        <row r="2">
          <cell r="A2">
            <v>0</v>
          </cell>
        </row>
      </sheetData>
      <sheetData sheetId="857">
        <row r="2">
          <cell r="A2">
            <v>0</v>
          </cell>
        </row>
      </sheetData>
      <sheetData sheetId="858">
        <row r="2">
          <cell r="A2">
            <v>0</v>
          </cell>
        </row>
      </sheetData>
      <sheetData sheetId="859">
        <row r="2">
          <cell r="A2">
            <v>0</v>
          </cell>
        </row>
      </sheetData>
      <sheetData sheetId="860">
        <row r="2">
          <cell r="A2">
            <v>0</v>
          </cell>
        </row>
      </sheetData>
      <sheetData sheetId="861">
        <row r="2">
          <cell r="A2">
            <v>0</v>
          </cell>
        </row>
      </sheetData>
      <sheetData sheetId="862">
        <row r="2">
          <cell r="A2">
            <v>0</v>
          </cell>
        </row>
      </sheetData>
      <sheetData sheetId="863">
        <row r="2">
          <cell r="A2">
            <v>0</v>
          </cell>
        </row>
      </sheetData>
      <sheetData sheetId="864">
        <row r="2">
          <cell r="A2">
            <v>0</v>
          </cell>
        </row>
      </sheetData>
      <sheetData sheetId="865">
        <row r="2">
          <cell r="A2">
            <v>0</v>
          </cell>
        </row>
      </sheetData>
      <sheetData sheetId="866">
        <row r="2">
          <cell r="A2">
            <v>0</v>
          </cell>
        </row>
      </sheetData>
      <sheetData sheetId="867">
        <row r="2">
          <cell r="A2">
            <v>0</v>
          </cell>
        </row>
      </sheetData>
      <sheetData sheetId="868">
        <row r="2">
          <cell r="A2">
            <v>0</v>
          </cell>
        </row>
      </sheetData>
      <sheetData sheetId="869">
        <row r="2">
          <cell r="A2">
            <v>0</v>
          </cell>
        </row>
      </sheetData>
      <sheetData sheetId="870">
        <row r="2">
          <cell r="A2">
            <v>0</v>
          </cell>
        </row>
      </sheetData>
      <sheetData sheetId="871">
        <row r="2">
          <cell r="A2">
            <v>0</v>
          </cell>
        </row>
      </sheetData>
      <sheetData sheetId="872">
        <row r="2">
          <cell r="A2">
            <v>0</v>
          </cell>
        </row>
      </sheetData>
      <sheetData sheetId="873">
        <row r="2">
          <cell r="A2">
            <v>0</v>
          </cell>
        </row>
      </sheetData>
      <sheetData sheetId="874">
        <row r="2">
          <cell r="A2">
            <v>0</v>
          </cell>
        </row>
      </sheetData>
      <sheetData sheetId="875">
        <row r="2">
          <cell r="A2">
            <v>0</v>
          </cell>
        </row>
      </sheetData>
      <sheetData sheetId="876">
        <row r="2">
          <cell r="A2">
            <v>0</v>
          </cell>
        </row>
      </sheetData>
      <sheetData sheetId="877">
        <row r="2">
          <cell r="A2">
            <v>0</v>
          </cell>
        </row>
      </sheetData>
      <sheetData sheetId="878">
        <row r="2">
          <cell r="A2">
            <v>0</v>
          </cell>
        </row>
      </sheetData>
      <sheetData sheetId="879">
        <row r="2">
          <cell r="A2">
            <v>0</v>
          </cell>
        </row>
      </sheetData>
      <sheetData sheetId="880">
        <row r="2">
          <cell r="A2">
            <v>0</v>
          </cell>
        </row>
      </sheetData>
      <sheetData sheetId="881">
        <row r="2">
          <cell r="A2">
            <v>0</v>
          </cell>
        </row>
      </sheetData>
      <sheetData sheetId="882">
        <row r="2">
          <cell r="A2">
            <v>0</v>
          </cell>
        </row>
      </sheetData>
      <sheetData sheetId="883">
        <row r="2">
          <cell r="A2">
            <v>0</v>
          </cell>
        </row>
      </sheetData>
      <sheetData sheetId="884">
        <row r="2">
          <cell r="A2">
            <v>0</v>
          </cell>
        </row>
      </sheetData>
      <sheetData sheetId="885">
        <row r="2">
          <cell r="A2">
            <v>0</v>
          </cell>
        </row>
      </sheetData>
      <sheetData sheetId="886">
        <row r="2">
          <cell r="A2">
            <v>0</v>
          </cell>
        </row>
      </sheetData>
      <sheetData sheetId="887">
        <row r="2">
          <cell r="A2">
            <v>0</v>
          </cell>
        </row>
      </sheetData>
      <sheetData sheetId="888">
        <row r="2">
          <cell r="A2">
            <v>0</v>
          </cell>
        </row>
      </sheetData>
      <sheetData sheetId="889">
        <row r="2">
          <cell r="A2">
            <v>0</v>
          </cell>
        </row>
      </sheetData>
      <sheetData sheetId="890">
        <row r="2">
          <cell r="A2">
            <v>0</v>
          </cell>
        </row>
      </sheetData>
      <sheetData sheetId="891">
        <row r="2">
          <cell r="A2">
            <v>0</v>
          </cell>
        </row>
      </sheetData>
      <sheetData sheetId="892">
        <row r="2">
          <cell r="A2">
            <v>0</v>
          </cell>
        </row>
      </sheetData>
      <sheetData sheetId="893">
        <row r="2">
          <cell r="A2">
            <v>0</v>
          </cell>
        </row>
      </sheetData>
      <sheetData sheetId="894">
        <row r="2">
          <cell r="A2">
            <v>0</v>
          </cell>
        </row>
      </sheetData>
      <sheetData sheetId="895">
        <row r="2">
          <cell r="A2">
            <v>0</v>
          </cell>
        </row>
      </sheetData>
      <sheetData sheetId="896">
        <row r="2">
          <cell r="A2">
            <v>0</v>
          </cell>
        </row>
      </sheetData>
      <sheetData sheetId="897">
        <row r="2">
          <cell r="A2">
            <v>0</v>
          </cell>
        </row>
      </sheetData>
      <sheetData sheetId="898">
        <row r="2">
          <cell r="A2">
            <v>0</v>
          </cell>
        </row>
      </sheetData>
      <sheetData sheetId="899">
        <row r="2">
          <cell r="A2">
            <v>0</v>
          </cell>
        </row>
      </sheetData>
      <sheetData sheetId="900">
        <row r="2">
          <cell r="A2">
            <v>0</v>
          </cell>
        </row>
      </sheetData>
      <sheetData sheetId="901">
        <row r="2">
          <cell r="A2">
            <v>0</v>
          </cell>
        </row>
      </sheetData>
      <sheetData sheetId="902">
        <row r="2">
          <cell r="A2">
            <v>0</v>
          </cell>
        </row>
      </sheetData>
      <sheetData sheetId="903">
        <row r="2">
          <cell r="A2">
            <v>0</v>
          </cell>
        </row>
      </sheetData>
      <sheetData sheetId="904">
        <row r="2">
          <cell r="A2">
            <v>0</v>
          </cell>
        </row>
      </sheetData>
      <sheetData sheetId="905">
        <row r="2">
          <cell r="A2">
            <v>0</v>
          </cell>
        </row>
      </sheetData>
      <sheetData sheetId="906">
        <row r="2">
          <cell r="A2">
            <v>0</v>
          </cell>
        </row>
      </sheetData>
      <sheetData sheetId="907">
        <row r="2">
          <cell r="A2">
            <v>0</v>
          </cell>
        </row>
      </sheetData>
      <sheetData sheetId="908">
        <row r="2">
          <cell r="A2">
            <v>0</v>
          </cell>
        </row>
      </sheetData>
      <sheetData sheetId="909">
        <row r="2">
          <cell r="A2">
            <v>0</v>
          </cell>
        </row>
      </sheetData>
      <sheetData sheetId="910">
        <row r="2">
          <cell r="A2">
            <v>0</v>
          </cell>
        </row>
      </sheetData>
      <sheetData sheetId="911">
        <row r="2">
          <cell r="A2">
            <v>0</v>
          </cell>
        </row>
      </sheetData>
      <sheetData sheetId="912">
        <row r="2">
          <cell r="A2">
            <v>0</v>
          </cell>
        </row>
      </sheetData>
      <sheetData sheetId="913">
        <row r="2">
          <cell r="A2">
            <v>0</v>
          </cell>
        </row>
      </sheetData>
      <sheetData sheetId="914">
        <row r="2">
          <cell r="A2">
            <v>0</v>
          </cell>
        </row>
      </sheetData>
      <sheetData sheetId="915">
        <row r="2">
          <cell r="A2">
            <v>0</v>
          </cell>
        </row>
      </sheetData>
      <sheetData sheetId="916">
        <row r="2">
          <cell r="A2">
            <v>0</v>
          </cell>
        </row>
      </sheetData>
      <sheetData sheetId="917">
        <row r="2">
          <cell r="A2">
            <v>0</v>
          </cell>
        </row>
      </sheetData>
      <sheetData sheetId="918">
        <row r="2">
          <cell r="A2">
            <v>0</v>
          </cell>
        </row>
      </sheetData>
      <sheetData sheetId="919">
        <row r="2">
          <cell r="A2">
            <v>0</v>
          </cell>
        </row>
      </sheetData>
      <sheetData sheetId="920">
        <row r="2">
          <cell r="A2">
            <v>0</v>
          </cell>
        </row>
      </sheetData>
      <sheetData sheetId="921">
        <row r="2">
          <cell r="A2">
            <v>0</v>
          </cell>
        </row>
      </sheetData>
      <sheetData sheetId="922">
        <row r="2">
          <cell r="A2">
            <v>0</v>
          </cell>
        </row>
      </sheetData>
      <sheetData sheetId="923">
        <row r="2">
          <cell r="A2">
            <v>0</v>
          </cell>
        </row>
      </sheetData>
      <sheetData sheetId="924">
        <row r="2">
          <cell r="A2">
            <v>0</v>
          </cell>
        </row>
      </sheetData>
      <sheetData sheetId="925">
        <row r="2">
          <cell r="A2">
            <v>0</v>
          </cell>
        </row>
      </sheetData>
      <sheetData sheetId="926">
        <row r="2">
          <cell r="A2">
            <v>0</v>
          </cell>
        </row>
      </sheetData>
      <sheetData sheetId="927">
        <row r="2">
          <cell r="A2">
            <v>0</v>
          </cell>
        </row>
      </sheetData>
      <sheetData sheetId="928">
        <row r="2">
          <cell r="A2">
            <v>0</v>
          </cell>
        </row>
      </sheetData>
      <sheetData sheetId="929">
        <row r="2">
          <cell r="A2">
            <v>0</v>
          </cell>
        </row>
      </sheetData>
      <sheetData sheetId="930">
        <row r="2">
          <cell r="A2">
            <v>0</v>
          </cell>
        </row>
      </sheetData>
      <sheetData sheetId="931">
        <row r="2">
          <cell r="A2">
            <v>0</v>
          </cell>
        </row>
      </sheetData>
      <sheetData sheetId="932">
        <row r="2">
          <cell r="A2">
            <v>0</v>
          </cell>
        </row>
      </sheetData>
      <sheetData sheetId="933">
        <row r="2">
          <cell r="A2">
            <v>0</v>
          </cell>
        </row>
      </sheetData>
      <sheetData sheetId="934">
        <row r="2">
          <cell r="A2">
            <v>0</v>
          </cell>
        </row>
      </sheetData>
      <sheetData sheetId="935">
        <row r="2">
          <cell r="A2">
            <v>0</v>
          </cell>
        </row>
      </sheetData>
      <sheetData sheetId="936">
        <row r="2">
          <cell r="A2">
            <v>0</v>
          </cell>
        </row>
      </sheetData>
      <sheetData sheetId="937">
        <row r="2">
          <cell r="A2">
            <v>0</v>
          </cell>
        </row>
      </sheetData>
      <sheetData sheetId="938">
        <row r="2">
          <cell r="A2">
            <v>0</v>
          </cell>
        </row>
      </sheetData>
      <sheetData sheetId="939">
        <row r="2">
          <cell r="A2">
            <v>0</v>
          </cell>
        </row>
      </sheetData>
      <sheetData sheetId="940">
        <row r="2">
          <cell r="A2">
            <v>0</v>
          </cell>
        </row>
      </sheetData>
      <sheetData sheetId="941">
        <row r="2">
          <cell r="A2">
            <v>0</v>
          </cell>
        </row>
      </sheetData>
      <sheetData sheetId="942">
        <row r="2">
          <cell r="A2">
            <v>0</v>
          </cell>
        </row>
      </sheetData>
      <sheetData sheetId="943">
        <row r="2">
          <cell r="A2">
            <v>0</v>
          </cell>
        </row>
      </sheetData>
      <sheetData sheetId="944">
        <row r="2">
          <cell r="A2">
            <v>0</v>
          </cell>
        </row>
      </sheetData>
      <sheetData sheetId="945">
        <row r="2">
          <cell r="A2">
            <v>0</v>
          </cell>
        </row>
      </sheetData>
      <sheetData sheetId="946">
        <row r="2">
          <cell r="A2">
            <v>0</v>
          </cell>
        </row>
      </sheetData>
      <sheetData sheetId="947">
        <row r="2">
          <cell r="A2">
            <v>0</v>
          </cell>
        </row>
      </sheetData>
      <sheetData sheetId="948">
        <row r="2">
          <cell r="A2">
            <v>0</v>
          </cell>
        </row>
      </sheetData>
      <sheetData sheetId="949">
        <row r="2">
          <cell r="A2">
            <v>0</v>
          </cell>
        </row>
      </sheetData>
      <sheetData sheetId="950">
        <row r="2">
          <cell r="A2">
            <v>0</v>
          </cell>
        </row>
      </sheetData>
      <sheetData sheetId="951">
        <row r="2">
          <cell r="A2">
            <v>0</v>
          </cell>
        </row>
      </sheetData>
      <sheetData sheetId="952">
        <row r="2">
          <cell r="A2">
            <v>0</v>
          </cell>
        </row>
      </sheetData>
      <sheetData sheetId="953">
        <row r="2">
          <cell r="A2">
            <v>0</v>
          </cell>
        </row>
      </sheetData>
      <sheetData sheetId="954">
        <row r="2">
          <cell r="A2">
            <v>0</v>
          </cell>
        </row>
      </sheetData>
      <sheetData sheetId="955">
        <row r="2">
          <cell r="A2">
            <v>0</v>
          </cell>
        </row>
      </sheetData>
      <sheetData sheetId="956">
        <row r="2">
          <cell r="A2">
            <v>0</v>
          </cell>
        </row>
      </sheetData>
      <sheetData sheetId="957">
        <row r="2">
          <cell r="A2">
            <v>0</v>
          </cell>
        </row>
      </sheetData>
      <sheetData sheetId="958">
        <row r="2">
          <cell r="A2">
            <v>0</v>
          </cell>
        </row>
      </sheetData>
      <sheetData sheetId="959">
        <row r="2">
          <cell r="A2">
            <v>0</v>
          </cell>
        </row>
      </sheetData>
      <sheetData sheetId="960">
        <row r="2">
          <cell r="A2">
            <v>0</v>
          </cell>
        </row>
      </sheetData>
      <sheetData sheetId="961">
        <row r="2">
          <cell r="A2">
            <v>0</v>
          </cell>
        </row>
      </sheetData>
      <sheetData sheetId="962">
        <row r="2">
          <cell r="A2">
            <v>0</v>
          </cell>
        </row>
      </sheetData>
      <sheetData sheetId="963">
        <row r="2">
          <cell r="A2">
            <v>0</v>
          </cell>
        </row>
      </sheetData>
      <sheetData sheetId="964">
        <row r="2">
          <cell r="A2">
            <v>0</v>
          </cell>
        </row>
      </sheetData>
      <sheetData sheetId="965">
        <row r="2">
          <cell r="A2">
            <v>0</v>
          </cell>
        </row>
      </sheetData>
      <sheetData sheetId="966">
        <row r="2">
          <cell r="A2">
            <v>0</v>
          </cell>
        </row>
      </sheetData>
      <sheetData sheetId="967">
        <row r="2">
          <cell r="A2">
            <v>0</v>
          </cell>
        </row>
      </sheetData>
      <sheetData sheetId="968">
        <row r="2">
          <cell r="A2">
            <v>0</v>
          </cell>
        </row>
      </sheetData>
      <sheetData sheetId="969">
        <row r="2">
          <cell r="A2">
            <v>0</v>
          </cell>
        </row>
      </sheetData>
      <sheetData sheetId="970">
        <row r="2">
          <cell r="A2">
            <v>0</v>
          </cell>
        </row>
      </sheetData>
      <sheetData sheetId="971">
        <row r="2">
          <cell r="A2">
            <v>0</v>
          </cell>
        </row>
      </sheetData>
      <sheetData sheetId="972">
        <row r="2">
          <cell r="A2">
            <v>0</v>
          </cell>
        </row>
      </sheetData>
      <sheetData sheetId="973">
        <row r="2">
          <cell r="A2">
            <v>0</v>
          </cell>
        </row>
      </sheetData>
      <sheetData sheetId="974">
        <row r="2">
          <cell r="A2">
            <v>0</v>
          </cell>
        </row>
      </sheetData>
      <sheetData sheetId="975">
        <row r="2">
          <cell r="A2">
            <v>0</v>
          </cell>
        </row>
      </sheetData>
      <sheetData sheetId="976">
        <row r="2">
          <cell r="A2">
            <v>0</v>
          </cell>
        </row>
      </sheetData>
      <sheetData sheetId="977">
        <row r="2">
          <cell r="A2">
            <v>0</v>
          </cell>
        </row>
      </sheetData>
      <sheetData sheetId="978">
        <row r="2">
          <cell r="A2">
            <v>0</v>
          </cell>
        </row>
      </sheetData>
      <sheetData sheetId="979">
        <row r="2">
          <cell r="A2">
            <v>0</v>
          </cell>
        </row>
      </sheetData>
      <sheetData sheetId="980">
        <row r="2">
          <cell r="A2">
            <v>0</v>
          </cell>
        </row>
      </sheetData>
      <sheetData sheetId="981">
        <row r="2">
          <cell r="A2">
            <v>0</v>
          </cell>
        </row>
      </sheetData>
      <sheetData sheetId="982">
        <row r="2">
          <cell r="A2">
            <v>0</v>
          </cell>
        </row>
      </sheetData>
      <sheetData sheetId="983">
        <row r="2">
          <cell r="A2">
            <v>0</v>
          </cell>
        </row>
      </sheetData>
      <sheetData sheetId="984">
        <row r="2">
          <cell r="A2">
            <v>0</v>
          </cell>
        </row>
      </sheetData>
      <sheetData sheetId="985">
        <row r="2">
          <cell r="A2">
            <v>0</v>
          </cell>
        </row>
      </sheetData>
      <sheetData sheetId="986">
        <row r="2">
          <cell r="A2">
            <v>0</v>
          </cell>
        </row>
      </sheetData>
      <sheetData sheetId="987">
        <row r="2">
          <cell r="A2">
            <v>0</v>
          </cell>
        </row>
      </sheetData>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ow r="2">
          <cell r="A2">
            <v>0</v>
          </cell>
        </row>
      </sheetData>
      <sheetData sheetId="1034">
        <row r="2">
          <cell r="A2">
            <v>0</v>
          </cell>
        </row>
      </sheetData>
      <sheetData sheetId="1035">
        <row r="2">
          <cell r="A2">
            <v>0</v>
          </cell>
        </row>
      </sheetData>
      <sheetData sheetId="1036">
        <row r="2">
          <cell r="A2">
            <v>0</v>
          </cell>
        </row>
      </sheetData>
      <sheetData sheetId="1037" refreshError="1"/>
      <sheetData sheetId="1038">
        <row r="2">
          <cell r="A2">
            <v>0</v>
          </cell>
        </row>
      </sheetData>
      <sheetData sheetId="1039">
        <row r="2">
          <cell r="A2">
            <v>0</v>
          </cell>
        </row>
      </sheetData>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ow r="2">
          <cell r="A2">
            <v>0</v>
          </cell>
        </row>
      </sheetData>
      <sheetData sheetId="1063" refreshError="1"/>
      <sheetData sheetId="1064" refreshError="1"/>
      <sheetData sheetId="1065" refreshError="1"/>
      <sheetData sheetId="1066" refreshError="1"/>
      <sheetData sheetId="1067" refreshError="1"/>
      <sheetData sheetId="1068" refreshError="1"/>
      <sheetData sheetId="1069" refreshError="1"/>
      <sheetData sheetId="1070">
        <row r="2">
          <cell r="A2">
            <v>0</v>
          </cell>
        </row>
      </sheetData>
      <sheetData sheetId="1071"/>
      <sheetData sheetId="1072">
        <row r="2">
          <cell r="A2">
            <v>0</v>
          </cell>
        </row>
      </sheetData>
      <sheetData sheetId="1073"/>
      <sheetData sheetId="1074"/>
      <sheetData sheetId="1075"/>
      <sheetData sheetId="1076">
        <row r="2">
          <cell r="A2">
            <v>0</v>
          </cell>
        </row>
      </sheetData>
      <sheetData sheetId="1077">
        <row r="2">
          <cell r="A2">
            <v>0</v>
          </cell>
        </row>
      </sheetData>
      <sheetData sheetId="1078">
        <row r="2">
          <cell r="A2">
            <v>0</v>
          </cell>
        </row>
      </sheetData>
      <sheetData sheetId="1079">
        <row r="2">
          <cell r="A2">
            <v>0</v>
          </cell>
        </row>
      </sheetData>
      <sheetData sheetId="1080">
        <row r="2">
          <cell r="A2">
            <v>0</v>
          </cell>
        </row>
      </sheetData>
      <sheetData sheetId="1081"/>
      <sheetData sheetId="1082"/>
      <sheetData sheetId="1083" refreshError="1"/>
      <sheetData sheetId="1084" refreshError="1"/>
      <sheetData sheetId="1085"/>
      <sheetData sheetId="1086">
        <row r="2">
          <cell r="A2">
            <v>0</v>
          </cell>
        </row>
      </sheetData>
      <sheetData sheetId="1087">
        <row r="2">
          <cell r="A2">
            <v>0</v>
          </cell>
        </row>
      </sheetData>
      <sheetData sheetId="1088">
        <row r="2">
          <cell r="A2">
            <v>0</v>
          </cell>
        </row>
      </sheetData>
      <sheetData sheetId="1089">
        <row r="2">
          <cell r="A2">
            <v>0</v>
          </cell>
        </row>
      </sheetData>
      <sheetData sheetId="1090">
        <row r="2">
          <cell r="A2">
            <v>0</v>
          </cell>
        </row>
      </sheetData>
      <sheetData sheetId="1091">
        <row r="2">
          <cell r="A2">
            <v>0</v>
          </cell>
        </row>
      </sheetData>
      <sheetData sheetId="1092">
        <row r="2">
          <cell r="A2">
            <v>0</v>
          </cell>
        </row>
      </sheetData>
      <sheetData sheetId="1093">
        <row r="2">
          <cell r="A2">
            <v>0</v>
          </cell>
        </row>
      </sheetData>
      <sheetData sheetId="1094">
        <row r="2">
          <cell r="A2">
            <v>0</v>
          </cell>
        </row>
      </sheetData>
      <sheetData sheetId="1095">
        <row r="2">
          <cell r="A2">
            <v>0</v>
          </cell>
        </row>
      </sheetData>
      <sheetData sheetId="1096">
        <row r="2">
          <cell r="A2">
            <v>0</v>
          </cell>
        </row>
      </sheetData>
      <sheetData sheetId="1097">
        <row r="2">
          <cell r="A2">
            <v>0</v>
          </cell>
        </row>
      </sheetData>
      <sheetData sheetId="1098">
        <row r="2">
          <cell r="A2">
            <v>0</v>
          </cell>
        </row>
      </sheetData>
      <sheetData sheetId="1099">
        <row r="2">
          <cell r="A2">
            <v>0</v>
          </cell>
        </row>
      </sheetData>
      <sheetData sheetId="1100">
        <row r="2">
          <cell r="A2">
            <v>0</v>
          </cell>
        </row>
      </sheetData>
      <sheetData sheetId="1101">
        <row r="2">
          <cell r="A2">
            <v>0</v>
          </cell>
        </row>
      </sheetData>
      <sheetData sheetId="1102">
        <row r="2">
          <cell r="A2">
            <v>0</v>
          </cell>
        </row>
      </sheetData>
      <sheetData sheetId="1103">
        <row r="2">
          <cell r="A2">
            <v>0</v>
          </cell>
        </row>
      </sheetData>
      <sheetData sheetId="1104">
        <row r="2">
          <cell r="A2">
            <v>0</v>
          </cell>
        </row>
      </sheetData>
      <sheetData sheetId="1105">
        <row r="2">
          <cell r="A2">
            <v>0</v>
          </cell>
        </row>
      </sheetData>
      <sheetData sheetId="1106">
        <row r="2">
          <cell r="A2">
            <v>0</v>
          </cell>
        </row>
      </sheetData>
      <sheetData sheetId="1107">
        <row r="2">
          <cell r="A2">
            <v>0</v>
          </cell>
        </row>
      </sheetData>
      <sheetData sheetId="1108">
        <row r="2">
          <cell r="A2">
            <v>0</v>
          </cell>
        </row>
      </sheetData>
      <sheetData sheetId="1109">
        <row r="2">
          <cell r="A2">
            <v>0</v>
          </cell>
        </row>
      </sheetData>
      <sheetData sheetId="1110">
        <row r="2">
          <cell r="A2">
            <v>0</v>
          </cell>
        </row>
      </sheetData>
      <sheetData sheetId="1111">
        <row r="2">
          <cell r="A2">
            <v>0</v>
          </cell>
        </row>
      </sheetData>
      <sheetData sheetId="1112">
        <row r="2">
          <cell r="A2">
            <v>0</v>
          </cell>
        </row>
      </sheetData>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row r="2">
          <cell r="A2">
            <v>0</v>
          </cell>
        </row>
      </sheetData>
      <sheetData sheetId="1135">
        <row r="2">
          <cell r="A2">
            <v>0</v>
          </cell>
        </row>
      </sheetData>
      <sheetData sheetId="1136">
        <row r="2">
          <cell r="A2">
            <v>0</v>
          </cell>
        </row>
      </sheetData>
      <sheetData sheetId="1137">
        <row r="2">
          <cell r="A2">
            <v>0</v>
          </cell>
        </row>
      </sheetData>
      <sheetData sheetId="1138">
        <row r="2">
          <cell r="A2">
            <v>0</v>
          </cell>
        </row>
      </sheetData>
      <sheetData sheetId="1139">
        <row r="2">
          <cell r="A2">
            <v>0</v>
          </cell>
        </row>
      </sheetData>
      <sheetData sheetId="1140">
        <row r="2">
          <cell r="A2">
            <v>0</v>
          </cell>
        </row>
      </sheetData>
      <sheetData sheetId="1141">
        <row r="2">
          <cell r="A2">
            <v>0</v>
          </cell>
        </row>
      </sheetData>
      <sheetData sheetId="1142">
        <row r="2">
          <cell r="A2">
            <v>0</v>
          </cell>
        </row>
      </sheetData>
      <sheetData sheetId="1143">
        <row r="2">
          <cell r="A2">
            <v>0</v>
          </cell>
        </row>
      </sheetData>
      <sheetData sheetId="1144">
        <row r="2">
          <cell r="A2">
            <v>0</v>
          </cell>
        </row>
      </sheetData>
      <sheetData sheetId="1145">
        <row r="2">
          <cell r="A2">
            <v>0</v>
          </cell>
        </row>
      </sheetData>
      <sheetData sheetId="1146">
        <row r="2">
          <cell r="A2">
            <v>0</v>
          </cell>
        </row>
      </sheetData>
      <sheetData sheetId="1147">
        <row r="2">
          <cell r="A2">
            <v>0</v>
          </cell>
        </row>
      </sheetData>
      <sheetData sheetId="1148">
        <row r="2">
          <cell r="A2">
            <v>0</v>
          </cell>
        </row>
      </sheetData>
      <sheetData sheetId="1149">
        <row r="2">
          <cell r="A2">
            <v>0</v>
          </cell>
        </row>
      </sheetData>
      <sheetData sheetId="1150">
        <row r="2">
          <cell r="A2">
            <v>0</v>
          </cell>
        </row>
      </sheetData>
      <sheetData sheetId="1151">
        <row r="2">
          <cell r="A2">
            <v>0</v>
          </cell>
        </row>
      </sheetData>
      <sheetData sheetId="1152">
        <row r="2">
          <cell r="A2">
            <v>0</v>
          </cell>
        </row>
      </sheetData>
      <sheetData sheetId="1153">
        <row r="2">
          <cell r="A2">
            <v>0</v>
          </cell>
        </row>
      </sheetData>
      <sheetData sheetId="1154">
        <row r="2">
          <cell r="A2">
            <v>0</v>
          </cell>
        </row>
      </sheetData>
      <sheetData sheetId="1155">
        <row r="2">
          <cell r="A2">
            <v>0</v>
          </cell>
        </row>
      </sheetData>
      <sheetData sheetId="1156">
        <row r="2">
          <cell r="A2">
            <v>0</v>
          </cell>
        </row>
      </sheetData>
      <sheetData sheetId="1157">
        <row r="2">
          <cell r="A2">
            <v>0</v>
          </cell>
        </row>
      </sheetData>
      <sheetData sheetId="1158">
        <row r="2">
          <cell r="A2">
            <v>0</v>
          </cell>
        </row>
      </sheetData>
      <sheetData sheetId="1159">
        <row r="2">
          <cell r="A2">
            <v>0</v>
          </cell>
        </row>
      </sheetData>
      <sheetData sheetId="1160">
        <row r="2">
          <cell r="A2">
            <v>0</v>
          </cell>
        </row>
      </sheetData>
      <sheetData sheetId="1161"/>
      <sheetData sheetId="1162">
        <row r="2">
          <cell r="A2">
            <v>0</v>
          </cell>
        </row>
      </sheetData>
      <sheetData sheetId="1163">
        <row r="2">
          <cell r="A2">
            <v>0</v>
          </cell>
        </row>
      </sheetData>
      <sheetData sheetId="1164"/>
      <sheetData sheetId="1165"/>
      <sheetData sheetId="1166">
        <row r="2">
          <cell r="A2">
            <v>0</v>
          </cell>
        </row>
      </sheetData>
      <sheetData sheetId="1167"/>
      <sheetData sheetId="1168"/>
      <sheetData sheetId="1169"/>
      <sheetData sheetId="1170"/>
      <sheetData sheetId="1171"/>
      <sheetData sheetId="1172"/>
      <sheetData sheetId="1173"/>
      <sheetData sheetId="1174"/>
      <sheetData sheetId="1175"/>
      <sheetData sheetId="1176">
        <row r="2">
          <cell r="A2">
            <v>0</v>
          </cell>
        </row>
      </sheetData>
      <sheetData sheetId="1177">
        <row r="2">
          <cell r="A2">
            <v>0</v>
          </cell>
        </row>
      </sheetData>
      <sheetData sheetId="1178">
        <row r="2">
          <cell r="A2">
            <v>0</v>
          </cell>
        </row>
      </sheetData>
      <sheetData sheetId="1179">
        <row r="2">
          <cell r="A2">
            <v>0</v>
          </cell>
        </row>
      </sheetData>
      <sheetData sheetId="1180"/>
      <sheetData sheetId="1181">
        <row r="2">
          <cell r="A2">
            <v>0</v>
          </cell>
        </row>
      </sheetData>
      <sheetData sheetId="1182"/>
      <sheetData sheetId="1183"/>
      <sheetData sheetId="1184"/>
      <sheetData sheetId="1185"/>
      <sheetData sheetId="1186">
        <row r="2">
          <cell r="A2">
            <v>0</v>
          </cell>
        </row>
      </sheetData>
      <sheetData sheetId="1187">
        <row r="2">
          <cell r="A2">
            <v>0</v>
          </cell>
        </row>
      </sheetData>
      <sheetData sheetId="1188"/>
      <sheetData sheetId="1189"/>
      <sheetData sheetId="1190"/>
      <sheetData sheetId="1191"/>
      <sheetData sheetId="1192"/>
      <sheetData sheetId="1193"/>
      <sheetData sheetId="1194"/>
      <sheetData sheetId="1195"/>
      <sheetData sheetId="1196"/>
      <sheetData sheetId="1197">
        <row r="2">
          <cell r="A2">
            <v>0</v>
          </cell>
        </row>
      </sheetData>
      <sheetData sheetId="1198">
        <row r="2">
          <cell r="A2">
            <v>0</v>
          </cell>
        </row>
      </sheetData>
      <sheetData sheetId="1199">
        <row r="2">
          <cell r="A2">
            <v>0</v>
          </cell>
        </row>
      </sheetData>
      <sheetData sheetId="1200">
        <row r="2">
          <cell r="A2">
            <v>0</v>
          </cell>
        </row>
      </sheetData>
      <sheetData sheetId="1201">
        <row r="2">
          <cell r="A2">
            <v>0</v>
          </cell>
        </row>
      </sheetData>
      <sheetData sheetId="1202">
        <row r="2">
          <cell r="A2">
            <v>0</v>
          </cell>
        </row>
      </sheetData>
      <sheetData sheetId="1203">
        <row r="2">
          <cell r="A2">
            <v>0</v>
          </cell>
        </row>
      </sheetData>
      <sheetData sheetId="1204">
        <row r="2">
          <cell r="A2">
            <v>0</v>
          </cell>
        </row>
      </sheetData>
      <sheetData sheetId="1205">
        <row r="2">
          <cell r="A2">
            <v>0</v>
          </cell>
        </row>
      </sheetData>
      <sheetData sheetId="1206">
        <row r="2">
          <cell r="A2">
            <v>0</v>
          </cell>
        </row>
      </sheetData>
      <sheetData sheetId="1207">
        <row r="2">
          <cell r="A2">
            <v>0</v>
          </cell>
        </row>
      </sheetData>
      <sheetData sheetId="1208">
        <row r="2">
          <cell r="A2">
            <v>0</v>
          </cell>
        </row>
      </sheetData>
      <sheetData sheetId="1209">
        <row r="2">
          <cell r="A2">
            <v>0</v>
          </cell>
        </row>
      </sheetData>
      <sheetData sheetId="1210">
        <row r="2">
          <cell r="A2">
            <v>0</v>
          </cell>
        </row>
      </sheetData>
      <sheetData sheetId="1211">
        <row r="2">
          <cell r="A2">
            <v>0</v>
          </cell>
        </row>
      </sheetData>
      <sheetData sheetId="1212">
        <row r="2">
          <cell r="A2">
            <v>0</v>
          </cell>
        </row>
      </sheetData>
      <sheetData sheetId="1213">
        <row r="2">
          <cell r="A2">
            <v>0</v>
          </cell>
        </row>
      </sheetData>
      <sheetData sheetId="1214">
        <row r="2">
          <cell r="A2">
            <v>0</v>
          </cell>
        </row>
      </sheetData>
      <sheetData sheetId="1215">
        <row r="2">
          <cell r="A2">
            <v>0</v>
          </cell>
        </row>
      </sheetData>
      <sheetData sheetId="1216">
        <row r="2">
          <cell r="A2">
            <v>0</v>
          </cell>
        </row>
      </sheetData>
      <sheetData sheetId="1217">
        <row r="2">
          <cell r="A2">
            <v>0</v>
          </cell>
        </row>
      </sheetData>
      <sheetData sheetId="1218">
        <row r="2">
          <cell r="A2">
            <v>0</v>
          </cell>
        </row>
      </sheetData>
      <sheetData sheetId="1219">
        <row r="2">
          <cell r="A2">
            <v>0</v>
          </cell>
        </row>
      </sheetData>
      <sheetData sheetId="1220">
        <row r="2">
          <cell r="A2">
            <v>0</v>
          </cell>
        </row>
      </sheetData>
      <sheetData sheetId="1221">
        <row r="2">
          <cell r="A2">
            <v>0</v>
          </cell>
        </row>
      </sheetData>
      <sheetData sheetId="1222">
        <row r="2">
          <cell r="A2">
            <v>0</v>
          </cell>
        </row>
      </sheetData>
      <sheetData sheetId="1223">
        <row r="2">
          <cell r="A2">
            <v>0</v>
          </cell>
        </row>
      </sheetData>
      <sheetData sheetId="1224">
        <row r="2">
          <cell r="A2">
            <v>0</v>
          </cell>
        </row>
      </sheetData>
      <sheetData sheetId="1225">
        <row r="2">
          <cell r="A2">
            <v>0</v>
          </cell>
        </row>
      </sheetData>
      <sheetData sheetId="1226">
        <row r="2">
          <cell r="A2">
            <v>0</v>
          </cell>
        </row>
      </sheetData>
      <sheetData sheetId="1227">
        <row r="2">
          <cell r="A2">
            <v>0</v>
          </cell>
        </row>
      </sheetData>
      <sheetData sheetId="1228">
        <row r="2">
          <cell r="A2">
            <v>0</v>
          </cell>
        </row>
      </sheetData>
      <sheetData sheetId="1229">
        <row r="2">
          <cell r="A2">
            <v>0</v>
          </cell>
        </row>
      </sheetData>
      <sheetData sheetId="1230">
        <row r="2">
          <cell r="A2">
            <v>0</v>
          </cell>
        </row>
      </sheetData>
      <sheetData sheetId="1231">
        <row r="2">
          <cell r="A2">
            <v>0</v>
          </cell>
        </row>
      </sheetData>
      <sheetData sheetId="1232">
        <row r="2">
          <cell r="A2">
            <v>0</v>
          </cell>
        </row>
      </sheetData>
      <sheetData sheetId="1233">
        <row r="2">
          <cell r="A2">
            <v>0</v>
          </cell>
        </row>
      </sheetData>
      <sheetData sheetId="1234">
        <row r="2">
          <cell r="A2">
            <v>0</v>
          </cell>
        </row>
      </sheetData>
      <sheetData sheetId="1235">
        <row r="2">
          <cell r="A2">
            <v>0</v>
          </cell>
        </row>
      </sheetData>
      <sheetData sheetId="1236">
        <row r="2">
          <cell r="A2">
            <v>0</v>
          </cell>
        </row>
      </sheetData>
      <sheetData sheetId="1237">
        <row r="2">
          <cell r="A2">
            <v>0</v>
          </cell>
        </row>
      </sheetData>
      <sheetData sheetId="1238">
        <row r="2">
          <cell r="A2">
            <v>0</v>
          </cell>
        </row>
      </sheetData>
      <sheetData sheetId="1239">
        <row r="2">
          <cell r="A2">
            <v>0</v>
          </cell>
        </row>
      </sheetData>
      <sheetData sheetId="1240">
        <row r="2">
          <cell r="A2">
            <v>0</v>
          </cell>
        </row>
      </sheetData>
      <sheetData sheetId="1241">
        <row r="2">
          <cell r="A2">
            <v>0</v>
          </cell>
        </row>
      </sheetData>
      <sheetData sheetId="1242">
        <row r="2">
          <cell r="A2">
            <v>0</v>
          </cell>
        </row>
      </sheetData>
      <sheetData sheetId="1243">
        <row r="2">
          <cell r="A2">
            <v>0</v>
          </cell>
        </row>
      </sheetData>
      <sheetData sheetId="1244">
        <row r="2">
          <cell r="A2">
            <v>0</v>
          </cell>
        </row>
      </sheetData>
      <sheetData sheetId="1245">
        <row r="2">
          <cell r="A2">
            <v>0</v>
          </cell>
        </row>
      </sheetData>
      <sheetData sheetId="1246">
        <row r="2">
          <cell r="A2">
            <v>0</v>
          </cell>
        </row>
      </sheetData>
      <sheetData sheetId="1247">
        <row r="2">
          <cell r="A2">
            <v>0</v>
          </cell>
        </row>
      </sheetData>
      <sheetData sheetId="1248">
        <row r="2">
          <cell r="A2">
            <v>0</v>
          </cell>
        </row>
      </sheetData>
      <sheetData sheetId="1249">
        <row r="2">
          <cell r="A2">
            <v>0</v>
          </cell>
        </row>
      </sheetData>
      <sheetData sheetId="1250">
        <row r="2">
          <cell r="A2">
            <v>0</v>
          </cell>
        </row>
      </sheetData>
      <sheetData sheetId="1251">
        <row r="2">
          <cell r="A2">
            <v>0</v>
          </cell>
        </row>
      </sheetData>
      <sheetData sheetId="1252">
        <row r="2">
          <cell r="A2">
            <v>0</v>
          </cell>
        </row>
      </sheetData>
      <sheetData sheetId="1253">
        <row r="2">
          <cell r="A2">
            <v>0</v>
          </cell>
        </row>
      </sheetData>
      <sheetData sheetId="1254">
        <row r="2">
          <cell r="A2">
            <v>0</v>
          </cell>
        </row>
      </sheetData>
      <sheetData sheetId="1255">
        <row r="2">
          <cell r="A2">
            <v>0</v>
          </cell>
        </row>
      </sheetData>
      <sheetData sheetId="1256">
        <row r="2">
          <cell r="A2">
            <v>0</v>
          </cell>
        </row>
      </sheetData>
      <sheetData sheetId="1257">
        <row r="2">
          <cell r="A2">
            <v>0</v>
          </cell>
        </row>
      </sheetData>
      <sheetData sheetId="1258">
        <row r="2">
          <cell r="A2">
            <v>0</v>
          </cell>
        </row>
      </sheetData>
      <sheetData sheetId="1259">
        <row r="2">
          <cell r="A2">
            <v>0</v>
          </cell>
        </row>
      </sheetData>
      <sheetData sheetId="1260">
        <row r="2">
          <cell r="A2">
            <v>0</v>
          </cell>
        </row>
      </sheetData>
      <sheetData sheetId="1261">
        <row r="2">
          <cell r="A2">
            <v>0</v>
          </cell>
        </row>
      </sheetData>
      <sheetData sheetId="1262">
        <row r="2">
          <cell r="A2">
            <v>0</v>
          </cell>
        </row>
      </sheetData>
      <sheetData sheetId="1263">
        <row r="2">
          <cell r="A2">
            <v>0</v>
          </cell>
        </row>
      </sheetData>
      <sheetData sheetId="1264">
        <row r="2">
          <cell r="A2">
            <v>0</v>
          </cell>
        </row>
      </sheetData>
      <sheetData sheetId="1265">
        <row r="2">
          <cell r="A2">
            <v>0</v>
          </cell>
        </row>
      </sheetData>
      <sheetData sheetId="1266">
        <row r="2">
          <cell r="A2">
            <v>0</v>
          </cell>
        </row>
      </sheetData>
      <sheetData sheetId="1267">
        <row r="2">
          <cell r="A2">
            <v>0</v>
          </cell>
        </row>
      </sheetData>
      <sheetData sheetId="1268">
        <row r="2">
          <cell r="A2">
            <v>0</v>
          </cell>
        </row>
      </sheetData>
      <sheetData sheetId="1269">
        <row r="2">
          <cell r="A2">
            <v>0</v>
          </cell>
        </row>
      </sheetData>
      <sheetData sheetId="1270">
        <row r="2">
          <cell r="A2">
            <v>0</v>
          </cell>
        </row>
      </sheetData>
      <sheetData sheetId="1271">
        <row r="2">
          <cell r="A2">
            <v>0</v>
          </cell>
        </row>
      </sheetData>
      <sheetData sheetId="1272">
        <row r="2">
          <cell r="A2">
            <v>0</v>
          </cell>
        </row>
      </sheetData>
      <sheetData sheetId="1273">
        <row r="2">
          <cell r="A2">
            <v>0</v>
          </cell>
        </row>
      </sheetData>
      <sheetData sheetId="1274">
        <row r="2">
          <cell r="A2">
            <v>0</v>
          </cell>
        </row>
      </sheetData>
      <sheetData sheetId="1275">
        <row r="2">
          <cell r="A2">
            <v>0</v>
          </cell>
        </row>
      </sheetData>
      <sheetData sheetId="1276">
        <row r="2">
          <cell r="A2">
            <v>0</v>
          </cell>
        </row>
      </sheetData>
      <sheetData sheetId="1277">
        <row r="2">
          <cell r="A2">
            <v>0</v>
          </cell>
        </row>
      </sheetData>
      <sheetData sheetId="1278">
        <row r="2">
          <cell r="A2">
            <v>0</v>
          </cell>
        </row>
      </sheetData>
      <sheetData sheetId="1279">
        <row r="2">
          <cell r="A2">
            <v>0</v>
          </cell>
        </row>
      </sheetData>
      <sheetData sheetId="1280">
        <row r="2">
          <cell r="A2">
            <v>0</v>
          </cell>
        </row>
      </sheetData>
      <sheetData sheetId="1281">
        <row r="2">
          <cell r="A2">
            <v>0</v>
          </cell>
        </row>
      </sheetData>
      <sheetData sheetId="1282">
        <row r="2">
          <cell r="A2">
            <v>0</v>
          </cell>
        </row>
      </sheetData>
      <sheetData sheetId="1283">
        <row r="2">
          <cell r="A2">
            <v>0</v>
          </cell>
        </row>
      </sheetData>
      <sheetData sheetId="1284">
        <row r="2">
          <cell r="A2">
            <v>0</v>
          </cell>
        </row>
      </sheetData>
      <sheetData sheetId="1285">
        <row r="2">
          <cell r="A2">
            <v>0</v>
          </cell>
        </row>
      </sheetData>
      <sheetData sheetId="1286">
        <row r="2">
          <cell r="A2">
            <v>0</v>
          </cell>
        </row>
      </sheetData>
      <sheetData sheetId="1287">
        <row r="2">
          <cell r="A2">
            <v>0</v>
          </cell>
        </row>
      </sheetData>
      <sheetData sheetId="1288">
        <row r="2">
          <cell r="A2">
            <v>0</v>
          </cell>
        </row>
      </sheetData>
      <sheetData sheetId="1289">
        <row r="2">
          <cell r="A2">
            <v>0</v>
          </cell>
        </row>
      </sheetData>
      <sheetData sheetId="1290">
        <row r="2">
          <cell r="A2">
            <v>0</v>
          </cell>
        </row>
      </sheetData>
      <sheetData sheetId="1291">
        <row r="2">
          <cell r="A2">
            <v>0</v>
          </cell>
        </row>
      </sheetData>
      <sheetData sheetId="1292">
        <row r="2">
          <cell r="A2">
            <v>0</v>
          </cell>
        </row>
      </sheetData>
      <sheetData sheetId="1293">
        <row r="2">
          <cell r="A2">
            <v>0</v>
          </cell>
        </row>
      </sheetData>
      <sheetData sheetId="1294">
        <row r="2">
          <cell r="A2">
            <v>0</v>
          </cell>
        </row>
      </sheetData>
      <sheetData sheetId="1295">
        <row r="2">
          <cell r="A2">
            <v>0</v>
          </cell>
        </row>
      </sheetData>
      <sheetData sheetId="1296">
        <row r="2">
          <cell r="A2">
            <v>0</v>
          </cell>
        </row>
      </sheetData>
      <sheetData sheetId="1297">
        <row r="2">
          <cell r="A2">
            <v>0</v>
          </cell>
        </row>
      </sheetData>
      <sheetData sheetId="1298">
        <row r="2">
          <cell r="A2">
            <v>0</v>
          </cell>
        </row>
      </sheetData>
      <sheetData sheetId="1299">
        <row r="2">
          <cell r="A2">
            <v>0</v>
          </cell>
        </row>
      </sheetData>
      <sheetData sheetId="1300">
        <row r="2">
          <cell r="A2">
            <v>0</v>
          </cell>
        </row>
      </sheetData>
      <sheetData sheetId="1301">
        <row r="2">
          <cell r="A2">
            <v>0</v>
          </cell>
        </row>
      </sheetData>
      <sheetData sheetId="1302">
        <row r="2">
          <cell r="A2">
            <v>0</v>
          </cell>
        </row>
      </sheetData>
      <sheetData sheetId="1303">
        <row r="2">
          <cell r="A2">
            <v>0</v>
          </cell>
        </row>
      </sheetData>
      <sheetData sheetId="1304">
        <row r="2">
          <cell r="A2">
            <v>0</v>
          </cell>
        </row>
      </sheetData>
      <sheetData sheetId="1305">
        <row r="2">
          <cell r="A2">
            <v>0</v>
          </cell>
        </row>
      </sheetData>
      <sheetData sheetId="1306">
        <row r="2">
          <cell r="A2">
            <v>0</v>
          </cell>
        </row>
      </sheetData>
      <sheetData sheetId="1307">
        <row r="2">
          <cell r="A2">
            <v>0</v>
          </cell>
        </row>
      </sheetData>
      <sheetData sheetId="1308">
        <row r="2">
          <cell r="A2">
            <v>0</v>
          </cell>
        </row>
      </sheetData>
      <sheetData sheetId="1309">
        <row r="2">
          <cell r="A2">
            <v>0</v>
          </cell>
        </row>
      </sheetData>
      <sheetData sheetId="1310">
        <row r="2">
          <cell r="A2">
            <v>0</v>
          </cell>
        </row>
      </sheetData>
      <sheetData sheetId="1311">
        <row r="2">
          <cell r="A2">
            <v>0</v>
          </cell>
        </row>
      </sheetData>
      <sheetData sheetId="1312">
        <row r="2">
          <cell r="A2">
            <v>0</v>
          </cell>
        </row>
      </sheetData>
      <sheetData sheetId="1313">
        <row r="2">
          <cell r="A2">
            <v>0</v>
          </cell>
        </row>
      </sheetData>
      <sheetData sheetId="1314">
        <row r="2">
          <cell r="A2">
            <v>0</v>
          </cell>
        </row>
      </sheetData>
      <sheetData sheetId="1315">
        <row r="2">
          <cell r="A2">
            <v>0</v>
          </cell>
        </row>
      </sheetData>
      <sheetData sheetId="1316">
        <row r="2">
          <cell r="A2">
            <v>0</v>
          </cell>
        </row>
      </sheetData>
      <sheetData sheetId="1317">
        <row r="2">
          <cell r="A2">
            <v>0</v>
          </cell>
        </row>
      </sheetData>
      <sheetData sheetId="1318">
        <row r="2">
          <cell r="A2">
            <v>0</v>
          </cell>
        </row>
      </sheetData>
      <sheetData sheetId="1319">
        <row r="2">
          <cell r="A2">
            <v>0</v>
          </cell>
        </row>
      </sheetData>
      <sheetData sheetId="1320">
        <row r="2">
          <cell r="A2">
            <v>0</v>
          </cell>
        </row>
      </sheetData>
      <sheetData sheetId="1321">
        <row r="2">
          <cell r="B2">
            <v>100</v>
          </cell>
        </row>
      </sheetData>
      <sheetData sheetId="1322">
        <row r="2">
          <cell r="A2">
            <v>0</v>
          </cell>
        </row>
      </sheetData>
      <sheetData sheetId="1323">
        <row r="2">
          <cell r="A2">
            <v>0</v>
          </cell>
        </row>
      </sheetData>
      <sheetData sheetId="1324">
        <row r="5">
          <cell r="B5" t="str">
            <v>T1</v>
          </cell>
        </row>
      </sheetData>
      <sheetData sheetId="1325">
        <row r="2">
          <cell r="B2">
            <v>100</v>
          </cell>
        </row>
      </sheetData>
      <sheetData sheetId="1326">
        <row r="2">
          <cell r="A2">
            <v>0</v>
          </cell>
        </row>
      </sheetData>
      <sheetData sheetId="1327">
        <row r="2">
          <cell r="A2">
            <v>0</v>
          </cell>
        </row>
      </sheetData>
      <sheetData sheetId="1328">
        <row r="2">
          <cell r="A2">
            <v>0</v>
          </cell>
        </row>
      </sheetData>
      <sheetData sheetId="1329">
        <row r="2">
          <cell r="A2">
            <v>0</v>
          </cell>
        </row>
      </sheetData>
      <sheetData sheetId="1330">
        <row r="2">
          <cell r="A2">
            <v>0</v>
          </cell>
        </row>
      </sheetData>
      <sheetData sheetId="1331"/>
      <sheetData sheetId="1332">
        <row r="2">
          <cell r="A2">
            <v>0</v>
          </cell>
        </row>
      </sheetData>
      <sheetData sheetId="1333">
        <row r="2">
          <cell r="A2">
            <v>0</v>
          </cell>
        </row>
      </sheetData>
      <sheetData sheetId="1334">
        <row r="2">
          <cell r="A2">
            <v>0</v>
          </cell>
        </row>
      </sheetData>
      <sheetData sheetId="1335">
        <row r="2">
          <cell r="A2">
            <v>0</v>
          </cell>
        </row>
      </sheetData>
      <sheetData sheetId="1336"/>
      <sheetData sheetId="1337"/>
      <sheetData sheetId="1338">
        <row r="2">
          <cell r="A2">
            <v>0</v>
          </cell>
        </row>
      </sheetData>
      <sheetData sheetId="1339">
        <row r="2">
          <cell r="A2">
            <v>0</v>
          </cell>
        </row>
      </sheetData>
      <sheetData sheetId="1340"/>
      <sheetData sheetId="1341">
        <row r="2">
          <cell r="A2">
            <v>0</v>
          </cell>
        </row>
      </sheetData>
      <sheetData sheetId="1342">
        <row r="2">
          <cell r="A2">
            <v>0</v>
          </cell>
        </row>
      </sheetData>
      <sheetData sheetId="1343">
        <row r="2">
          <cell r="A2">
            <v>0</v>
          </cell>
        </row>
      </sheetData>
      <sheetData sheetId="1344">
        <row r="2">
          <cell r="A2">
            <v>0</v>
          </cell>
        </row>
      </sheetData>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row r="2">
          <cell r="A2">
            <v>0</v>
          </cell>
        </row>
      </sheetData>
      <sheetData sheetId="1366">
        <row r="2">
          <cell r="A2">
            <v>0</v>
          </cell>
        </row>
      </sheetData>
      <sheetData sheetId="1367">
        <row r="2">
          <cell r="A2">
            <v>0</v>
          </cell>
        </row>
      </sheetData>
      <sheetData sheetId="1368">
        <row r="2">
          <cell r="A2">
            <v>0</v>
          </cell>
        </row>
      </sheetData>
      <sheetData sheetId="1369"/>
      <sheetData sheetId="1370"/>
      <sheetData sheetId="1371"/>
      <sheetData sheetId="1372"/>
      <sheetData sheetId="1373"/>
      <sheetData sheetId="1374"/>
      <sheetData sheetId="1375">
        <row r="2">
          <cell r="A2">
            <v>0</v>
          </cell>
        </row>
      </sheetData>
      <sheetData sheetId="1376">
        <row r="2">
          <cell r="A2">
            <v>0</v>
          </cell>
        </row>
      </sheetData>
      <sheetData sheetId="1377">
        <row r="2">
          <cell r="A2">
            <v>0</v>
          </cell>
        </row>
      </sheetData>
      <sheetData sheetId="1378">
        <row r="2">
          <cell r="A2">
            <v>0</v>
          </cell>
        </row>
      </sheetData>
      <sheetData sheetId="1379"/>
      <sheetData sheetId="1380">
        <row r="2">
          <cell r="A2">
            <v>0</v>
          </cell>
        </row>
      </sheetData>
      <sheetData sheetId="1381">
        <row r="2">
          <cell r="A2">
            <v>0</v>
          </cell>
        </row>
      </sheetData>
      <sheetData sheetId="1382"/>
      <sheetData sheetId="1383"/>
      <sheetData sheetId="1384"/>
      <sheetData sheetId="1385"/>
      <sheetData sheetId="1386">
        <row r="2">
          <cell r="A2">
            <v>0</v>
          </cell>
        </row>
      </sheetData>
      <sheetData sheetId="1387">
        <row r="2">
          <cell r="A2">
            <v>0</v>
          </cell>
        </row>
      </sheetData>
      <sheetData sheetId="1388"/>
      <sheetData sheetId="1389">
        <row r="2">
          <cell r="A2">
            <v>0</v>
          </cell>
        </row>
      </sheetData>
      <sheetData sheetId="1390">
        <row r="2">
          <cell r="A2">
            <v>0</v>
          </cell>
        </row>
      </sheetData>
      <sheetData sheetId="1391">
        <row r="2">
          <cell r="A2">
            <v>0</v>
          </cell>
        </row>
      </sheetData>
      <sheetData sheetId="1392">
        <row r="2">
          <cell r="A2">
            <v>0</v>
          </cell>
        </row>
      </sheetData>
      <sheetData sheetId="1393"/>
      <sheetData sheetId="1394">
        <row r="2">
          <cell r="A2">
            <v>0</v>
          </cell>
        </row>
      </sheetData>
      <sheetData sheetId="1395">
        <row r="2">
          <cell r="A2">
            <v>0</v>
          </cell>
        </row>
      </sheetData>
      <sheetData sheetId="1396"/>
      <sheetData sheetId="1397"/>
      <sheetData sheetId="1398">
        <row r="2">
          <cell r="A2">
            <v>0</v>
          </cell>
        </row>
      </sheetData>
      <sheetData sheetId="1399"/>
      <sheetData sheetId="1400"/>
      <sheetData sheetId="1401"/>
      <sheetData sheetId="1402"/>
      <sheetData sheetId="1403"/>
      <sheetData sheetId="1404"/>
      <sheetData sheetId="1405"/>
      <sheetData sheetId="1406"/>
      <sheetData sheetId="1407"/>
      <sheetData sheetId="1408"/>
      <sheetData sheetId="1409"/>
      <sheetData sheetId="1410">
        <row r="2">
          <cell r="A2">
            <v>0</v>
          </cell>
        </row>
      </sheetData>
      <sheetData sheetId="1411">
        <row r="2">
          <cell r="A2">
            <v>0</v>
          </cell>
        </row>
      </sheetData>
      <sheetData sheetId="1412"/>
      <sheetData sheetId="1413">
        <row r="2">
          <cell r="A2">
            <v>0</v>
          </cell>
        </row>
      </sheetData>
      <sheetData sheetId="1414"/>
      <sheetData sheetId="1415"/>
      <sheetData sheetId="1416"/>
      <sheetData sheetId="1417"/>
      <sheetData sheetId="1418">
        <row r="2">
          <cell r="A2">
            <v>0</v>
          </cell>
        </row>
      </sheetData>
      <sheetData sheetId="1419">
        <row r="2">
          <cell r="A2">
            <v>0</v>
          </cell>
        </row>
      </sheetData>
      <sheetData sheetId="1420"/>
      <sheetData sheetId="1421"/>
      <sheetData sheetId="1422"/>
      <sheetData sheetId="1423"/>
      <sheetData sheetId="1424"/>
      <sheetData sheetId="1425"/>
      <sheetData sheetId="1426"/>
      <sheetData sheetId="1427"/>
      <sheetData sheetId="1428">
        <row r="2">
          <cell r="A2">
            <v>0</v>
          </cell>
        </row>
      </sheetData>
      <sheetData sheetId="1429">
        <row r="2">
          <cell r="A2">
            <v>0</v>
          </cell>
        </row>
      </sheetData>
      <sheetData sheetId="1430">
        <row r="2">
          <cell r="A2">
            <v>0</v>
          </cell>
        </row>
      </sheetData>
      <sheetData sheetId="1431">
        <row r="2">
          <cell r="A2">
            <v>0</v>
          </cell>
        </row>
      </sheetData>
      <sheetData sheetId="1432">
        <row r="2">
          <cell r="A2">
            <v>0</v>
          </cell>
        </row>
      </sheetData>
      <sheetData sheetId="1433">
        <row r="2">
          <cell r="A2">
            <v>0</v>
          </cell>
        </row>
      </sheetData>
      <sheetData sheetId="1434">
        <row r="2">
          <cell r="A2">
            <v>0</v>
          </cell>
        </row>
      </sheetData>
      <sheetData sheetId="1435">
        <row r="2">
          <cell r="A2">
            <v>0</v>
          </cell>
        </row>
      </sheetData>
      <sheetData sheetId="1436">
        <row r="2">
          <cell r="A2">
            <v>0</v>
          </cell>
        </row>
      </sheetData>
      <sheetData sheetId="1437">
        <row r="2">
          <cell r="A2">
            <v>0</v>
          </cell>
        </row>
      </sheetData>
      <sheetData sheetId="1438"/>
      <sheetData sheetId="1439">
        <row r="2">
          <cell r="A2">
            <v>0</v>
          </cell>
        </row>
      </sheetData>
      <sheetData sheetId="1440">
        <row r="2">
          <cell r="A2">
            <v>0</v>
          </cell>
        </row>
      </sheetData>
      <sheetData sheetId="1441">
        <row r="2">
          <cell r="A2">
            <v>0</v>
          </cell>
        </row>
      </sheetData>
      <sheetData sheetId="1442">
        <row r="2">
          <cell r="A2">
            <v>0</v>
          </cell>
        </row>
      </sheetData>
      <sheetData sheetId="1443">
        <row r="2">
          <cell r="A2">
            <v>0</v>
          </cell>
        </row>
      </sheetData>
      <sheetData sheetId="1444">
        <row r="2">
          <cell r="A2">
            <v>0</v>
          </cell>
        </row>
      </sheetData>
      <sheetData sheetId="1445">
        <row r="2">
          <cell r="A2">
            <v>0</v>
          </cell>
        </row>
      </sheetData>
      <sheetData sheetId="1446">
        <row r="2">
          <cell r="A2">
            <v>0</v>
          </cell>
        </row>
      </sheetData>
      <sheetData sheetId="1447">
        <row r="2">
          <cell r="A2">
            <v>0</v>
          </cell>
        </row>
      </sheetData>
      <sheetData sheetId="1448">
        <row r="2">
          <cell r="A2">
            <v>0</v>
          </cell>
        </row>
      </sheetData>
      <sheetData sheetId="1449">
        <row r="2">
          <cell r="A2">
            <v>0</v>
          </cell>
        </row>
      </sheetData>
      <sheetData sheetId="1450">
        <row r="2">
          <cell r="A2">
            <v>0</v>
          </cell>
        </row>
      </sheetData>
      <sheetData sheetId="1451">
        <row r="2">
          <cell r="A2">
            <v>0</v>
          </cell>
        </row>
      </sheetData>
      <sheetData sheetId="1452">
        <row r="2">
          <cell r="A2">
            <v>0</v>
          </cell>
        </row>
      </sheetData>
      <sheetData sheetId="1453">
        <row r="2">
          <cell r="A2">
            <v>0</v>
          </cell>
        </row>
      </sheetData>
      <sheetData sheetId="1454">
        <row r="2">
          <cell r="A2">
            <v>0</v>
          </cell>
        </row>
      </sheetData>
      <sheetData sheetId="1455">
        <row r="2">
          <cell r="A2">
            <v>0</v>
          </cell>
        </row>
      </sheetData>
      <sheetData sheetId="1456">
        <row r="2">
          <cell r="A2">
            <v>0</v>
          </cell>
        </row>
      </sheetData>
      <sheetData sheetId="1457">
        <row r="2">
          <cell r="A2">
            <v>0</v>
          </cell>
        </row>
      </sheetData>
      <sheetData sheetId="1458">
        <row r="2">
          <cell r="A2">
            <v>0</v>
          </cell>
        </row>
      </sheetData>
      <sheetData sheetId="1459">
        <row r="2">
          <cell r="A2">
            <v>0</v>
          </cell>
        </row>
      </sheetData>
      <sheetData sheetId="1460">
        <row r="2">
          <cell r="A2">
            <v>0</v>
          </cell>
        </row>
      </sheetData>
      <sheetData sheetId="1461">
        <row r="2">
          <cell r="A2">
            <v>0</v>
          </cell>
        </row>
      </sheetData>
      <sheetData sheetId="1462">
        <row r="2">
          <cell r="A2">
            <v>0</v>
          </cell>
        </row>
      </sheetData>
      <sheetData sheetId="1463">
        <row r="2">
          <cell r="A2">
            <v>0</v>
          </cell>
        </row>
      </sheetData>
      <sheetData sheetId="1464">
        <row r="2">
          <cell r="A2">
            <v>0</v>
          </cell>
        </row>
      </sheetData>
      <sheetData sheetId="1465">
        <row r="2">
          <cell r="A2">
            <v>0</v>
          </cell>
        </row>
      </sheetData>
      <sheetData sheetId="1466">
        <row r="2">
          <cell r="A2">
            <v>0</v>
          </cell>
        </row>
      </sheetData>
      <sheetData sheetId="1467">
        <row r="2">
          <cell r="A2">
            <v>0</v>
          </cell>
        </row>
      </sheetData>
      <sheetData sheetId="1468">
        <row r="2">
          <cell r="A2">
            <v>0</v>
          </cell>
        </row>
      </sheetData>
      <sheetData sheetId="1469">
        <row r="2">
          <cell r="A2">
            <v>0</v>
          </cell>
        </row>
      </sheetData>
      <sheetData sheetId="1470">
        <row r="2">
          <cell r="A2">
            <v>0</v>
          </cell>
        </row>
      </sheetData>
      <sheetData sheetId="1471">
        <row r="2">
          <cell r="A2">
            <v>0</v>
          </cell>
        </row>
      </sheetData>
      <sheetData sheetId="1472">
        <row r="2">
          <cell r="A2">
            <v>0</v>
          </cell>
        </row>
      </sheetData>
      <sheetData sheetId="1473">
        <row r="2">
          <cell r="A2">
            <v>0</v>
          </cell>
        </row>
      </sheetData>
      <sheetData sheetId="1474">
        <row r="2">
          <cell r="A2">
            <v>0</v>
          </cell>
        </row>
      </sheetData>
      <sheetData sheetId="1475">
        <row r="2">
          <cell r="A2">
            <v>0</v>
          </cell>
        </row>
      </sheetData>
      <sheetData sheetId="1476">
        <row r="2">
          <cell r="A2">
            <v>0</v>
          </cell>
        </row>
      </sheetData>
      <sheetData sheetId="1477"/>
      <sheetData sheetId="1478">
        <row r="2">
          <cell r="A2">
            <v>0</v>
          </cell>
        </row>
      </sheetData>
      <sheetData sheetId="1479">
        <row r="2">
          <cell r="A2">
            <v>0</v>
          </cell>
        </row>
      </sheetData>
      <sheetData sheetId="1480">
        <row r="2">
          <cell r="A2">
            <v>0</v>
          </cell>
        </row>
      </sheetData>
      <sheetData sheetId="1481">
        <row r="2">
          <cell r="A2">
            <v>0</v>
          </cell>
        </row>
      </sheetData>
      <sheetData sheetId="1482">
        <row r="2">
          <cell r="A2">
            <v>0</v>
          </cell>
        </row>
      </sheetData>
      <sheetData sheetId="1483">
        <row r="2">
          <cell r="A2">
            <v>0</v>
          </cell>
        </row>
      </sheetData>
      <sheetData sheetId="1484">
        <row r="2">
          <cell r="A2">
            <v>0</v>
          </cell>
        </row>
      </sheetData>
      <sheetData sheetId="1485"/>
      <sheetData sheetId="1486">
        <row r="2">
          <cell r="A2">
            <v>0</v>
          </cell>
        </row>
      </sheetData>
      <sheetData sheetId="1487">
        <row r="2">
          <cell r="A2">
            <v>0</v>
          </cell>
        </row>
      </sheetData>
      <sheetData sheetId="1488">
        <row r="2">
          <cell r="A2">
            <v>0</v>
          </cell>
        </row>
      </sheetData>
      <sheetData sheetId="1489">
        <row r="2">
          <cell r="A2">
            <v>0</v>
          </cell>
        </row>
      </sheetData>
      <sheetData sheetId="1490">
        <row r="2">
          <cell r="A2">
            <v>0</v>
          </cell>
        </row>
      </sheetData>
      <sheetData sheetId="1491"/>
      <sheetData sheetId="1492">
        <row r="2">
          <cell r="A2">
            <v>0</v>
          </cell>
        </row>
      </sheetData>
      <sheetData sheetId="1493">
        <row r="2">
          <cell r="A2">
            <v>0</v>
          </cell>
        </row>
      </sheetData>
      <sheetData sheetId="1494">
        <row r="2">
          <cell r="A2">
            <v>0</v>
          </cell>
        </row>
      </sheetData>
      <sheetData sheetId="1495">
        <row r="2">
          <cell r="A2">
            <v>0</v>
          </cell>
        </row>
      </sheetData>
      <sheetData sheetId="1496"/>
      <sheetData sheetId="1497">
        <row r="2">
          <cell r="A2">
            <v>0</v>
          </cell>
        </row>
      </sheetData>
      <sheetData sheetId="1498">
        <row r="2">
          <cell r="A2">
            <v>0</v>
          </cell>
        </row>
      </sheetData>
      <sheetData sheetId="1499"/>
      <sheetData sheetId="1500"/>
      <sheetData sheetId="1501">
        <row r="2">
          <cell r="A2">
            <v>0</v>
          </cell>
        </row>
      </sheetData>
      <sheetData sheetId="1502"/>
      <sheetData sheetId="1503"/>
      <sheetData sheetId="1504"/>
      <sheetData sheetId="1505"/>
      <sheetData sheetId="1506"/>
      <sheetData sheetId="1507"/>
      <sheetData sheetId="1508"/>
      <sheetData sheetId="1509"/>
      <sheetData sheetId="1510"/>
      <sheetData sheetId="1511"/>
      <sheetData sheetId="1512"/>
      <sheetData sheetId="1513">
        <row r="2">
          <cell r="A2">
            <v>0</v>
          </cell>
        </row>
      </sheetData>
      <sheetData sheetId="1514">
        <row r="2">
          <cell r="A2">
            <v>0</v>
          </cell>
        </row>
      </sheetData>
      <sheetData sheetId="1515"/>
      <sheetData sheetId="1516">
        <row r="2">
          <cell r="A2">
            <v>0</v>
          </cell>
        </row>
      </sheetData>
      <sheetData sheetId="1517"/>
      <sheetData sheetId="1518"/>
      <sheetData sheetId="1519"/>
      <sheetData sheetId="1520"/>
      <sheetData sheetId="1521">
        <row r="2">
          <cell r="A2">
            <v>0</v>
          </cell>
        </row>
      </sheetData>
      <sheetData sheetId="1522">
        <row r="2">
          <cell r="A2">
            <v>0</v>
          </cell>
        </row>
      </sheetData>
      <sheetData sheetId="1523"/>
      <sheetData sheetId="1524"/>
      <sheetData sheetId="1525"/>
      <sheetData sheetId="1526"/>
      <sheetData sheetId="1527"/>
      <sheetData sheetId="1528"/>
      <sheetData sheetId="1529"/>
      <sheetData sheetId="1530"/>
      <sheetData sheetId="1531"/>
      <sheetData sheetId="1532">
        <row r="2">
          <cell r="A2">
            <v>0</v>
          </cell>
        </row>
      </sheetData>
      <sheetData sheetId="1533">
        <row r="2">
          <cell r="A2">
            <v>0</v>
          </cell>
        </row>
      </sheetData>
      <sheetData sheetId="1534">
        <row r="2">
          <cell r="A2">
            <v>0</v>
          </cell>
        </row>
      </sheetData>
      <sheetData sheetId="1535">
        <row r="2">
          <cell r="A2">
            <v>0</v>
          </cell>
        </row>
      </sheetData>
      <sheetData sheetId="1536">
        <row r="2">
          <cell r="A2">
            <v>0</v>
          </cell>
        </row>
      </sheetData>
      <sheetData sheetId="1537">
        <row r="2">
          <cell r="A2">
            <v>0</v>
          </cell>
        </row>
      </sheetData>
      <sheetData sheetId="1538">
        <row r="2">
          <cell r="A2">
            <v>0</v>
          </cell>
        </row>
      </sheetData>
      <sheetData sheetId="1539">
        <row r="2">
          <cell r="A2">
            <v>0</v>
          </cell>
        </row>
      </sheetData>
      <sheetData sheetId="1540">
        <row r="2">
          <cell r="A2">
            <v>0</v>
          </cell>
        </row>
      </sheetData>
      <sheetData sheetId="1541">
        <row r="2">
          <cell r="A2">
            <v>0</v>
          </cell>
        </row>
      </sheetData>
      <sheetData sheetId="1542">
        <row r="2">
          <cell r="A2">
            <v>0</v>
          </cell>
        </row>
      </sheetData>
      <sheetData sheetId="1543">
        <row r="2">
          <cell r="A2">
            <v>0</v>
          </cell>
        </row>
      </sheetData>
      <sheetData sheetId="1544">
        <row r="2">
          <cell r="A2">
            <v>0</v>
          </cell>
        </row>
      </sheetData>
      <sheetData sheetId="1545">
        <row r="2">
          <cell r="A2">
            <v>0</v>
          </cell>
        </row>
      </sheetData>
      <sheetData sheetId="1546">
        <row r="2">
          <cell r="A2">
            <v>0</v>
          </cell>
        </row>
      </sheetData>
      <sheetData sheetId="1547">
        <row r="2">
          <cell r="A2">
            <v>0</v>
          </cell>
        </row>
      </sheetData>
      <sheetData sheetId="1548">
        <row r="2">
          <cell r="A2">
            <v>0</v>
          </cell>
        </row>
      </sheetData>
      <sheetData sheetId="1549">
        <row r="2">
          <cell r="A2">
            <v>0</v>
          </cell>
        </row>
      </sheetData>
      <sheetData sheetId="1550">
        <row r="2">
          <cell r="A2">
            <v>0</v>
          </cell>
        </row>
      </sheetData>
      <sheetData sheetId="1551">
        <row r="2">
          <cell r="A2">
            <v>0</v>
          </cell>
        </row>
      </sheetData>
      <sheetData sheetId="1552">
        <row r="2">
          <cell r="A2">
            <v>0</v>
          </cell>
        </row>
      </sheetData>
      <sheetData sheetId="1553">
        <row r="2">
          <cell r="A2">
            <v>0</v>
          </cell>
        </row>
      </sheetData>
      <sheetData sheetId="1554">
        <row r="2">
          <cell r="A2">
            <v>0</v>
          </cell>
        </row>
      </sheetData>
      <sheetData sheetId="1555">
        <row r="2">
          <cell r="A2">
            <v>0</v>
          </cell>
        </row>
      </sheetData>
      <sheetData sheetId="1556">
        <row r="2">
          <cell r="A2">
            <v>0</v>
          </cell>
        </row>
      </sheetData>
      <sheetData sheetId="1557">
        <row r="2">
          <cell r="A2">
            <v>0</v>
          </cell>
        </row>
      </sheetData>
      <sheetData sheetId="1558">
        <row r="2">
          <cell r="A2">
            <v>0</v>
          </cell>
        </row>
      </sheetData>
      <sheetData sheetId="1559">
        <row r="2">
          <cell r="A2">
            <v>0</v>
          </cell>
        </row>
      </sheetData>
      <sheetData sheetId="1560">
        <row r="2">
          <cell r="A2">
            <v>0</v>
          </cell>
        </row>
      </sheetData>
      <sheetData sheetId="1561">
        <row r="2">
          <cell r="A2">
            <v>0</v>
          </cell>
        </row>
      </sheetData>
      <sheetData sheetId="1562">
        <row r="2">
          <cell r="A2">
            <v>0</v>
          </cell>
        </row>
      </sheetData>
      <sheetData sheetId="1563">
        <row r="2">
          <cell r="A2">
            <v>0</v>
          </cell>
        </row>
      </sheetData>
      <sheetData sheetId="1564">
        <row r="2">
          <cell r="A2">
            <v>0</v>
          </cell>
        </row>
      </sheetData>
      <sheetData sheetId="1565">
        <row r="2">
          <cell r="A2">
            <v>0</v>
          </cell>
        </row>
      </sheetData>
      <sheetData sheetId="1566">
        <row r="2">
          <cell r="A2">
            <v>0</v>
          </cell>
        </row>
      </sheetData>
      <sheetData sheetId="1567">
        <row r="2">
          <cell r="A2">
            <v>0</v>
          </cell>
        </row>
      </sheetData>
      <sheetData sheetId="1568">
        <row r="2">
          <cell r="A2">
            <v>0</v>
          </cell>
        </row>
      </sheetData>
      <sheetData sheetId="1569">
        <row r="2">
          <cell r="A2">
            <v>0</v>
          </cell>
        </row>
      </sheetData>
      <sheetData sheetId="1570">
        <row r="2">
          <cell r="A2">
            <v>0</v>
          </cell>
        </row>
      </sheetData>
      <sheetData sheetId="1571">
        <row r="2">
          <cell r="A2">
            <v>0</v>
          </cell>
        </row>
      </sheetData>
      <sheetData sheetId="1572">
        <row r="2">
          <cell r="A2">
            <v>0</v>
          </cell>
        </row>
      </sheetData>
      <sheetData sheetId="1573">
        <row r="2">
          <cell r="A2">
            <v>0</v>
          </cell>
        </row>
      </sheetData>
      <sheetData sheetId="1574">
        <row r="2">
          <cell r="A2">
            <v>0</v>
          </cell>
        </row>
      </sheetData>
      <sheetData sheetId="1575">
        <row r="2">
          <cell r="A2">
            <v>0</v>
          </cell>
        </row>
      </sheetData>
      <sheetData sheetId="1576">
        <row r="2">
          <cell r="A2">
            <v>0</v>
          </cell>
        </row>
      </sheetData>
      <sheetData sheetId="1577">
        <row r="2">
          <cell r="A2">
            <v>0</v>
          </cell>
        </row>
      </sheetData>
      <sheetData sheetId="1578">
        <row r="2">
          <cell r="A2">
            <v>0</v>
          </cell>
        </row>
      </sheetData>
      <sheetData sheetId="1579">
        <row r="2">
          <cell r="A2">
            <v>0</v>
          </cell>
        </row>
      </sheetData>
      <sheetData sheetId="1580">
        <row r="2">
          <cell r="A2">
            <v>0</v>
          </cell>
        </row>
      </sheetData>
      <sheetData sheetId="1581">
        <row r="2">
          <cell r="A2">
            <v>0</v>
          </cell>
        </row>
      </sheetData>
      <sheetData sheetId="1582">
        <row r="2">
          <cell r="A2">
            <v>0</v>
          </cell>
        </row>
      </sheetData>
      <sheetData sheetId="1583">
        <row r="2">
          <cell r="A2">
            <v>0</v>
          </cell>
        </row>
      </sheetData>
      <sheetData sheetId="1584">
        <row r="2">
          <cell r="A2">
            <v>0</v>
          </cell>
        </row>
      </sheetData>
      <sheetData sheetId="1585">
        <row r="2">
          <cell r="A2">
            <v>0</v>
          </cell>
        </row>
      </sheetData>
      <sheetData sheetId="1586">
        <row r="2">
          <cell r="A2">
            <v>0</v>
          </cell>
        </row>
      </sheetData>
      <sheetData sheetId="1587">
        <row r="2">
          <cell r="A2">
            <v>0</v>
          </cell>
        </row>
      </sheetData>
      <sheetData sheetId="1588">
        <row r="2">
          <cell r="A2">
            <v>0</v>
          </cell>
        </row>
      </sheetData>
      <sheetData sheetId="1589">
        <row r="2">
          <cell r="A2">
            <v>0</v>
          </cell>
        </row>
      </sheetData>
      <sheetData sheetId="1590">
        <row r="2">
          <cell r="A2">
            <v>0</v>
          </cell>
        </row>
      </sheetData>
      <sheetData sheetId="1591">
        <row r="2">
          <cell r="A2">
            <v>0</v>
          </cell>
        </row>
      </sheetData>
      <sheetData sheetId="1592">
        <row r="2">
          <cell r="A2">
            <v>0</v>
          </cell>
        </row>
      </sheetData>
      <sheetData sheetId="1593">
        <row r="2">
          <cell r="A2">
            <v>0</v>
          </cell>
        </row>
      </sheetData>
      <sheetData sheetId="1594">
        <row r="2">
          <cell r="A2">
            <v>0</v>
          </cell>
        </row>
      </sheetData>
      <sheetData sheetId="1595">
        <row r="2">
          <cell r="A2">
            <v>0</v>
          </cell>
        </row>
      </sheetData>
      <sheetData sheetId="1596">
        <row r="2">
          <cell r="A2">
            <v>0</v>
          </cell>
        </row>
      </sheetData>
      <sheetData sheetId="1597">
        <row r="2">
          <cell r="A2">
            <v>0</v>
          </cell>
        </row>
      </sheetData>
      <sheetData sheetId="1598">
        <row r="2">
          <cell r="A2">
            <v>0</v>
          </cell>
        </row>
      </sheetData>
      <sheetData sheetId="1599">
        <row r="2">
          <cell r="A2">
            <v>0</v>
          </cell>
        </row>
      </sheetData>
      <sheetData sheetId="1600">
        <row r="2">
          <cell r="A2">
            <v>0</v>
          </cell>
        </row>
      </sheetData>
      <sheetData sheetId="1601">
        <row r="2">
          <cell r="A2">
            <v>0</v>
          </cell>
        </row>
      </sheetData>
      <sheetData sheetId="1602">
        <row r="2">
          <cell r="A2">
            <v>0</v>
          </cell>
        </row>
      </sheetData>
      <sheetData sheetId="1603">
        <row r="2">
          <cell r="A2">
            <v>0</v>
          </cell>
        </row>
      </sheetData>
      <sheetData sheetId="1604">
        <row r="2">
          <cell r="A2">
            <v>0</v>
          </cell>
        </row>
      </sheetData>
      <sheetData sheetId="1605">
        <row r="2">
          <cell r="A2">
            <v>0</v>
          </cell>
        </row>
      </sheetData>
      <sheetData sheetId="1606">
        <row r="2">
          <cell r="A2">
            <v>0</v>
          </cell>
        </row>
      </sheetData>
      <sheetData sheetId="1607">
        <row r="2">
          <cell r="A2">
            <v>0</v>
          </cell>
        </row>
      </sheetData>
      <sheetData sheetId="1608">
        <row r="2">
          <cell r="A2">
            <v>0</v>
          </cell>
        </row>
      </sheetData>
      <sheetData sheetId="1609">
        <row r="2">
          <cell r="A2">
            <v>0</v>
          </cell>
        </row>
      </sheetData>
      <sheetData sheetId="1610">
        <row r="2">
          <cell r="A2">
            <v>0</v>
          </cell>
        </row>
      </sheetData>
      <sheetData sheetId="1611">
        <row r="2">
          <cell r="A2">
            <v>0</v>
          </cell>
        </row>
      </sheetData>
      <sheetData sheetId="1612">
        <row r="2">
          <cell r="A2">
            <v>0</v>
          </cell>
        </row>
      </sheetData>
      <sheetData sheetId="1613">
        <row r="2">
          <cell r="A2">
            <v>0</v>
          </cell>
        </row>
      </sheetData>
      <sheetData sheetId="1614">
        <row r="2">
          <cell r="A2">
            <v>0</v>
          </cell>
        </row>
      </sheetData>
      <sheetData sheetId="1615">
        <row r="2">
          <cell r="A2">
            <v>0</v>
          </cell>
        </row>
      </sheetData>
      <sheetData sheetId="1616">
        <row r="2">
          <cell r="A2">
            <v>0</v>
          </cell>
        </row>
      </sheetData>
      <sheetData sheetId="1617">
        <row r="2">
          <cell r="A2">
            <v>0</v>
          </cell>
        </row>
      </sheetData>
      <sheetData sheetId="1618">
        <row r="2">
          <cell r="A2">
            <v>0</v>
          </cell>
        </row>
      </sheetData>
      <sheetData sheetId="1619">
        <row r="2">
          <cell r="A2">
            <v>0</v>
          </cell>
        </row>
      </sheetData>
      <sheetData sheetId="1620">
        <row r="2">
          <cell r="A2">
            <v>0</v>
          </cell>
        </row>
      </sheetData>
      <sheetData sheetId="1621">
        <row r="2">
          <cell r="A2">
            <v>0</v>
          </cell>
        </row>
      </sheetData>
      <sheetData sheetId="1622">
        <row r="2">
          <cell r="A2">
            <v>0</v>
          </cell>
        </row>
      </sheetData>
      <sheetData sheetId="1623">
        <row r="2">
          <cell r="A2">
            <v>0</v>
          </cell>
        </row>
      </sheetData>
      <sheetData sheetId="1624">
        <row r="2">
          <cell r="A2">
            <v>0</v>
          </cell>
        </row>
      </sheetData>
      <sheetData sheetId="1625">
        <row r="2">
          <cell r="A2">
            <v>0</v>
          </cell>
        </row>
      </sheetData>
      <sheetData sheetId="1626">
        <row r="2">
          <cell r="A2">
            <v>0</v>
          </cell>
        </row>
      </sheetData>
      <sheetData sheetId="1627">
        <row r="2">
          <cell r="A2">
            <v>0</v>
          </cell>
        </row>
      </sheetData>
      <sheetData sheetId="1628">
        <row r="2">
          <cell r="A2">
            <v>0</v>
          </cell>
        </row>
      </sheetData>
      <sheetData sheetId="1629">
        <row r="2">
          <cell r="A2">
            <v>0</v>
          </cell>
        </row>
      </sheetData>
      <sheetData sheetId="1630">
        <row r="2">
          <cell r="A2">
            <v>0</v>
          </cell>
        </row>
      </sheetData>
      <sheetData sheetId="1631">
        <row r="2">
          <cell r="A2">
            <v>0</v>
          </cell>
        </row>
      </sheetData>
      <sheetData sheetId="1632">
        <row r="2">
          <cell r="A2">
            <v>0</v>
          </cell>
        </row>
      </sheetData>
      <sheetData sheetId="1633">
        <row r="2">
          <cell r="A2">
            <v>0</v>
          </cell>
        </row>
      </sheetData>
      <sheetData sheetId="1634">
        <row r="2">
          <cell r="A2">
            <v>0</v>
          </cell>
        </row>
      </sheetData>
      <sheetData sheetId="1635">
        <row r="2">
          <cell r="A2">
            <v>0</v>
          </cell>
        </row>
      </sheetData>
      <sheetData sheetId="1636">
        <row r="2">
          <cell r="A2">
            <v>0</v>
          </cell>
        </row>
      </sheetData>
      <sheetData sheetId="1637">
        <row r="2">
          <cell r="A2">
            <v>0</v>
          </cell>
        </row>
      </sheetData>
      <sheetData sheetId="1638">
        <row r="2">
          <cell r="A2">
            <v>0</v>
          </cell>
        </row>
      </sheetData>
      <sheetData sheetId="1639">
        <row r="2">
          <cell r="A2">
            <v>0</v>
          </cell>
        </row>
      </sheetData>
      <sheetData sheetId="1640">
        <row r="2">
          <cell r="A2">
            <v>0</v>
          </cell>
        </row>
      </sheetData>
      <sheetData sheetId="1641">
        <row r="2">
          <cell r="A2">
            <v>0</v>
          </cell>
        </row>
      </sheetData>
      <sheetData sheetId="1642">
        <row r="2">
          <cell r="A2">
            <v>0</v>
          </cell>
        </row>
      </sheetData>
      <sheetData sheetId="1643">
        <row r="2">
          <cell r="A2">
            <v>0</v>
          </cell>
        </row>
      </sheetData>
      <sheetData sheetId="1644">
        <row r="2">
          <cell r="A2">
            <v>0</v>
          </cell>
        </row>
      </sheetData>
      <sheetData sheetId="1645">
        <row r="2">
          <cell r="A2">
            <v>0</v>
          </cell>
        </row>
      </sheetData>
      <sheetData sheetId="1646">
        <row r="2">
          <cell r="A2">
            <v>0</v>
          </cell>
        </row>
      </sheetData>
      <sheetData sheetId="1647">
        <row r="2">
          <cell r="A2">
            <v>0</v>
          </cell>
        </row>
      </sheetData>
      <sheetData sheetId="1648">
        <row r="2">
          <cell r="A2">
            <v>0</v>
          </cell>
        </row>
      </sheetData>
      <sheetData sheetId="1649">
        <row r="2">
          <cell r="A2">
            <v>0</v>
          </cell>
        </row>
      </sheetData>
      <sheetData sheetId="1650">
        <row r="2">
          <cell r="A2">
            <v>0</v>
          </cell>
        </row>
      </sheetData>
      <sheetData sheetId="1651">
        <row r="2">
          <cell r="A2">
            <v>0</v>
          </cell>
        </row>
      </sheetData>
      <sheetData sheetId="1652">
        <row r="2">
          <cell r="A2">
            <v>0</v>
          </cell>
        </row>
      </sheetData>
      <sheetData sheetId="1653">
        <row r="2">
          <cell r="A2">
            <v>0</v>
          </cell>
        </row>
      </sheetData>
      <sheetData sheetId="1654">
        <row r="2">
          <cell r="A2">
            <v>0</v>
          </cell>
        </row>
      </sheetData>
      <sheetData sheetId="1655">
        <row r="2">
          <cell r="A2">
            <v>0</v>
          </cell>
        </row>
      </sheetData>
      <sheetData sheetId="1656">
        <row r="2">
          <cell r="B2">
            <v>100</v>
          </cell>
        </row>
      </sheetData>
      <sheetData sheetId="1657">
        <row r="2">
          <cell r="A2">
            <v>0</v>
          </cell>
        </row>
      </sheetData>
      <sheetData sheetId="1658">
        <row r="2">
          <cell r="A2">
            <v>0</v>
          </cell>
        </row>
      </sheetData>
      <sheetData sheetId="1659">
        <row r="5">
          <cell r="B5" t="str">
            <v>T1</v>
          </cell>
        </row>
      </sheetData>
      <sheetData sheetId="1660">
        <row r="2">
          <cell r="B2">
            <v>100</v>
          </cell>
        </row>
      </sheetData>
      <sheetData sheetId="1661">
        <row r="2">
          <cell r="A2">
            <v>0</v>
          </cell>
        </row>
      </sheetData>
      <sheetData sheetId="1662">
        <row r="2">
          <cell r="A2">
            <v>0</v>
          </cell>
        </row>
      </sheetData>
      <sheetData sheetId="1663">
        <row r="2">
          <cell r="A2">
            <v>0</v>
          </cell>
        </row>
      </sheetData>
      <sheetData sheetId="1664">
        <row r="2">
          <cell r="A2">
            <v>0</v>
          </cell>
        </row>
      </sheetData>
      <sheetData sheetId="1665">
        <row r="2">
          <cell r="A2">
            <v>0</v>
          </cell>
        </row>
      </sheetData>
      <sheetData sheetId="1666"/>
      <sheetData sheetId="1667">
        <row r="2">
          <cell r="A2">
            <v>0</v>
          </cell>
        </row>
      </sheetData>
      <sheetData sheetId="1668">
        <row r="2">
          <cell r="A2">
            <v>0</v>
          </cell>
        </row>
      </sheetData>
      <sheetData sheetId="1669">
        <row r="2">
          <cell r="A2">
            <v>0</v>
          </cell>
        </row>
      </sheetData>
      <sheetData sheetId="1670">
        <row r="2">
          <cell r="A2">
            <v>0</v>
          </cell>
        </row>
      </sheetData>
      <sheetData sheetId="1671"/>
      <sheetData sheetId="1672"/>
      <sheetData sheetId="1673">
        <row r="2">
          <cell r="A2">
            <v>0</v>
          </cell>
        </row>
      </sheetData>
      <sheetData sheetId="1674">
        <row r="2">
          <cell r="A2">
            <v>0</v>
          </cell>
        </row>
      </sheetData>
      <sheetData sheetId="1675"/>
      <sheetData sheetId="1676">
        <row r="2">
          <cell r="A2">
            <v>0</v>
          </cell>
        </row>
      </sheetData>
      <sheetData sheetId="1677">
        <row r="2">
          <cell r="A2">
            <v>0</v>
          </cell>
        </row>
      </sheetData>
      <sheetData sheetId="1678">
        <row r="2">
          <cell r="A2">
            <v>0</v>
          </cell>
        </row>
      </sheetData>
      <sheetData sheetId="1679">
        <row r="2">
          <cell r="A2">
            <v>0</v>
          </cell>
        </row>
      </sheetData>
      <sheetData sheetId="1680"/>
      <sheetData sheetId="1681"/>
      <sheetData sheetId="1682"/>
      <sheetData sheetId="1683"/>
      <sheetData sheetId="1684"/>
      <sheetData sheetId="1685"/>
      <sheetData sheetId="1686">
        <row r="2">
          <cell r="B2">
            <v>0</v>
          </cell>
        </row>
      </sheetData>
      <sheetData sheetId="1687">
        <row r="2">
          <cell r="A2">
            <v>0</v>
          </cell>
        </row>
      </sheetData>
      <sheetData sheetId="1688"/>
      <sheetData sheetId="1689">
        <row r="2">
          <cell r="A2">
            <v>0</v>
          </cell>
        </row>
      </sheetData>
      <sheetData sheetId="1690"/>
      <sheetData sheetId="1691"/>
      <sheetData sheetId="1692"/>
      <sheetData sheetId="1693"/>
      <sheetData sheetId="1694">
        <row r="2">
          <cell r="A2">
            <v>0</v>
          </cell>
        </row>
      </sheetData>
      <sheetData sheetId="1695"/>
      <sheetData sheetId="1696"/>
      <sheetData sheetId="1697"/>
      <sheetData sheetId="1698"/>
      <sheetData sheetId="1699"/>
      <sheetData sheetId="1700"/>
      <sheetData sheetId="1701"/>
      <sheetData sheetId="1702">
        <row r="2">
          <cell r="A2" t="str">
            <v xml:space="preserve">PROYECTO: Elaborar los estudios y diseños Técnicos para llevar a cabo las obras de adecuación y remodelación de las oficinas 204, 205, 206, 1004, 1005, y 1006, y primero y segundo piso del edificio 9-57 en la Calle 78 No. 9-57 Bogotá, D.C. </v>
          </cell>
        </row>
      </sheetData>
      <sheetData sheetId="1703"/>
      <sheetData sheetId="1704"/>
      <sheetData sheetId="1705"/>
      <sheetData sheetId="1706"/>
      <sheetData sheetId="1707"/>
      <sheetData sheetId="1708"/>
      <sheetData sheetId="1709"/>
      <sheetData sheetId="1710" refreshError="1"/>
      <sheetData sheetId="1711" refreshError="1"/>
      <sheetData sheetId="1712">
        <row r="2">
          <cell r="A2">
            <v>0</v>
          </cell>
        </row>
      </sheetData>
      <sheetData sheetId="1713" refreshError="1"/>
      <sheetData sheetId="1714" refreshError="1"/>
      <sheetData sheetId="1715" refreshError="1"/>
      <sheetData sheetId="1716" refreshError="1"/>
      <sheetData sheetId="1717">
        <row r="2">
          <cell r="B2" t="str">
            <v>Patrimonio
neto
personal</v>
          </cell>
        </row>
      </sheetData>
      <sheetData sheetId="1718"/>
      <sheetData sheetId="1719">
        <row r="2">
          <cell r="A2" t="str">
            <v>Locación</v>
          </cell>
        </row>
      </sheetData>
      <sheetData sheetId="1720">
        <row r="2">
          <cell r="A2">
            <v>0</v>
          </cell>
        </row>
      </sheetData>
      <sheetData sheetId="1721"/>
      <sheetData sheetId="1722"/>
      <sheetData sheetId="1723"/>
      <sheetData sheetId="1724">
        <row r="2">
          <cell r="A2">
            <v>0</v>
          </cell>
        </row>
      </sheetData>
      <sheetData sheetId="1725" refreshError="1"/>
      <sheetData sheetId="1726" refreshError="1"/>
      <sheetData sheetId="1727"/>
      <sheetData sheetId="1728"/>
      <sheetData sheetId="1729"/>
      <sheetData sheetId="1730" refreshError="1"/>
      <sheetData sheetId="1731"/>
      <sheetData sheetId="1732">
        <row r="2">
          <cell r="A2">
            <v>0</v>
          </cell>
        </row>
      </sheetData>
      <sheetData sheetId="1733"/>
      <sheetData sheetId="1734"/>
      <sheetData sheetId="1735"/>
      <sheetData sheetId="1736"/>
      <sheetData sheetId="1737"/>
      <sheetData sheetId="1738">
        <row r="2">
          <cell r="A2">
            <v>0</v>
          </cell>
        </row>
      </sheetData>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row r="2">
          <cell r="A2">
            <v>0</v>
          </cell>
        </row>
      </sheetData>
      <sheetData sheetId="1772"/>
      <sheetData sheetId="1773">
        <row r="2">
          <cell r="A2">
            <v>0</v>
          </cell>
        </row>
      </sheetData>
      <sheetData sheetId="1774">
        <row r="2">
          <cell r="A2">
            <v>0</v>
          </cell>
        </row>
      </sheetData>
      <sheetData sheetId="1775">
        <row r="2">
          <cell r="A2">
            <v>0</v>
          </cell>
        </row>
      </sheetData>
      <sheetData sheetId="1776">
        <row r="2">
          <cell r="A2">
            <v>0</v>
          </cell>
        </row>
      </sheetData>
      <sheetData sheetId="1777">
        <row r="2">
          <cell r="A2">
            <v>0</v>
          </cell>
        </row>
      </sheetData>
      <sheetData sheetId="1778">
        <row r="2">
          <cell r="A2">
            <v>0</v>
          </cell>
        </row>
      </sheetData>
      <sheetData sheetId="1779">
        <row r="2">
          <cell r="A2">
            <v>0</v>
          </cell>
        </row>
      </sheetData>
      <sheetData sheetId="1780">
        <row r="2">
          <cell r="A2">
            <v>0</v>
          </cell>
        </row>
      </sheetData>
      <sheetData sheetId="1781">
        <row r="2">
          <cell r="A2">
            <v>0</v>
          </cell>
        </row>
      </sheetData>
      <sheetData sheetId="1782">
        <row r="2">
          <cell r="A2">
            <v>0</v>
          </cell>
        </row>
      </sheetData>
      <sheetData sheetId="1783">
        <row r="2">
          <cell r="A2">
            <v>0</v>
          </cell>
        </row>
      </sheetData>
      <sheetData sheetId="1784">
        <row r="2">
          <cell r="A2">
            <v>0</v>
          </cell>
        </row>
      </sheetData>
      <sheetData sheetId="1785">
        <row r="2">
          <cell r="A2">
            <v>0</v>
          </cell>
        </row>
      </sheetData>
      <sheetData sheetId="1786">
        <row r="2">
          <cell r="A2">
            <v>0</v>
          </cell>
        </row>
      </sheetData>
      <sheetData sheetId="1787">
        <row r="2">
          <cell r="A2">
            <v>0</v>
          </cell>
        </row>
      </sheetData>
      <sheetData sheetId="1788">
        <row r="2">
          <cell r="A2">
            <v>0</v>
          </cell>
        </row>
      </sheetData>
      <sheetData sheetId="1789">
        <row r="2">
          <cell r="A2">
            <v>0</v>
          </cell>
        </row>
      </sheetData>
      <sheetData sheetId="1790">
        <row r="2">
          <cell r="A2">
            <v>0</v>
          </cell>
        </row>
      </sheetData>
      <sheetData sheetId="1791">
        <row r="2">
          <cell r="A2">
            <v>0</v>
          </cell>
        </row>
      </sheetData>
      <sheetData sheetId="1792">
        <row r="2">
          <cell r="A2">
            <v>0</v>
          </cell>
        </row>
      </sheetData>
      <sheetData sheetId="1793">
        <row r="2">
          <cell r="A2">
            <v>0</v>
          </cell>
        </row>
      </sheetData>
      <sheetData sheetId="1794">
        <row r="2">
          <cell r="A2">
            <v>0</v>
          </cell>
        </row>
      </sheetData>
      <sheetData sheetId="1795">
        <row r="2">
          <cell r="A2">
            <v>0</v>
          </cell>
        </row>
      </sheetData>
      <sheetData sheetId="1796">
        <row r="2">
          <cell r="A2">
            <v>0</v>
          </cell>
        </row>
      </sheetData>
      <sheetData sheetId="1797">
        <row r="2">
          <cell r="A2">
            <v>0</v>
          </cell>
        </row>
      </sheetData>
      <sheetData sheetId="1798">
        <row r="2">
          <cell r="A2">
            <v>0</v>
          </cell>
        </row>
      </sheetData>
      <sheetData sheetId="1799">
        <row r="2">
          <cell r="A2">
            <v>0</v>
          </cell>
        </row>
      </sheetData>
      <sheetData sheetId="1800">
        <row r="2">
          <cell r="A2">
            <v>0</v>
          </cell>
        </row>
      </sheetData>
      <sheetData sheetId="1801">
        <row r="2">
          <cell r="A2">
            <v>0</v>
          </cell>
        </row>
      </sheetData>
      <sheetData sheetId="1802">
        <row r="2">
          <cell r="A2">
            <v>0</v>
          </cell>
        </row>
      </sheetData>
      <sheetData sheetId="1803">
        <row r="2">
          <cell r="A2">
            <v>0</v>
          </cell>
        </row>
      </sheetData>
      <sheetData sheetId="1804">
        <row r="2">
          <cell r="A2">
            <v>0</v>
          </cell>
        </row>
      </sheetData>
      <sheetData sheetId="1805">
        <row r="2">
          <cell r="A2">
            <v>0</v>
          </cell>
        </row>
      </sheetData>
      <sheetData sheetId="1806">
        <row r="2">
          <cell r="A2">
            <v>0</v>
          </cell>
        </row>
      </sheetData>
      <sheetData sheetId="1807">
        <row r="2">
          <cell r="A2">
            <v>0</v>
          </cell>
        </row>
      </sheetData>
      <sheetData sheetId="1808">
        <row r="2">
          <cell r="A2">
            <v>0</v>
          </cell>
        </row>
      </sheetData>
      <sheetData sheetId="1809">
        <row r="2">
          <cell r="A2">
            <v>0</v>
          </cell>
        </row>
      </sheetData>
      <sheetData sheetId="1810">
        <row r="2">
          <cell r="A2">
            <v>0</v>
          </cell>
        </row>
      </sheetData>
      <sheetData sheetId="1811">
        <row r="2">
          <cell r="A2">
            <v>0</v>
          </cell>
        </row>
      </sheetData>
      <sheetData sheetId="1812">
        <row r="2">
          <cell r="A2">
            <v>0</v>
          </cell>
        </row>
      </sheetData>
      <sheetData sheetId="1813">
        <row r="2">
          <cell r="A2">
            <v>0</v>
          </cell>
        </row>
      </sheetData>
      <sheetData sheetId="1814">
        <row r="2">
          <cell r="A2">
            <v>0</v>
          </cell>
        </row>
      </sheetData>
      <sheetData sheetId="1815">
        <row r="2">
          <cell r="A2">
            <v>0</v>
          </cell>
        </row>
      </sheetData>
      <sheetData sheetId="1816">
        <row r="2">
          <cell r="A2">
            <v>0</v>
          </cell>
        </row>
      </sheetData>
      <sheetData sheetId="1817">
        <row r="2">
          <cell r="A2">
            <v>0</v>
          </cell>
        </row>
      </sheetData>
      <sheetData sheetId="1818">
        <row r="2">
          <cell r="A2">
            <v>0</v>
          </cell>
        </row>
      </sheetData>
      <sheetData sheetId="1819">
        <row r="2">
          <cell r="A2">
            <v>0</v>
          </cell>
        </row>
      </sheetData>
      <sheetData sheetId="1820">
        <row r="2">
          <cell r="A2">
            <v>0</v>
          </cell>
        </row>
      </sheetData>
      <sheetData sheetId="1821">
        <row r="2">
          <cell r="A2">
            <v>0</v>
          </cell>
        </row>
      </sheetData>
      <sheetData sheetId="1822">
        <row r="2">
          <cell r="A2">
            <v>0</v>
          </cell>
        </row>
      </sheetData>
      <sheetData sheetId="1823">
        <row r="2">
          <cell r="A2">
            <v>0</v>
          </cell>
        </row>
      </sheetData>
      <sheetData sheetId="1824">
        <row r="2">
          <cell r="A2">
            <v>0</v>
          </cell>
        </row>
      </sheetData>
      <sheetData sheetId="1825">
        <row r="2">
          <cell r="A2">
            <v>0</v>
          </cell>
        </row>
      </sheetData>
      <sheetData sheetId="1826">
        <row r="2">
          <cell r="A2">
            <v>0</v>
          </cell>
        </row>
      </sheetData>
      <sheetData sheetId="1827">
        <row r="2">
          <cell r="A2">
            <v>0</v>
          </cell>
        </row>
      </sheetData>
      <sheetData sheetId="1828">
        <row r="2">
          <cell r="A2">
            <v>0</v>
          </cell>
        </row>
      </sheetData>
      <sheetData sheetId="1829">
        <row r="2">
          <cell r="A2">
            <v>0</v>
          </cell>
        </row>
      </sheetData>
      <sheetData sheetId="1830">
        <row r="2">
          <cell r="A2">
            <v>0</v>
          </cell>
        </row>
      </sheetData>
      <sheetData sheetId="1831">
        <row r="2">
          <cell r="A2">
            <v>0</v>
          </cell>
        </row>
      </sheetData>
      <sheetData sheetId="1832">
        <row r="2">
          <cell r="A2">
            <v>0</v>
          </cell>
        </row>
      </sheetData>
      <sheetData sheetId="1833">
        <row r="2">
          <cell r="A2">
            <v>0</v>
          </cell>
        </row>
      </sheetData>
      <sheetData sheetId="1834">
        <row r="2">
          <cell r="A2">
            <v>0</v>
          </cell>
        </row>
      </sheetData>
      <sheetData sheetId="1835">
        <row r="2">
          <cell r="A2">
            <v>0</v>
          </cell>
        </row>
      </sheetData>
      <sheetData sheetId="1836">
        <row r="2">
          <cell r="A2">
            <v>0</v>
          </cell>
        </row>
      </sheetData>
      <sheetData sheetId="1837">
        <row r="2">
          <cell r="A2">
            <v>0</v>
          </cell>
        </row>
      </sheetData>
      <sheetData sheetId="1838">
        <row r="2">
          <cell r="A2">
            <v>0</v>
          </cell>
        </row>
      </sheetData>
      <sheetData sheetId="1839">
        <row r="2">
          <cell r="A2">
            <v>0</v>
          </cell>
        </row>
      </sheetData>
      <sheetData sheetId="1840">
        <row r="2">
          <cell r="A2">
            <v>0</v>
          </cell>
        </row>
      </sheetData>
      <sheetData sheetId="1841">
        <row r="2">
          <cell r="A2">
            <v>0</v>
          </cell>
        </row>
      </sheetData>
      <sheetData sheetId="1842">
        <row r="2">
          <cell r="A2">
            <v>0</v>
          </cell>
        </row>
      </sheetData>
      <sheetData sheetId="1843">
        <row r="2">
          <cell r="A2">
            <v>0</v>
          </cell>
        </row>
      </sheetData>
      <sheetData sheetId="1844">
        <row r="2">
          <cell r="A2">
            <v>0</v>
          </cell>
        </row>
      </sheetData>
      <sheetData sheetId="1845">
        <row r="2">
          <cell r="A2">
            <v>0</v>
          </cell>
        </row>
      </sheetData>
      <sheetData sheetId="1846">
        <row r="2">
          <cell r="A2">
            <v>0</v>
          </cell>
        </row>
      </sheetData>
      <sheetData sheetId="1847">
        <row r="2">
          <cell r="A2">
            <v>0</v>
          </cell>
        </row>
      </sheetData>
      <sheetData sheetId="1848">
        <row r="2">
          <cell r="A2">
            <v>0</v>
          </cell>
        </row>
      </sheetData>
      <sheetData sheetId="1849">
        <row r="2">
          <cell r="A2">
            <v>0</v>
          </cell>
        </row>
      </sheetData>
      <sheetData sheetId="1850">
        <row r="2">
          <cell r="A2">
            <v>0</v>
          </cell>
        </row>
      </sheetData>
      <sheetData sheetId="1851">
        <row r="2">
          <cell r="A2">
            <v>0</v>
          </cell>
        </row>
      </sheetData>
      <sheetData sheetId="1852">
        <row r="2">
          <cell r="A2">
            <v>0</v>
          </cell>
        </row>
      </sheetData>
      <sheetData sheetId="1853"/>
      <sheetData sheetId="1854"/>
      <sheetData sheetId="1855"/>
      <sheetData sheetId="1856"/>
      <sheetData sheetId="1857"/>
      <sheetData sheetId="1858"/>
      <sheetData sheetId="1859"/>
      <sheetData sheetId="1860">
        <row r="2">
          <cell r="A2">
            <v>0</v>
          </cell>
        </row>
      </sheetData>
      <sheetData sheetId="1861">
        <row r="2">
          <cell r="A2">
            <v>0</v>
          </cell>
        </row>
      </sheetData>
      <sheetData sheetId="1862">
        <row r="2">
          <cell r="A2">
            <v>0</v>
          </cell>
        </row>
      </sheetData>
      <sheetData sheetId="1863">
        <row r="2">
          <cell r="A2">
            <v>0</v>
          </cell>
        </row>
      </sheetData>
      <sheetData sheetId="1864">
        <row r="2">
          <cell r="A2">
            <v>0</v>
          </cell>
        </row>
      </sheetData>
      <sheetData sheetId="1865">
        <row r="2">
          <cell r="A2">
            <v>0</v>
          </cell>
        </row>
      </sheetData>
      <sheetData sheetId="1866">
        <row r="2">
          <cell r="A2">
            <v>0</v>
          </cell>
        </row>
      </sheetData>
      <sheetData sheetId="1867">
        <row r="2">
          <cell r="A2">
            <v>0</v>
          </cell>
        </row>
      </sheetData>
      <sheetData sheetId="1868">
        <row r="2">
          <cell r="A2">
            <v>0</v>
          </cell>
        </row>
      </sheetData>
      <sheetData sheetId="1869">
        <row r="2">
          <cell r="A2">
            <v>0</v>
          </cell>
        </row>
      </sheetData>
      <sheetData sheetId="1870">
        <row r="2">
          <cell r="A2">
            <v>0</v>
          </cell>
        </row>
      </sheetData>
      <sheetData sheetId="1871">
        <row r="2">
          <cell r="A2">
            <v>0</v>
          </cell>
        </row>
      </sheetData>
      <sheetData sheetId="1872">
        <row r="2">
          <cell r="A2">
            <v>0</v>
          </cell>
        </row>
      </sheetData>
      <sheetData sheetId="1873">
        <row r="2">
          <cell r="A2">
            <v>0</v>
          </cell>
        </row>
      </sheetData>
      <sheetData sheetId="1874">
        <row r="2">
          <cell r="A2">
            <v>0</v>
          </cell>
        </row>
      </sheetData>
      <sheetData sheetId="1875"/>
      <sheetData sheetId="1876"/>
      <sheetData sheetId="1877"/>
      <sheetData sheetId="1878"/>
      <sheetData sheetId="1879"/>
      <sheetData sheetId="1880"/>
      <sheetData sheetId="1881"/>
      <sheetData sheetId="1882"/>
      <sheetData sheetId="1883"/>
      <sheetData sheetId="1884"/>
      <sheetData sheetId="1885"/>
      <sheetData sheetId="1886"/>
      <sheetData sheetId="1887"/>
      <sheetData sheetId="1888"/>
      <sheetData sheetId="1889"/>
      <sheetData sheetId="1890"/>
      <sheetData sheetId="1891"/>
      <sheetData sheetId="1892"/>
      <sheetData sheetId="1893"/>
      <sheetData sheetId="1894"/>
      <sheetData sheetId="1895"/>
      <sheetData sheetId="1896"/>
      <sheetData sheetId="1897"/>
      <sheetData sheetId="1898"/>
      <sheetData sheetId="1899"/>
      <sheetData sheetId="1900"/>
      <sheetData sheetId="1901"/>
      <sheetData sheetId="1902"/>
      <sheetData sheetId="1903"/>
      <sheetData sheetId="1904"/>
      <sheetData sheetId="1905"/>
      <sheetData sheetId="1906"/>
      <sheetData sheetId="1907">
        <row r="2">
          <cell r="A2">
            <v>0</v>
          </cell>
        </row>
      </sheetData>
      <sheetData sheetId="1908"/>
      <sheetData sheetId="1909">
        <row r="2">
          <cell r="A2">
            <v>0</v>
          </cell>
        </row>
      </sheetData>
      <sheetData sheetId="1910">
        <row r="2">
          <cell r="A2">
            <v>0</v>
          </cell>
        </row>
      </sheetData>
      <sheetData sheetId="1911">
        <row r="2">
          <cell r="A2">
            <v>0</v>
          </cell>
        </row>
      </sheetData>
      <sheetData sheetId="1912">
        <row r="2">
          <cell r="A2">
            <v>0</v>
          </cell>
        </row>
      </sheetData>
      <sheetData sheetId="1913">
        <row r="2">
          <cell r="A2">
            <v>0</v>
          </cell>
        </row>
      </sheetData>
      <sheetData sheetId="1914">
        <row r="2">
          <cell r="A2">
            <v>0</v>
          </cell>
        </row>
      </sheetData>
      <sheetData sheetId="1915">
        <row r="2">
          <cell r="A2">
            <v>0</v>
          </cell>
        </row>
      </sheetData>
      <sheetData sheetId="1916">
        <row r="2">
          <cell r="A2">
            <v>0</v>
          </cell>
        </row>
      </sheetData>
      <sheetData sheetId="1917">
        <row r="2">
          <cell r="A2">
            <v>0</v>
          </cell>
        </row>
      </sheetData>
      <sheetData sheetId="1918">
        <row r="2">
          <cell r="A2">
            <v>0</v>
          </cell>
        </row>
      </sheetData>
      <sheetData sheetId="1919">
        <row r="2">
          <cell r="A2">
            <v>0</v>
          </cell>
        </row>
      </sheetData>
      <sheetData sheetId="1920">
        <row r="2">
          <cell r="A2">
            <v>0</v>
          </cell>
        </row>
      </sheetData>
      <sheetData sheetId="1921">
        <row r="2">
          <cell r="A2">
            <v>0</v>
          </cell>
        </row>
      </sheetData>
      <sheetData sheetId="1922">
        <row r="2">
          <cell r="A2">
            <v>0</v>
          </cell>
        </row>
      </sheetData>
      <sheetData sheetId="1923">
        <row r="2">
          <cell r="A2">
            <v>0</v>
          </cell>
        </row>
      </sheetData>
      <sheetData sheetId="1924">
        <row r="2">
          <cell r="A2">
            <v>0</v>
          </cell>
        </row>
      </sheetData>
      <sheetData sheetId="1925">
        <row r="2">
          <cell r="A2">
            <v>0</v>
          </cell>
        </row>
      </sheetData>
      <sheetData sheetId="1926">
        <row r="2">
          <cell r="A2">
            <v>0</v>
          </cell>
        </row>
      </sheetData>
      <sheetData sheetId="1927">
        <row r="2">
          <cell r="A2">
            <v>0</v>
          </cell>
        </row>
      </sheetData>
      <sheetData sheetId="1928">
        <row r="2">
          <cell r="A2">
            <v>0</v>
          </cell>
        </row>
      </sheetData>
      <sheetData sheetId="1929">
        <row r="2">
          <cell r="A2">
            <v>0</v>
          </cell>
        </row>
      </sheetData>
      <sheetData sheetId="1930">
        <row r="2">
          <cell r="A2">
            <v>0</v>
          </cell>
        </row>
      </sheetData>
      <sheetData sheetId="1931">
        <row r="2">
          <cell r="A2">
            <v>0</v>
          </cell>
        </row>
      </sheetData>
      <sheetData sheetId="1932">
        <row r="2">
          <cell r="A2">
            <v>0</v>
          </cell>
        </row>
      </sheetData>
      <sheetData sheetId="1933">
        <row r="2">
          <cell r="A2">
            <v>0</v>
          </cell>
        </row>
      </sheetData>
      <sheetData sheetId="1934">
        <row r="2">
          <cell r="A2">
            <v>0</v>
          </cell>
        </row>
      </sheetData>
      <sheetData sheetId="1935">
        <row r="2">
          <cell r="A2">
            <v>0</v>
          </cell>
        </row>
      </sheetData>
      <sheetData sheetId="1936">
        <row r="2">
          <cell r="A2">
            <v>0</v>
          </cell>
        </row>
      </sheetData>
      <sheetData sheetId="1937">
        <row r="2">
          <cell r="A2">
            <v>0</v>
          </cell>
        </row>
      </sheetData>
      <sheetData sheetId="1938">
        <row r="2">
          <cell r="A2">
            <v>0</v>
          </cell>
        </row>
      </sheetData>
      <sheetData sheetId="1939">
        <row r="2">
          <cell r="A2">
            <v>0</v>
          </cell>
        </row>
      </sheetData>
      <sheetData sheetId="1940">
        <row r="2">
          <cell r="A2">
            <v>0</v>
          </cell>
        </row>
      </sheetData>
      <sheetData sheetId="1941">
        <row r="2">
          <cell r="A2">
            <v>0</v>
          </cell>
        </row>
      </sheetData>
      <sheetData sheetId="1942">
        <row r="2">
          <cell r="A2">
            <v>0</v>
          </cell>
        </row>
      </sheetData>
      <sheetData sheetId="1943">
        <row r="2">
          <cell r="A2">
            <v>0</v>
          </cell>
        </row>
      </sheetData>
      <sheetData sheetId="1944">
        <row r="2">
          <cell r="A2">
            <v>0</v>
          </cell>
        </row>
      </sheetData>
      <sheetData sheetId="1945">
        <row r="2">
          <cell r="A2">
            <v>0</v>
          </cell>
        </row>
      </sheetData>
      <sheetData sheetId="1946">
        <row r="2">
          <cell r="A2">
            <v>0</v>
          </cell>
        </row>
      </sheetData>
      <sheetData sheetId="1947">
        <row r="2">
          <cell r="A2">
            <v>0</v>
          </cell>
        </row>
      </sheetData>
      <sheetData sheetId="1948">
        <row r="2">
          <cell r="A2">
            <v>0</v>
          </cell>
        </row>
      </sheetData>
      <sheetData sheetId="1949">
        <row r="2">
          <cell r="A2">
            <v>0</v>
          </cell>
        </row>
      </sheetData>
      <sheetData sheetId="1950">
        <row r="2">
          <cell r="A2">
            <v>0</v>
          </cell>
        </row>
      </sheetData>
      <sheetData sheetId="1951">
        <row r="2">
          <cell r="A2">
            <v>0</v>
          </cell>
        </row>
      </sheetData>
      <sheetData sheetId="1952">
        <row r="2">
          <cell r="A2">
            <v>0</v>
          </cell>
        </row>
      </sheetData>
      <sheetData sheetId="1953">
        <row r="2">
          <cell r="A2">
            <v>0</v>
          </cell>
        </row>
      </sheetData>
      <sheetData sheetId="1954">
        <row r="2">
          <cell r="A2">
            <v>0</v>
          </cell>
        </row>
      </sheetData>
      <sheetData sheetId="1955">
        <row r="2">
          <cell r="A2">
            <v>0</v>
          </cell>
        </row>
      </sheetData>
      <sheetData sheetId="1956">
        <row r="2">
          <cell r="A2">
            <v>0</v>
          </cell>
        </row>
      </sheetData>
      <sheetData sheetId="1957">
        <row r="2">
          <cell r="A2">
            <v>0</v>
          </cell>
        </row>
      </sheetData>
      <sheetData sheetId="1958">
        <row r="2">
          <cell r="A2">
            <v>0</v>
          </cell>
        </row>
      </sheetData>
      <sheetData sheetId="1959">
        <row r="2">
          <cell r="A2">
            <v>0</v>
          </cell>
        </row>
      </sheetData>
      <sheetData sheetId="1960">
        <row r="2">
          <cell r="A2">
            <v>0</v>
          </cell>
        </row>
      </sheetData>
      <sheetData sheetId="1961">
        <row r="2">
          <cell r="A2">
            <v>0</v>
          </cell>
        </row>
      </sheetData>
      <sheetData sheetId="1962">
        <row r="2">
          <cell r="A2">
            <v>0</v>
          </cell>
        </row>
      </sheetData>
      <sheetData sheetId="1963">
        <row r="2">
          <cell r="A2">
            <v>0</v>
          </cell>
        </row>
      </sheetData>
      <sheetData sheetId="1964">
        <row r="2">
          <cell r="A2">
            <v>0</v>
          </cell>
        </row>
      </sheetData>
      <sheetData sheetId="1965">
        <row r="2">
          <cell r="A2">
            <v>0</v>
          </cell>
        </row>
      </sheetData>
      <sheetData sheetId="1966">
        <row r="2">
          <cell r="A2">
            <v>0</v>
          </cell>
        </row>
      </sheetData>
      <sheetData sheetId="1967">
        <row r="2">
          <cell r="A2">
            <v>0</v>
          </cell>
        </row>
      </sheetData>
      <sheetData sheetId="1968">
        <row r="2">
          <cell r="A2">
            <v>0</v>
          </cell>
        </row>
      </sheetData>
      <sheetData sheetId="1969">
        <row r="2">
          <cell r="A2">
            <v>0</v>
          </cell>
        </row>
      </sheetData>
      <sheetData sheetId="1970">
        <row r="2">
          <cell r="A2">
            <v>0</v>
          </cell>
        </row>
      </sheetData>
      <sheetData sheetId="1971">
        <row r="2">
          <cell r="A2">
            <v>0</v>
          </cell>
        </row>
      </sheetData>
      <sheetData sheetId="1972">
        <row r="2">
          <cell r="A2">
            <v>0</v>
          </cell>
        </row>
      </sheetData>
      <sheetData sheetId="1973">
        <row r="2">
          <cell r="A2">
            <v>0</v>
          </cell>
        </row>
      </sheetData>
      <sheetData sheetId="1974">
        <row r="2">
          <cell r="A2">
            <v>0</v>
          </cell>
        </row>
      </sheetData>
      <sheetData sheetId="1975">
        <row r="2">
          <cell r="A2">
            <v>0</v>
          </cell>
        </row>
      </sheetData>
      <sheetData sheetId="1976">
        <row r="2">
          <cell r="A2">
            <v>0</v>
          </cell>
        </row>
      </sheetData>
      <sheetData sheetId="1977">
        <row r="2">
          <cell r="A2">
            <v>0</v>
          </cell>
        </row>
      </sheetData>
      <sheetData sheetId="1978">
        <row r="2">
          <cell r="A2">
            <v>0</v>
          </cell>
        </row>
      </sheetData>
      <sheetData sheetId="1979">
        <row r="2">
          <cell r="A2">
            <v>0</v>
          </cell>
        </row>
      </sheetData>
      <sheetData sheetId="1980">
        <row r="2">
          <cell r="A2">
            <v>0</v>
          </cell>
        </row>
      </sheetData>
      <sheetData sheetId="1981">
        <row r="2">
          <cell r="A2">
            <v>0</v>
          </cell>
        </row>
      </sheetData>
      <sheetData sheetId="1982">
        <row r="2">
          <cell r="A2">
            <v>0</v>
          </cell>
        </row>
      </sheetData>
      <sheetData sheetId="1983">
        <row r="2">
          <cell r="A2">
            <v>0</v>
          </cell>
        </row>
      </sheetData>
      <sheetData sheetId="1984">
        <row r="2">
          <cell r="A2">
            <v>0</v>
          </cell>
        </row>
      </sheetData>
      <sheetData sheetId="1985">
        <row r="2">
          <cell r="A2">
            <v>0</v>
          </cell>
        </row>
      </sheetData>
      <sheetData sheetId="1986">
        <row r="2">
          <cell r="A2">
            <v>0</v>
          </cell>
        </row>
      </sheetData>
      <sheetData sheetId="1987">
        <row r="2">
          <cell r="A2">
            <v>0</v>
          </cell>
        </row>
      </sheetData>
      <sheetData sheetId="1988">
        <row r="2">
          <cell r="A2">
            <v>0</v>
          </cell>
        </row>
      </sheetData>
      <sheetData sheetId="1989">
        <row r="5">
          <cell r="B5" t="str">
            <v>T1</v>
          </cell>
        </row>
      </sheetData>
      <sheetData sheetId="1990">
        <row r="2">
          <cell r="B2">
            <v>100</v>
          </cell>
        </row>
      </sheetData>
      <sheetData sheetId="1991">
        <row r="2">
          <cell r="A2">
            <v>0</v>
          </cell>
        </row>
      </sheetData>
      <sheetData sheetId="1992">
        <row r="2">
          <cell r="A2">
            <v>0</v>
          </cell>
        </row>
      </sheetData>
      <sheetData sheetId="1993"/>
      <sheetData sheetId="1994"/>
      <sheetData sheetId="1995"/>
      <sheetData sheetId="1996">
        <row r="2">
          <cell r="A2">
            <v>0</v>
          </cell>
        </row>
      </sheetData>
      <sheetData sheetId="1997">
        <row r="2">
          <cell r="A2">
            <v>0</v>
          </cell>
        </row>
      </sheetData>
      <sheetData sheetId="1998">
        <row r="2">
          <cell r="A2">
            <v>0</v>
          </cell>
        </row>
      </sheetData>
      <sheetData sheetId="1999">
        <row r="2">
          <cell r="A2">
            <v>0</v>
          </cell>
        </row>
      </sheetData>
      <sheetData sheetId="2000">
        <row r="2">
          <cell r="A2">
            <v>0</v>
          </cell>
        </row>
      </sheetData>
      <sheetData sheetId="2001">
        <row r="2">
          <cell r="A2">
            <v>0</v>
          </cell>
        </row>
      </sheetData>
      <sheetData sheetId="2002">
        <row r="2">
          <cell r="A2">
            <v>0</v>
          </cell>
        </row>
      </sheetData>
      <sheetData sheetId="2003">
        <row r="2">
          <cell r="A2">
            <v>0</v>
          </cell>
        </row>
      </sheetData>
      <sheetData sheetId="2004">
        <row r="2">
          <cell r="A2">
            <v>0</v>
          </cell>
        </row>
      </sheetData>
      <sheetData sheetId="2005">
        <row r="2">
          <cell r="A2">
            <v>0</v>
          </cell>
        </row>
      </sheetData>
      <sheetData sheetId="2006">
        <row r="2">
          <cell r="A2">
            <v>0</v>
          </cell>
        </row>
      </sheetData>
      <sheetData sheetId="2007">
        <row r="2">
          <cell r="A2">
            <v>0</v>
          </cell>
        </row>
      </sheetData>
      <sheetData sheetId="2008">
        <row r="2">
          <cell r="A2">
            <v>0</v>
          </cell>
        </row>
      </sheetData>
      <sheetData sheetId="2009">
        <row r="2">
          <cell r="A2">
            <v>0</v>
          </cell>
        </row>
      </sheetData>
      <sheetData sheetId="2010"/>
      <sheetData sheetId="2011"/>
      <sheetData sheetId="2012"/>
      <sheetData sheetId="2013"/>
      <sheetData sheetId="2014"/>
      <sheetData sheetId="2015"/>
      <sheetData sheetId="2016"/>
      <sheetData sheetId="2017"/>
      <sheetData sheetId="2018"/>
      <sheetData sheetId="2019"/>
      <sheetData sheetId="2020"/>
      <sheetData sheetId="2021"/>
      <sheetData sheetId="2022"/>
      <sheetData sheetId="2023"/>
      <sheetData sheetId="2024"/>
      <sheetData sheetId="2025"/>
      <sheetData sheetId="2026"/>
      <sheetData sheetId="2027"/>
      <sheetData sheetId="2028"/>
      <sheetData sheetId="2029"/>
      <sheetData sheetId="2030"/>
      <sheetData sheetId="2031"/>
      <sheetData sheetId="2032"/>
      <sheetData sheetId="2033"/>
      <sheetData sheetId="2034"/>
      <sheetData sheetId="2035"/>
      <sheetData sheetId="2036"/>
      <sheetData sheetId="2037"/>
      <sheetData sheetId="2038"/>
      <sheetData sheetId="2039"/>
      <sheetData sheetId="2040"/>
      <sheetData sheetId="2041"/>
      <sheetData sheetId="2042"/>
      <sheetData sheetId="2043"/>
      <sheetData sheetId="2044"/>
      <sheetData sheetId="2045"/>
      <sheetData sheetId="2046"/>
      <sheetData sheetId="2047"/>
      <sheetData sheetId="2048"/>
      <sheetData sheetId="2049"/>
      <sheetData sheetId="2050"/>
      <sheetData sheetId="2051"/>
      <sheetData sheetId="2052"/>
      <sheetData sheetId="2053"/>
      <sheetData sheetId="2054"/>
      <sheetData sheetId="2055"/>
      <sheetData sheetId="2056"/>
      <sheetData sheetId="2057"/>
      <sheetData sheetId="2058" refreshError="1"/>
      <sheetData sheetId="2059" refreshError="1"/>
      <sheetData sheetId="2060" refreshError="1"/>
      <sheetData sheetId="2061" refreshError="1"/>
      <sheetData sheetId="2062" refreshError="1"/>
      <sheetData sheetId="2063" refreshError="1"/>
      <sheetData sheetId="2064" refreshError="1"/>
      <sheetData sheetId="2065" refreshError="1"/>
      <sheetData sheetId="2066" refreshError="1"/>
      <sheetData sheetId="2067" refreshError="1"/>
      <sheetData sheetId="2068" refreshError="1"/>
      <sheetData sheetId="2069" refreshError="1"/>
      <sheetData sheetId="2070" refreshError="1"/>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 sheetId="2088" refreshError="1"/>
      <sheetData sheetId="2089" refreshError="1"/>
      <sheetData sheetId="2090" refreshError="1"/>
      <sheetData sheetId="2091" refreshError="1"/>
      <sheetData sheetId="2092" refreshError="1"/>
      <sheetData sheetId="2093" refreshError="1"/>
      <sheetData sheetId="2094" refreshError="1"/>
      <sheetData sheetId="2095" refreshError="1"/>
      <sheetData sheetId="2096" refreshError="1"/>
      <sheetData sheetId="2097" refreshError="1"/>
      <sheetData sheetId="2098" refreshError="1"/>
      <sheetData sheetId="2099" refreshError="1"/>
      <sheetData sheetId="2100" refreshError="1"/>
      <sheetData sheetId="2101" refreshError="1"/>
      <sheetData sheetId="2102" refreshError="1"/>
      <sheetData sheetId="2103" refreshError="1"/>
      <sheetData sheetId="2104" refreshError="1"/>
      <sheetData sheetId="2105" refreshError="1"/>
      <sheetData sheetId="2106">
        <row r="2">
          <cell r="A2">
            <v>0</v>
          </cell>
        </row>
      </sheetData>
      <sheetData sheetId="2107"/>
      <sheetData sheetId="2108"/>
      <sheetData sheetId="2109"/>
      <sheetData sheetId="2110"/>
      <sheetData sheetId="2111"/>
      <sheetData sheetId="2112"/>
      <sheetData sheetId="2113"/>
      <sheetData sheetId="2114"/>
      <sheetData sheetId="2115"/>
      <sheetData sheetId="2116"/>
      <sheetData sheetId="2117"/>
      <sheetData sheetId="2118"/>
      <sheetData sheetId="2119"/>
      <sheetData sheetId="2120"/>
      <sheetData sheetId="2121"/>
      <sheetData sheetId="2122"/>
      <sheetData sheetId="2123"/>
      <sheetData sheetId="2124"/>
      <sheetData sheetId="2125"/>
      <sheetData sheetId="2126"/>
      <sheetData sheetId="2127"/>
      <sheetData sheetId="2128"/>
      <sheetData sheetId="2129"/>
      <sheetData sheetId="2130"/>
      <sheetData sheetId="2131"/>
      <sheetData sheetId="2132"/>
      <sheetData sheetId="2133"/>
      <sheetData sheetId="2134"/>
      <sheetData sheetId="2135"/>
      <sheetData sheetId="2136"/>
      <sheetData sheetId="2137"/>
      <sheetData sheetId="2138"/>
      <sheetData sheetId="2139">
        <row r="2">
          <cell r="A2">
            <v>0</v>
          </cell>
        </row>
      </sheetData>
      <sheetData sheetId="2140"/>
      <sheetData sheetId="2141">
        <row r="2">
          <cell r="A2">
            <v>0</v>
          </cell>
        </row>
      </sheetData>
      <sheetData sheetId="2142">
        <row r="2">
          <cell r="A2">
            <v>0</v>
          </cell>
        </row>
      </sheetData>
      <sheetData sheetId="2143">
        <row r="2">
          <cell r="A2">
            <v>0</v>
          </cell>
        </row>
      </sheetData>
      <sheetData sheetId="2144">
        <row r="2">
          <cell r="A2">
            <v>0</v>
          </cell>
        </row>
      </sheetData>
      <sheetData sheetId="2145">
        <row r="2">
          <cell r="A2">
            <v>0</v>
          </cell>
        </row>
      </sheetData>
      <sheetData sheetId="2146">
        <row r="2">
          <cell r="A2">
            <v>0</v>
          </cell>
        </row>
      </sheetData>
      <sheetData sheetId="2147">
        <row r="2">
          <cell r="A2">
            <v>0</v>
          </cell>
        </row>
      </sheetData>
      <sheetData sheetId="2148">
        <row r="2">
          <cell r="A2">
            <v>0</v>
          </cell>
        </row>
      </sheetData>
      <sheetData sheetId="2149">
        <row r="2">
          <cell r="A2">
            <v>0</v>
          </cell>
        </row>
      </sheetData>
      <sheetData sheetId="2150">
        <row r="2">
          <cell r="A2">
            <v>0</v>
          </cell>
        </row>
      </sheetData>
      <sheetData sheetId="2151">
        <row r="2">
          <cell r="A2">
            <v>0</v>
          </cell>
        </row>
      </sheetData>
      <sheetData sheetId="2152">
        <row r="2">
          <cell r="A2">
            <v>0</v>
          </cell>
        </row>
      </sheetData>
      <sheetData sheetId="2153">
        <row r="2">
          <cell r="A2">
            <v>0</v>
          </cell>
        </row>
      </sheetData>
      <sheetData sheetId="2154">
        <row r="2">
          <cell r="A2">
            <v>0</v>
          </cell>
        </row>
      </sheetData>
      <sheetData sheetId="2155">
        <row r="2">
          <cell r="A2">
            <v>0</v>
          </cell>
        </row>
      </sheetData>
      <sheetData sheetId="2156">
        <row r="2">
          <cell r="A2">
            <v>0</v>
          </cell>
        </row>
      </sheetData>
      <sheetData sheetId="2157">
        <row r="2">
          <cell r="A2">
            <v>0</v>
          </cell>
        </row>
      </sheetData>
      <sheetData sheetId="2158">
        <row r="2">
          <cell r="A2">
            <v>0</v>
          </cell>
        </row>
      </sheetData>
      <sheetData sheetId="2159">
        <row r="2">
          <cell r="A2">
            <v>0</v>
          </cell>
        </row>
      </sheetData>
      <sheetData sheetId="2160">
        <row r="2">
          <cell r="A2">
            <v>0</v>
          </cell>
        </row>
      </sheetData>
      <sheetData sheetId="2161">
        <row r="2">
          <cell r="A2">
            <v>0</v>
          </cell>
        </row>
      </sheetData>
      <sheetData sheetId="2162">
        <row r="2">
          <cell r="A2">
            <v>0</v>
          </cell>
        </row>
      </sheetData>
      <sheetData sheetId="2163">
        <row r="2">
          <cell r="A2">
            <v>0</v>
          </cell>
        </row>
      </sheetData>
      <sheetData sheetId="2164">
        <row r="2">
          <cell r="A2">
            <v>0</v>
          </cell>
        </row>
      </sheetData>
      <sheetData sheetId="2165">
        <row r="2">
          <cell r="A2">
            <v>0</v>
          </cell>
        </row>
      </sheetData>
      <sheetData sheetId="2166">
        <row r="2">
          <cell r="A2">
            <v>0</v>
          </cell>
        </row>
      </sheetData>
      <sheetData sheetId="2167">
        <row r="2">
          <cell r="A2">
            <v>0</v>
          </cell>
        </row>
      </sheetData>
      <sheetData sheetId="2168">
        <row r="2">
          <cell r="A2">
            <v>0</v>
          </cell>
        </row>
      </sheetData>
      <sheetData sheetId="2169">
        <row r="2">
          <cell r="A2">
            <v>0</v>
          </cell>
        </row>
      </sheetData>
      <sheetData sheetId="2170">
        <row r="2">
          <cell r="A2">
            <v>0</v>
          </cell>
        </row>
      </sheetData>
      <sheetData sheetId="2171">
        <row r="2">
          <cell r="A2">
            <v>0</v>
          </cell>
        </row>
      </sheetData>
      <sheetData sheetId="2172">
        <row r="2">
          <cell r="A2">
            <v>0</v>
          </cell>
        </row>
      </sheetData>
      <sheetData sheetId="2173">
        <row r="2">
          <cell r="A2">
            <v>0</v>
          </cell>
        </row>
      </sheetData>
      <sheetData sheetId="2174">
        <row r="2">
          <cell r="A2">
            <v>0</v>
          </cell>
        </row>
      </sheetData>
      <sheetData sheetId="2175">
        <row r="2">
          <cell r="A2">
            <v>0</v>
          </cell>
        </row>
      </sheetData>
      <sheetData sheetId="2176">
        <row r="2">
          <cell r="A2">
            <v>0</v>
          </cell>
        </row>
      </sheetData>
      <sheetData sheetId="2177">
        <row r="2">
          <cell r="A2">
            <v>0</v>
          </cell>
        </row>
      </sheetData>
      <sheetData sheetId="2178">
        <row r="2">
          <cell r="A2">
            <v>0</v>
          </cell>
        </row>
      </sheetData>
      <sheetData sheetId="2179">
        <row r="2">
          <cell r="A2">
            <v>0</v>
          </cell>
        </row>
      </sheetData>
      <sheetData sheetId="2180">
        <row r="2">
          <cell r="A2">
            <v>0</v>
          </cell>
        </row>
      </sheetData>
      <sheetData sheetId="2181">
        <row r="2">
          <cell r="A2">
            <v>0</v>
          </cell>
        </row>
      </sheetData>
      <sheetData sheetId="2182">
        <row r="2">
          <cell r="A2">
            <v>0</v>
          </cell>
        </row>
      </sheetData>
      <sheetData sheetId="2183">
        <row r="2">
          <cell r="A2">
            <v>0</v>
          </cell>
        </row>
      </sheetData>
      <sheetData sheetId="2184">
        <row r="2">
          <cell r="A2">
            <v>0</v>
          </cell>
        </row>
      </sheetData>
      <sheetData sheetId="2185">
        <row r="2">
          <cell r="A2">
            <v>0</v>
          </cell>
        </row>
      </sheetData>
      <sheetData sheetId="2186">
        <row r="2">
          <cell r="A2">
            <v>0</v>
          </cell>
        </row>
      </sheetData>
      <sheetData sheetId="2187">
        <row r="2">
          <cell r="A2">
            <v>0</v>
          </cell>
        </row>
      </sheetData>
      <sheetData sheetId="2188">
        <row r="2">
          <cell r="A2">
            <v>0</v>
          </cell>
        </row>
      </sheetData>
      <sheetData sheetId="2189">
        <row r="2">
          <cell r="A2">
            <v>0</v>
          </cell>
        </row>
      </sheetData>
      <sheetData sheetId="2190">
        <row r="2">
          <cell r="A2">
            <v>0</v>
          </cell>
        </row>
      </sheetData>
      <sheetData sheetId="2191">
        <row r="2">
          <cell r="A2">
            <v>0</v>
          </cell>
        </row>
      </sheetData>
      <sheetData sheetId="2192">
        <row r="2">
          <cell r="A2">
            <v>0</v>
          </cell>
        </row>
      </sheetData>
      <sheetData sheetId="2193">
        <row r="2">
          <cell r="A2">
            <v>0</v>
          </cell>
        </row>
      </sheetData>
      <sheetData sheetId="2194">
        <row r="2">
          <cell r="A2">
            <v>0</v>
          </cell>
        </row>
      </sheetData>
      <sheetData sheetId="2195">
        <row r="2">
          <cell r="A2">
            <v>0</v>
          </cell>
        </row>
      </sheetData>
      <sheetData sheetId="2196">
        <row r="2">
          <cell r="A2">
            <v>0</v>
          </cell>
        </row>
      </sheetData>
      <sheetData sheetId="2197">
        <row r="2">
          <cell r="A2">
            <v>0</v>
          </cell>
        </row>
      </sheetData>
      <sheetData sheetId="2198">
        <row r="2">
          <cell r="A2">
            <v>0</v>
          </cell>
        </row>
      </sheetData>
      <sheetData sheetId="2199">
        <row r="2">
          <cell r="A2">
            <v>0</v>
          </cell>
        </row>
      </sheetData>
      <sheetData sheetId="2200">
        <row r="2">
          <cell r="A2">
            <v>0</v>
          </cell>
        </row>
      </sheetData>
      <sheetData sheetId="2201">
        <row r="2">
          <cell r="A2">
            <v>0</v>
          </cell>
        </row>
      </sheetData>
      <sheetData sheetId="2202">
        <row r="2">
          <cell r="A2">
            <v>0</v>
          </cell>
        </row>
      </sheetData>
      <sheetData sheetId="2203">
        <row r="2">
          <cell r="A2">
            <v>0</v>
          </cell>
        </row>
      </sheetData>
      <sheetData sheetId="2204">
        <row r="2">
          <cell r="A2">
            <v>0</v>
          </cell>
        </row>
      </sheetData>
      <sheetData sheetId="2205">
        <row r="2">
          <cell r="A2">
            <v>0</v>
          </cell>
        </row>
      </sheetData>
      <sheetData sheetId="2206">
        <row r="2">
          <cell r="A2">
            <v>0</v>
          </cell>
        </row>
      </sheetData>
      <sheetData sheetId="2207">
        <row r="2">
          <cell r="A2">
            <v>0</v>
          </cell>
        </row>
      </sheetData>
      <sheetData sheetId="2208">
        <row r="2">
          <cell r="A2">
            <v>0</v>
          </cell>
        </row>
      </sheetData>
      <sheetData sheetId="2209">
        <row r="2">
          <cell r="A2">
            <v>0</v>
          </cell>
        </row>
      </sheetData>
      <sheetData sheetId="2210">
        <row r="2">
          <cell r="A2">
            <v>0</v>
          </cell>
        </row>
      </sheetData>
      <sheetData sheetId="2211">
        <row r="2">
          <cell r="A2">
            <v>0</v>
          </cell>
        </row>
      </sheetData>
      <sheetData sheetId="2212">
        <row r="2">
          <cell r="A2">
            <v>0</v>
          </cell>
        </row>
      </sheetData>
      <sheetData sheetId="2213">
        <row r="2">
          <cell r="A2">
            <v>0</v>
          </cell>
        </row>
      </sheetData>
      <sheetData sheetId="2214">
        <row r="2">
          <cell r="A2">
            <v>0</v>
          </cell>
        </row>
      </sheetData>
      <sheetData sheetId="2215">
        <row r="2">
          <cell r="A2">
            <v>0</v>
          </cell>
        </row>
      </sheetData>
      <sheetData sheetId="2216">
        <row r="2">
          <cell r="A2">
            <v>0</v>
          </cell>
        </row>
      </sheetData>
      <sheetData sheetId="2217">
        <row r="2">
          <cell r="A2">
            <v>0</v>
          </cell>
        </row>
      </sheetData>
      <sheetData sheetId="2218">
        <row r="2">
          <cell r="A2">
            <v>0</v>
          </cell>
        </row>
      </sheetData>
      <sheetData sheetId="2219">
        <row r="2">
          <cell r="A2">
            <v>0</v>
          </cell>
        </row>
      </sheetData>
      <sheetData sheetId="2220">
        <row r="2">
          <cell r="A2">
            <v>0</v>
          </cell>
        </row>
      </sheetData>
      <sheetData sheetId="2221">
        <row r="5">
          <cell r="B5" t="str">
            <v>T1</v>
          </cell>
        </row>
      </sheetData>
      <sheetData sheetId="2222">
        <row r="2">
          <cell r="B2">
            <v>100</v>
          </cell>
        </row>
      </sheetData>
      <sheetData sheetId="2223">
        <row r="2">
          <cell r="A2">
            <v>0</v>
          </cell>
        </row>
      </sheetData>
      <sheetData sheetId="2224">
        <row r="2">
          <cell r="A2">
            <v>0</v>
          </cell>
        </row>
      </sheetData>
      <sheetData sheetId="2225"/>
      <sheetData sheetId="2226"/>
      <sheetData sheetId="2227"/>
      <sheetData sheetId="2228">
        <row r="2">
          <cell r="A2">
            <v>0</v>
          </cell>
        </row>
      </sheetData>
      <sheetData sheetId="2229">
        <row r="2">
          <cell r="A2">
            <v>0</v>
          </cell>
        </row>
      </sheetData>
      <sheetData sheetId="2230">
        <row r="2">
          <cell r="A2">
            <v>0</v>
          </cell>
        </row>
      </sheetData>
      <sheetData sheetId="2231">
        <row r="2">
          <cell r="A2">
            <v>0</v>
          </cell>
        </row>
      </sheetData>
      <sheetData sheetId="2232">
        <row r="2">
          <cell r="A2">
            <v>0</v>
          </cell>
        </row>
      </sheetData>
      <sheetData sheetId="2233">
        <row r="2">
          <cell r="A2">
            <v>0</v>
          </cell>
        </row>
      </sheetData>
      <sheetData sheetId="2234">
        <row r="2">
          <cell r="A2">
            <v>0</v>
          </cell>
        </row>
      </sheetData>
      <sheetData sheetId="2235">
        <row r="2">
          <cell r="A2">
            <v>0</v>
          </cell>
        </row>
      </sheetData>
      <sheetData sheetId="2236">
        <row r="2">
          <cell r="A2">
            <v>0</v>
          </cell>
        </row>
      </sheetData>
      <sheetData sheetId="2237">
        <row r="2">
          <cell r="A2">
            <v>0</v>
          </cell>
        </row>
      </sheetData>
      <sheetData sheetId="2238">
        <row r="2">
          <cell r="A2">
            <v>0</v>
          </cell>
        </row>
      </sheetData>
      <sheetData sheetId="2239">
        <row r="2">
          <cell r="A2">
            <v>0</v>
          </cell>
        </row>
      </sheetData>
      <sheetData sheetId="2240">
        <row r="2">
          <cell r="A2">
            <v>0</v>
          </cell>
        </row>
      </sheetData>
      <sheetData sheetId="2241">
        <row r="2">
          <cell r="A2">
            <v>0</v>
          </cell>
        </row>
      </sheetData>
      <sheetData sheetId="2242"/>
      <sheetData sheetId="2243"/>
      <sheetData sheetId="2244"/>
      <sheetData sheetId="2245"/>
      <sheetData sheetId="2246"/>
      <sheetData sheetId="2247"/>
      <sheetData sheetId="2248"/>
      <sheetData sheetId="2249"/>
      <sheetData sheetId="2250"/>
      <sheetData sheetId="2251"/>
      <sheetData sheetId="2252"/>
      <sheetData sheetId="2253"/>
      <sheetData sheetId="2254"/>
      <sheetData sheetId="2255"/>
      <sheetData sheetId="2256"/>
      <sheetData sheetId="2257"/>
      <sheetData sheetId="2258"/>
      <sheetData sheetId="2259"/>
      <sheetData sheetId="2260"/>
      <sheetData sheetId="2261"/>
      <sheetData sheetId="2262"/>
      <sheetData sheetId="2263"/>
      <sheetData sheetId="2264"/>
      <sheetData sheetId="2265"/>
      <sheetData sheetId="2266"/>
      <sheetData sheetId="2267"/>
      <sheetData sheetId="2268"/>
      <sheetData sheetId="2269"/>
      <sheetData sheetId="2270"/>
      <sheetData sheetId="2271"/>
      <sheetData sheetId="2272"/>
      <sheetData sheetId="2273"/>
      <sheetData sheetId="2274"/>
      <sheetData sheetId="2275"/>
      <sheetData sheetId="2276"/>
      <sheetData sheetId="2277"/>
      <sheetData sheetId="2278"/>
      <sheetData sheetId="2279"/>
      <sheetData sheetId="2280"/>
      <sheetData sheetId="2281"/>
      <sheetData sheetId="2282"/>
      <sheetData sheetId="2283"/>
      <sheetData sheetId="2284"/>
      <sheetData sheetId="2285"/>
      <sheetData sheetId="2286"/>
      <sheetData sheetId="2287"/>
      <sheetData sheetId="2288"/>
      <sheetData sheetId="2289"/>
      <sheetData sheetId="2290"/>
      <sheetData sheetId="2291"/>
      <sheetData sheetId="2292"/>
      <sheetData sheetId="2293"/>
      <sheetData sheetId="2294"/>
      <sheetData sheetId="2295"/>
      <sheetData sheetId="2296"/>
      <sheetData sheetId="2297"/>
      <sheetData sheetId="2298"/>
      <sheetData sheetId="2299">
        <row r="2">
          <cell r="A2">
            <v>0</v>
          </cell>
        </row>
      </sheetData>
      <sheetData sheetId="2300"/>
      <sheetData sheetId="2301"/>
      <sheetData sheetId="2302"/>
      <sheetData sheetId="2303"/>
      <sheetData sheetId="2304"/>
      <sheetData sheetId="2305"/>
      <sheetData sheetId="2306"/>
      <sheetData sheetId="2307"/>
      <sheetData sheetId="2308"/>
      <sheetData sheetId="2309"/>
      <sheetData sheetId="2310"/>
      <sheetData sheetId="2311"/>
      <sheetData sheetId="2312"/>
      <sheetData sheetId="2313"/>
      <sheetData sheetId="2314"/>
      <sheetData sheetId="2315"/>
      <sheetData sheetId="2316"/>
      <sheetData sheetId="2317"/>
      <sheetData sheetId="2318"/>
      <sheetData sheetId="2319"/>
      <sheetData sheetId="2320"/>
      <sheetData sheetId="2321"/>
      <sheetData sheetId="2322"/>
      <sheetData sheetId="2323"/>
      <sheetData sheetId="2324"/>
      <sheetData sheetId="2325"/>
      <sheetData sheetId="2326"/>
      <sheetData sheetId="2327"/>
      <sheetData sheetId="2328"/>
      <sheetData sheetId="2329"/>
      <sheetData sheetId="2330"/>
      <sheetData sheetId="2331"/>
      <sheetData sheetId="2332">
        <row r="2">
          <cell r="A2">
            <v>0</v>
          </cell>
        </row>
      </sheetData>
      <sheetData sheetId="2333"/>
      <sheetData sheetId="2334">
        <row r="2">
          <cell r="A2">
            <v>0</v>
          </cell>
        </row>
      </sheetData>
      <sheetData sheetId="2335">
        <row r="2">
          <cell r="A2">
            <v>0</v>
          </cell>
        </row>
      </sheetData>
      <sheetData sheetId="2336">
        <row r="2">
          <cell r="A2">
            <v>0</v>
          </cell>
        </row>
      </sheetData>
      <sheetData sheetId="2337">
        <row r="2">
          <cell r="A2">
            <v>0</v>
          </cell>
        </row>
      </sheetData>
      <sheetData sheetId="2338">
        <row r="2">
          <cell r="A2">
            <v>0</v>
          </cell>
        </row>
      </sheetData>
      <sheetData sheetId="2339">
        <row r="2">
          <cell r="A2">
            <v>0</v>
          </cell>
        </row>
      </sheetData>
      <sheetData sheetId="2340">
        <row r="2">
          <cell r="A2">
            <v>0</v>
          </cell>
        </row>
      </sheetData>
      <sheetData sheetId="2341">
        <row r="2">
          <cell r="A2">
            <v>0</v>
          </cell>
        </row>
      </sheetData>
      <sheetData sheetId="2342">
        <row r="2">
          <cell r="A2">
            <v>0</v>
          </cell>
        </row>
      </sheetData>
      <sheetData sheetId="2343">
        <row r="2">
          <cell r="A2">
            <v>0</v>
          </cell>
        </row>
      </sheetData>
      <sheetData sheetId="2344">
        <row r="2">
          <cell r="A2">
            <v>0</v>
          </cell>
        </row>
      </sheetData>
      <sheetData sheetId="2345">
        <row r="2">
          <cell r="A2">
            <v>0</v>
          </cell>
        </row>
      </sheetData>
      <sheetData sheetId="2346">
        <row r="2">
          <cell r="A2">
            <v>0</v>
          </cell>
        </row>
      </sheetData>
      <sheetData sheetId="2347">
        <row r="2">
          <cell r="A2">
            <v>0</v>
          </cell>
        </row>
      </sheetData>
      <sheetData sheetId="2348">
        <row r="2">
          <cell r="A2">
            <v>0</v>
          </cell>
        </row>
      </sheetData>
      <sheetData sheetId="2349">
        <row r="2">
          <cell r="A2">
            <v>0</v>
          </cell>
        </row>
      </sheetData>
      <sheetData sheetId="2350">
        <row r="2">
          <cell r="A2">
            <v>0</v>
          </cell>
        </row>
      </sheetData>
      <sheetData sheetId="2351">
        <row r="2">
          <cell r="A2">
            <v>0</v>
          </cell>
        </row>
      </sheetData>
      <sheetData sheetId="2352">
        <row r="2">
          <cell r="A2">
            <v>0</v>
          </cell>
        </row>
      </sheetData>
      <sheetData sheetId="2353">
        <row r="2">
          <cell r="A2">
            <v>0</v>
          </cell>
        </row>
      </sheetData>
      <sheetData sheetId="2354">
        <row r="2">
          <cell r="A2">
            <v>0</v>
          </cell>
        </row>
      </sheetData>
      <sheetData sheetId="2355">
        <row r="2">
          <cell r="A2">
            <v>0</v>
          </cell>
        </row>
      </sheetData>
      <sheetData sheetId="2356">
        <row r="2">
          <cell r="A2">
            <v>0</v>
          </cell>
        </row>
      </sheetData>
      <sheetData sheetId="2357">
        <row r="2">
          <cell r="A2">
            <v>0</v>
          </cell>
        </row>
      </sheetData>
      <sheetData sheetId="2358">
        <row r="2">
          <cell r="A2">
            <v>0</v>
          </cell>
        </row>
      </sheetData>
      <sheetData sheetId="2359">
        <row r="2">
          <cell r="A2">
            <v>0</v>
          </cell>
        </row>
      </sheetData>
      <sheetData sheetId="2360">
        <row r="2">
          <cell r="A2">
            <v>0</v>
          </cell>
        </row>
      </sheetData>
      <sheetData sheetId="2361">
        <row r="2">
          <cell r="A2">
            <v>0</v>
          </cell>
        </row>
      </sheetData>
      <sheetData sheetId="2362">
        <row r="2">
          <cell r="A2">
            <v>0</v>
          </cell>
        </row>
      </sheetData>
      <sheetData sheetId="2363">
        <row r="2">
          <cell r="A2">
            <v>0</v>
          </cell>
        </row>
      </sheetData>
      <sheetData sheetId="2364">
        <row r="2">
          <cell r="A2">
            <v>0</v>
          </cell>
        </row>
      </sheetData>
      <sheetData sheetId="2365">
        <row r="2">
          <cell r="A2">
            <v>0</v>
          </cell>
        </row>
      </sheetData>
      <sheetData sheetId="2366">
        <row r="2">
          <cell r="A2">
            <v>0</v>
          </cell>
        </row>
      </sheetData>
      <sheetData sheetId="2367">
        <row r="2">
          <cell r="A2">
            <v>0</v>
          </cell>
        </row>
      </sheetData>
      <sheetData sheetId="2368">
        <row r="2">
          <cell r="A2">
            <v>0</v>
          </cell>
        </row>
      </sheetData>
      <sheetData sheetId="2369">
        <row r="2">
          <cell r="A2">
            <v>0</v>
          </cell>
        </row>
      </sheetData>
      <sheetData sheetId="2370">
        <row r="2">
          <cell r="A2">
            <v>0</v>
          </cell>
        </row>
      </sheetData>
      <sheetData sheetId="2371">
        <row r="2">
          <cell r="A2">
            <v>0</v>
          </cell>
        </row>
      </sheetData>
      <sheetData sheetId="2372">
        <row r="2">
          <cell r="A2">
            <v>0</v>
          </cell>
        </row>
      </sheetData>
      <sheetData sheetId="2373">
        <row r="2">
          <cell r="A2">
            <v>0</v>
          </cell>
        </row>
      </sheetData>
      <sheetData sheetId="2374">
        <row r="2">
          <cell r="A2">
            <v>0</v>
          </cell>
        </row>
      </sheetData>
      <sheetData sheetId="2375">
        <row r="2">
          <cell r="A2">
            <v>0</v>
          </cell>
        </row>
      </sheetData>
      <sheetData sheetId="2376">
        <row r="2">
          <cell r="A2">
            <v>0</v>
          </cell>
        </row>
      </sheetData>
      <sheetData sheetId="2377">
        <row r="2">
          <cell r="A2">
            <v>0</v>
          </cell>
        </row>
      </sheetData>
      <sheetData sheetId="2378">
        <row r="2">
          <cell r="A2">
            <v>0</v>
          </cell>
        </row>
      </sheetData>
      <sheetData sheetId="2379">
        <row r="2">
          <cell r="A2">
            <v>0</v>
          </cell>
        </row>
      </sheetData>
      <sheetData sheetId="2380">
        <row r="2">
          <cell r="A2">
            <v>0</v>
          </cell>
        </row>
      </sheetData>
      <sheetData sheetId="2381">
        <row r="2">
          <cell r="A2">
            <v>0</v>
          </cell>
        </row>
      </sheetData>
      <sheetData sheetId="2382">
        <row r="2">
          <cell r="A2">
            <v>0</v>
          </cell>
        </row>
      </sheetData>
      <sheetData sheetId="2383">
        <row r="2">
          <cell r="A2">
            <v>0</v>
          </cell>
        </row>
      </sheetData>
      <sheetData sheetId="2384">
        <row r="2">
          <cell r="A2">
            <v>0</v>
          </cell>
        </row>
      </sheetData>
      <sheetData sheetId="2385">
        <row r="2">
          <cell r="A2">
            <v>0</v>
          </cell>
        </row>
      </sheetData>
      <sheetData sheetId="2386">
        <row r="2">
          <cell r="A2">
            <v>0</v>
          </cell>
        </row>
      </sheetData>
      <sheetData sheetId="2387">
        <row r="2">
          <cell r="A2">
            <v>0</v>
          </cell>
        </row>
      </sheetData>
      <sheetData sheetId="2388">
        <row r="2">
          <cell r="A2">
            <v>0</v>
          </cell>
        </row>
      </sheetData>
      <sheetData sheetId="2389">
        <row r="2">
          <cell r="A2">
            <v>0</v>
          </cell>
        </row>
      </sheetData>
      <sheetData sheetId="2390">
        <row r="2">
          <cell r="A2">
            <v>0</v>
          </cell>
        </row>
      </sheetData>
      <sheetData sheetId="2391">
        <row r="2">
          <cell r="A2">
            <v>0</v>
          </cell>
        </row>
      </sheetData>
      <sheetData sheetId="2392">
        <row r="2">
          <cell r="A2">
            <v>0</v>
          </cell>
        </row>
      </sheetData>
      <sheetData sheetId="2393">
        <row r="2">
          <cell r="A2">
            <v>0</v>
          </cell>
        </row>
      </sheetData>
      <sheetData sheetId="2394">
        <row r="2">
          <cell r="A2">
            <v>0</v>
          </cell>
        </row>
      </sheetData>
      <sheetData sheetId="2395">
        <row r="2">
          <cell r="A2">
            <v>0</v>
          </cell>
        </row>
      </sheetData>
      <sheetData sheetId="2396">
        <row r="2">
          <cell r="A2">
            <v>0</v>
          </cell>
        </row>
      </sheetData>
      <sheetData sheetId="2397">
        <row r="2">
          <cell r="A2">
            <v>0</v>
          </cell>
        </row>
      </sheetData>
      <sheetData sheetId="2398">
        <row r="2">
          <cell r="A2">
            <v>0</v>
          </cell>
        </row>
      </sheetData>
      <sheetData sheetId="2399">
        <row r="2">
          <cell r="A2">
            <v>0</v>
          </cell>
        </row>
      </sheetData>
      <sheetData sheetId="2400">
        <row r="2">
          <cell r="A2">
            <v>0</v>
          </cell>
        </row>
      </sheetData>
      <sheetData sheetId="2401">
        <row r="2">
          <cell r="A2">
            <v>0</v>
          </cell>
        </row>
      </sheetData>
      <sheetData sheetId="2402">
        <row r="2">
          <cell r="A2">
            <v>0</v>
          </cell>
        </row>
      </sheetData>
      <sheetData sheetId="2403">
        <row r="2">
          <cell r="A2">
            <v>0</v>
          </cell>
        </row>
      </sheetData>
      <sheetData sheetId="2404">
        <row r="2">
          <cell r="A2">
            <v>0</v>
          </cell>
        </row>
      </sheetData>
      <sheetData sheetId="2405">
        <row r="2">
          <cell r="A2">
            <v>0</v>
          </cell>
        </row>
      </sheetData>
      <sheetData sheetId="2406">
        <row r="2">
          <cell r="A2">
            <v>0</v>
          </cell>
        </row>
      </sheetData>
      <sheetData sheetId="2407">
        <row r="2">
          <cell r="A2">
            <v>0</v>
          </cell>
        </row>
      </sheetData>
      <sheetData sheetId="2408">
        <row r="2">
          <cell r="A2">
            <v>0</v>
          </cell>
        </row>
      </sheetData>
      <sheetData sheetId="2409">
        <row r="2">
          <cell r="A2">
            <v>0</v>
          </cell>
        </row>
      </sheetData>
      <sheetData sheetId="2410">
        <row r="2">
          <cell r="A2">
            <v>0</v>
          </cell>
        </row>
      </sheetData>
      <sheetData sheetId="2411">
        <row r="2">
          <cell r="A2">
            <v>0</v>
          </cell>
        </row>
      </sheetData>
      <sheetData sheetId="2412">
        <row r="2">
          <cell r="A2">
            <v>0</v>
          </cell>
        </row>
      </sheetData>
      <sheetData sheetId="2413">
        <row r="2">
          <cell r="A2">
            <v>0</v>
          </cell>
        </row>
      </sheetData>
      <sheetData sheetId="2414"/>
      <sheetData sheetId="2415"/>
      <sheetData sheetId="2416"/>
      <sheetData sheetId="2417"/>
      <sheetData sheetId="2418"/>
      <sheetData sheetId="2419"/>
      <sheetData sheetId="2420"/>
      <sheetData sheetId="2421">
        <row r="2">
          <cell r="A2">
            <v>0</v>
          </cell>
        </row>
      </sheetData>
      <sheetData sheetId="2422">
        <row r="2">
          <cell r="A2">
            <v>0</v>
          </cell>
        </row>
      </sheetData>
      <sheetData sheetId="2423">
        <row r="2">
          <cell r="A2">
            <v>0</v>
          </cell>
        </row>
      </sheetData>
      <sheetData sheetId="2424">
        <row r="2">
          <cell r="A2">
            <v>0</v>
          </cell>
        </row>
      </sheetData>
      <sheetData sheetId="2425">
        <row r="2">
          <cell r="A2">
            <v>0</v>
          </cell>
        </row>
      </sheetData>
      <sheetData sheetId="2426">
        <row r="2">
          <cell r="A2">
            <v>0</v>
          </cell>
        </row>
      </sheetData>
      <sheetData sheetId="2427">
        <row r="2">
          <cell r="A2">
            <v>0</v>
          </cell>
        </row>
      </sheetData>
      <sheetData sheetId="2428">
        <row r="2">
          <cell r="A2">
            <v>0</v>
          </cell>
        </row>
      </sheetData>
      <sheetData sheetId="2429">
        <row r="2">
          <cell r="A2">
            <v>0</v>
          </cell>
        </row>
      </sheetData>
      <sheetData sheetId="2430">
        <row r="2">
          <cell r="A2">
            <v>0</v>
          </cell>
        </row>
      </sheetData>
      <sheetData sheetId="2431">
        <row r="2">
          <cell r="A2">
            <v>0</v>
          </cell>
        </row>
      </sheetData>
      <sheetData sheetId="2432">
        <row r="2">
          <cell r="A2">
            <v>0</v>
          </cell>
        </row>
      </sheetData>
      <sheetData sheetId="2433">
        <row r="2">
          <cell r="A2">
            <v>0</v>
          </cell>
        </row>
      </sheetData>
      <sheetData sheetId="2434">
        <row r="2">
          <cell r="A2">
            <v>0</v>
          </cell>
        </row>
      </sheetData>
      <sheetData sheetId="2435"/>
      <sheetData sheetId="2436"/>
      <sheetData sheetId="2437"/>
      <sheetData sheetId="2438"/>
      <sheetData sheetId="2439"/>
      <sheetData sheetId="2440"/>
      <sheetData sheetId="2441"/>
      <sheetData sheetId="2442"/>
      <sheetData sheetId="2443"/>
      <sheetData sheetId="2444"/>
      <sheetData sheetId="2445"/>
      <sheetData sheetId="2446"/>
      <sheetData sheetId="2447"/>
      <sheetData sheetId="2448"/>
      <sheetData sheetId="2449"/>
      <sheetData sheetId="2450"/>
      <sheetData sheetId="2451"/>
      <sheetData sheetId="2452"/>
      <sheetData sheetId="2453"/>
      <sheetData sheetId="2454"/>
      <sheetData sheetId="2455"/>
      <sheetData sheetId="2456"/>
      <sheetData sheetId="2457"/>
      <sheetData sheetId="2458"/>
      <sheetData sheetId="2459"/>
      <sheetData sheetId="2460"/>
      <sheetData sheetId="2461"/>
      <sheetData sheetId="2462"/>
      <sheetData sheetId="2463"/>
      <sheetData sheetId="2464"/>
      <sheetData sheetId="2465"/>
      <sheetData sheetId="2466"/>
      <sheetData sheetId="2467"/>
      <sheetData sheetId="2468"/>
      <sheetData sheetId="2469"/>
      <sheetData sheetId="2470"/>
      <sheetData sheetId="2471"/>
      <sheetData sheetId="2472"/>
      <sheetData sheetId="2473"/>
      <sheetData sheetId="2474"/>
      <sheetData sheetId="2475"/>
      <sheetData sheetId="2476"/>
      <sheetData sheetId="2477"/>
      <sheetData sheetId="2478"/>
      <sheetData sheetId="2479"/>
      <sheetData sheetId="2480"/>
      <sheetData sheetId="2481"/>
      <sheetData sheetId="2482"/>
      <sheetData sheetId="2483"/>
      <sheetData sheetId="2484"/>
      <sheetData sheetId="2485"/>
      <sheetData sheetId="2486"/>
      <sheetData sheetId="2487"/>
      <sheetData sheetId="2488"/>
      <sheetData sheetId="2489"/>
      <sheetData sheetId="2490"/>
      <sheetData sheetId="2491" refreshError="1"/>
      <sheetData sheetId="2492">
        <row r="2">
          <cell r="B2">
            <v>0</v>
          </cell>
        </row>
      </sheetData>
      <sheetData sheetId="2493"/>
      <sheetData sheetId="2494"/>
      <sheetData sheetId="2495"/>
      <sheetData sheetId="2496"/>
      <sheetData sheetId="2497"/>
      <sheetData sheetId="2498"/>
      <sheetData sheetId="2499"/>
      <sheetData sheetId="2500"/>
      <sheetData sheetId="2501"/>
      <sheetData sheetId="2502"/>
      <sheetData sheetId="2503"/>
      <sheetData sheetId="2504"/>
      <sheetData sheetId="2505"/>
      <sheetData sheetId="2506"/>
      <sheetData sheetId="2507" refreshError="1"/>
      <sheetData sheetId="2508"/>
      <sheetData sheetId="2509"/>
      <sheetData sheetId="2510"/>
      <sheetData sheetId="2511"/>
      <sheetData sheetId="2512"/>
      <sheetData sheetId="2513"/>
      <sheetData sheetId="2514"/>
      <sheetData sheetId="2515"/>
      <sheetData sheetId="2516"/>
      <sheetData sheetId="2517"/>
      <sheetData sheetId="2518"/>
      <sheetData sheetId="2519"/>
      <sheetData sheetId="2520"/>
      <sheetData sheetId="2521"/>
      <sheetData sheetId="2522"/>
      <sheetData sheetId="2523"/>
      <sheetData sheetId="2524" refreshError="1"/>
      <sheetData sheetId="2525"/>
      <sheetData sheetId="2526"/>
      <sheetData sheetId="2527"/>
      <sheetData sheetId="2528"/>
      <sheetData sheetId="2529"/>
      <sheetData sheetId="2530"/>
      <sheetData sheetId="2531"/>
      <sheetData sheetId="2532"/>
      <sheetData sheetId="2533"/>
      <sheetData sheetId="2534"/>
      <sheetData sheetId="2535"/>
      <sheetData sheetId="2536" refreshError="1"/>
      <sheetData sheetId="2537"/>
      <sheetData sheetId="2538"/>
      <sheetData sheetId="2539"/>
      <sheetData sheetId="2540"/>
      <sheetData sheetId="2541"/>
      <sheetData sheetId="2542"/>
      <sheetData sheetId="2543"/>
      <sheetData sheetId="2544"/>
      <sheetData sheetId="2545"/>
      <sheetData sheetId="2546"/>
      <sheetData sheetId="2547"/>
      <sheetData sheetId="2548" refreshError="1"/>
      <sheetData sheetId="2549"/>
      <sheetData sheetId="2550"/>
      <sheetData sheetId="2551"/>
      <sheetData sheetId="2552"/>
      <sheetData sheetId="2553"/>
      <sheetData sheetId="2554"/>
      <sheetData sheetId="2555"/>
      <sheetData sheetId="2556"/>
      <sheetData sheetId="2557"/>
      <sheetData sheetId="2558"/>
      <sheetData sheetId="2559"/>
      <sheetData sheetId="2560" refreshError="1"/>
      <sheetData sheetId="2561"/>
      <sheetData sheetId="2562" refreshError="1"/>
      <sheetData sheetId="2563" refreshError="1"/>
      <sheetData sheetId="2564" refreshError="1"/>
      <sheetData sheetId="2565" refreshError="1"/>
      <sheetData sheetId="2566" refreshError="1"/>
      <sheetData sheetId="2567" refreshError="1"/>
      <sheetData sheetId="2568" refreshError="1"/>
      <sheetData sheetId="2569" refreshError="1"/>
      <sheetData sheetId="2570" refreshError="1"/>
      <sheetData sheetId="2571" refreshError="1"/>
      <sheetData sheetId="2572" refreshError="1"/>
      <sheetData sheetId="2573" refreshError="1"/>
      <sheetData sheetId="2574" refreshError="1"/>
      <sheetData sheetId="2575" refreshError="1"/>
      <sheetData sheetId="2576" refreshError="1"/>
      <sheetData sheetId="2577" refreshError="1"/>
      <sheetData sheetId="2578" refreshError="1"/>
      <sheetData sheetId="2579" refreshError="1"/>
      <sheetData sheetId="2580" refreshError="1"/>
      <sheetData sheetId="2581" refreshError="1"/>
      <sheetData sheetId="2582" refreshError="1"/>
      <sheetData sheetId="2583" refreshError="1"/>
      <sheetData sheetId="2584" refreshError="1"/>
      <sheetData sheetId="2585" refreshError="1"/>
      <sheetData sheetId="2586" refreshError="1"/>
      <sheetData sheetId="2587" refreshError="1"/>
      <sheetData sheetId="2588" refreshError="1"/>
      <sheetData sheetId="2589" refreshError="1"/>
      <sheetData sheetId="2590" refreshError="1"/>
      <sheetData sheetId="2591" refreshError="1"/>
      <sheetData sheetId="2592" refreshError="1"/>
      <sheetData sheetId="2593" refreshError="1"/>
      <sheetData sheetId="2594" refreshError="1"/>
      <sheetData sheetId="2595" refreshError="1"/>
      <sheetData sheetId="2596" refreshError="1"/>
      <sheetData sheetId="2597" refreshError="1"/>
      <sheetData sheetId="2598" refreshError="1"/>
      <sheetData sheetId="2599" refreshError="1"/>
      <sheetData sheetId="2600" refreshError="1"/>
      <sheetData sheetId="2601" refreshError="1"/>
      <sheetData sheetId="2602" refreshError="1"/>
      <sheetData sheetId="2603" refreshError="1"/>
      <sheetData sheetId="2604" refreshError="1"/>
      <sheetData sheetId="2605" refreshError="1"/>
      <sheetData sheetId="2606" refreshError="1"/>
      <sheetData sheetId="2607" refreshError="1"/>
      <sheetData sheetId="2608" refreshError="1"/>
      <sheetData sheetId="2609" refreshError="1"/>
      <sheetData sheetId="2610" refreshError="1"/>
      <sheetData sheetId="2611" refreshError="1"/>
      <sheetData sheetId="2612" refreshError="1"/>
      <sheetData sheetId="2613" refreshError="1"/>
      <sheetData sheetId="2614" refreshError="1"/>
      <sheetData sheetId="2615" refreshError="1"/>
      <sheetData sheetId="2616" refreshError="1"/>
      <sheetData sheetId="2617" refreshError="1"/>
      <sheetData sheetId="2618" refreshError="1"/>
      <sheetData sheetId="2619" refreshError="1"/>
      <sheetData sheetId="2620" refreshError="1"/>
      <sheetData sheetId="2621" refreshError="1"/>
      <sheetData sheetId="2622" refreshError="1"/>
      <sheetData sheetId="2623" refreshError="1"/>
      <sheetData sheetId="2624" refreshError="1"/>
      <sheetData sheetId="2625" refreshError="1"/>
      <sheetData sheetId="2626" refreshError="1"/>
      <sheetData sheetId="2627" refreshError="1"/>
      <sheetData sheetId="2628" refreshError="1"/>
      <sheetData sheetId="2629" refreshError="1"/>
      <sheetData sheetId="2630" refreshError="1"/>
      <sheetData sheetId="2631" refreshError="1"/>
      <sheetData sheetId="2632" refreshError="1"/>
      <sheetData sheetId="2633" refreshError="1"/>
      <sheetData sheetId="2634" refreshError="1"/>
      <sheetData sheetId="2635" refreshError="1"/>
      <sheetData sheetId="2636" refreshError="1"/>
      <sheetData sheetId="2637" refreshError="1"/>
      <sheetData sheetId="2638" refreshError="1"/>
      <sheetData sheetId="2639" refreshError="1"/>
      <sheetData sheetId="2640" refreshError="1"/>
      <sheetData sheetId="2641" refreshError="1"/>
      <sheetData sheetId="2642" refreshError="1"/>
      <sheetData sheetId="2643" refreshError="1"/>
      <sheetData sheetId="2644" refreshError="1"/>
      <sheetData sheetId="2645" refreshError="1"/>
      <sheetData sheetId="2646" refreshError="1"/>
      <sheetData sheetId="2647" refreshError="1"/>
      <sheetData sheetId="2648" refreshError="1"/>
      <sheetData sheetId="2649" refreshError="1"/>
      <sheetData sheetId="2650" refreshError="1"/>
      <sheetData sheetId="2651" refreshError="1"/>
      <sheetData sheetId="2652" refreshError="1"/>
      <sheetData sheetId="2653" refreshError="1"/>
      <sheetData sheetId="2654" refreshError="1"/>
      <sheetData sheetId="2655" refreshError="1"/>
      <sheetData sheetId="2656" refreshError="1"/>
      <sheetData sheetId="2657" refreshError="1"/>
      <sheetData sheetId="2658" refreshError="1"/>
      <sheetData sheetId="2659" refreshError="1"/>
      <sheetData sheetId="2660" refreshError="1"/>
      <sheetData sheetId="2661" refreshError="1"/>
      <sheetData sheetId="2662" refreshError="1"/>
      <sheetData sheetId="2663" refreshError="1"/>
      <sheetData sheetId="2664" refreshError="1"/>
      <sheetData sheetId="2665" refreshError="1"/>
      <sheetData sheetId="2666" refreshError="1"/>
      <sheetData sheetId="2667" refreshError="1"/>
      <sheetData sheetId="2668" refreshError="1"/>
      <sheetData sheetId="2669" refreshError="1"/>
      <sheetData sheetId="2670" refreshError="1"/>
      <sheetData sheetId="2671" refreshError="1"/>
      <sheetData sheetId="2672" refreshError="1"/>
      <sheetData sheetId="2673" refreshError="1"/>
      <sheetData sheetId="2674" refreshError="1"/>
      <sheetData sheetId="2675" refreshError="1"/>
      <sheetData sheetId="2676" refreshError="1"/>
      <sheetData sheetId="2677" refreshError="1"/>
      <sheetData sheetId="2678" refreshError="1"/>
      <sheetData sheetId="2679" refreshError="1"/>
      <sheetData sheetId="2680" refreshError="1"/>
      <sheetData sheetId="2681" refreshError="1"/>
      <sheetData sheetId="2682" refreshError="1"/>
      <sheetData sheetId="2683" refreshError="1"/>
      <sheetData sheetId="2684" refreshError="1"/>
      <sheetData sheetId="2685" refreshError="1"/>
      <sheetData sheetId="2686" refreshError="1"/>
      <sheetData sheetId="2687" refreshError="1"/>
      <sheetData sheetId="2688" refreshError="1"/>
      <sheetData sheetId="2689" refreshError="1"/>
      <sheetData sheetId="2690" refreshError="1"/>
      <sheetData sheetId="2691" refreshError="1"/>
      <sheetData sheetId="2692" refreshError="1"/>
      <sheetData sheetId="2693" refreshError="1"/>
      <sheetData sheetId="2694" refreshError="1"/>
      <sheetData sheetId="2695" refreshError="1"/>
      <sheetData sheetId="2696" refreshError="1"/>
      <sheetData sheetId="2697" refreshError="1"/>
      <sheetData sheetId="2698" refreshError="1"/>
      <sheetData sheetId="2699" refreshError="1"/>
      <sheetData sheetId="2700" refreshError="1"/>
      <sheetData sheetId="2701" refreshError="1"/>
      <sheetData sheetId="2702" refreshError="1"/>
      <sheetData sheetId="2703" refreshError="1"/>
      <sheetData sheetId="2704" refreshError="1"/>
      <sheetData sheetId="2705" refreshError="1"/>
      <sheetData sheetId="2706" refreshError="1"/>
      <sheetData sheetId="2707" refreshError="1"/>
      <sheetData sheetId="2708" refreshError="1"/>
      <sheetData sheetId="2709" refreshError="1"/>
      <sheetData sheetId="2710" refreshError="1"/>
      <sheetData sheetId="2711" refreshError="1"/>
      <sheetData sheetId="2712" refreshError="1"/>
      <sheetData sheetId="2713" refreshError="1"/>
      <sheetData sheetId="2714" refreshError="1"/>
      <sheetData sheetId="2715" refreshError="1"/>
      <sheetData sheetId="2716" refreshError="1"/>
      <sheetData sheetId="2717" refreshError="1"/>
      <sheetData sheetId="2718" refreshError="1"/>
      <sheetData sheetId="2719" refreshError="1"/>
      <sheetData sheetId="2720" refreshError="1"/>
      <sheetData sheetId="2721" refreshError="1"/>
      <sheetData sheetId="2722" refreshError="1"/>
      <sheetData sheetId="2723" refreshError="1"/>
      <sheetData sheetId="2724" refreshError="1"/>
      <sheetData sheetId="2725" refreshError="1"/>
      <sheetData sheetId="2726" refreshError="1"/>
      <sheetData sheetId="2727" refreshError="1"/>
      <sheetData sheetId="2728" refreshError="1"/>
      <sheetData sheetId="2729" refreshError="1"/>
      <sheetData sheetId="2730" refreshError="1"/>
      <sheetData sheetId="2731" refreshError="1"/>
      <sheetData sheetId="2732" refreshError="1"/>
      <sheetData sheetId="2733" refreshError="1"/>
      <sheetData sheetId="2734" refreshError="1"/>
      <sheetData sheetId="2735" refreshError="1"/>
      <sheetData sheetId="2736" refreshError="1"/>
      <sheetData sheetId="2737" refreshError="1"/>
      <sheetData sheetId="2738" refreshError="1"/>
      <sheetData sheetId="2739" refreshError="1"/>
      <sheetData sheetId="2740" refreshError="1"/>
      <sheetData sheetId="2741" refreshError="1"/>
      <sheetData sheetId="2742" refreshError="1"/>
      <sheetData sheetId="2743" refreshError="1"/>
      <sheetData sheetId="2744" refreshError="1"/>
      <sheetData sheetId="2745" refreshError="1"/>
      <sheetData sheetId="2746" refreshError="1"/>
      <sheetData sheetId="2747" refreshError="1"/>
      <sheetData sheetId="2748" refreshError="1"/>
      <sheetData sheetId="2749" refreshError="1"/>
      <sheetData sheetId="2750" refreshError="1"/>
      <sheetData sheetId="2751" refreshError="1"/>
      <sheetData sheetId="2752" refreshError="1"/>
      <sheetData sheetId="2753" refreshError="1"/>
      <sheetData sheetId="2754" refreshError="1"/>
      <sheetData sheetId="2755" refreshError="1"/>
      <sheetData sheetId="2756" refreshError="1"/>
      <sheetData sheetId="2757" refreshError="1"/>
      <sheetData sheetId="2758" refreshError="1"/>
      <sheetData sheetId="2759" refreshError="1"/>
      <sheetData sheetId="2760" refreshError="1"/>
      <sheetData sheetId="2761" refreshError="1"/>
      <sheetData sheetId="2762" refreshError="1"/>
      <sheetData sheetId="2763" refreshError="1"/>
      <sheetData sheetId="2764" refreshError="1"/>
      <sheetData sheetId="2765" refreshError="1"/>
      <sheetData sheetId="2766" refreshError="1"/>
      <sheetData sheetId="2767" refreshError="1"/>
      <sheetData sheetId="2768" refreshError="1"/>
      <sheetData sheetId="2769" refreshError="1"/>
      <sheetData sheetId="2770" refreshError="1"/>
      <sheetData sheetId="2771" refreshError="1"/>
      <sheetData sheetId="2772" refreshError="1"/>
      <sheetData sheetId="2773" refreshError="1"/>
      <sheetData sheetId="2774" refreshError="1"/>
      <sheetData sheetId="2775" refreshError="1"/>
      <sheetData sheetId="2776" refreshError="1"/>
      <sheetData sheetId="2777" refreshError="1"/>
      <sheetData sheetId="2778" refreshError="1"/>
      <sheetData sheetId="2779" refreshError="1"/>
      <sheetData sheetId="2780" refreshError="1"/>
      <sheetData sheetId="2781" refreshError="1"/>
      <sheetData sheetId="2782" refreshError="1"/>
      <sheetData sheetId="2783" refreshError="1"/>
      <sheetData sheetId="2784" refreshError="1"/>
      <sheetData sheetId="2785" refreshError="1"/>
      <sheetData sheetId="2786" refreshError="1"/>
      <sheetData sheetId="2787" refreshError="1"/>
      <sheetData sheetId="2788" refreshError="1"/>
      <sheetData sheetId="2789" refreshError="1"/>
      <sheetData sheetId="2790" refreshError="1"/>
      <sheetData sheetId="2791" refreshError="1"/>
      <sheetData sheetId="2792" refreshError="1"/>
      <sheetData sheetId="2793" refreshError="1"/>
      <sheetData sheetId="2794" refreshError="1"/>
      <sheetData sheetId="2795" refreshError="1"/>
      <sheetData sheetId="2796" refreshError="1"/>
      <sheetData sheetId="2797" refreshError="1"/>
      <sheetData sheetId="2798" refreshError="1"/>
      <sheetData sheetId="2799" refreshError="1"/>
      <sheetData sheetId="2800" refreshError="1"/>
      <sheetData sheetId="2801" refreshError="1"/>
      <sheetData sheetId="2802" refreshError="1"/>
      <sheetData sheetId="2803" refreshError="1"/>
      <sheetData sheetId="2804" refreshError="1"/>
      <sheetData sheetId="2805" refreshError="1"/>
      <sheetData sheetId="2806" refreshError="1"/>
      <sheetData sheetId="2807" refreshError="1"/>
      <sheetData sheetId="2808" refreshError="1"/>
      <sheetData sheetId="2809" refreshError="1"/>
      <sheetData sheetId="2810" refreshError="1"/>
      <sheetData sheetId="2811" refreshError="1"/>
      <sheetData sheetId="2812" refreshError="1"/>
      <sheetData sheetId="2813" refreshError="1"/>
      <sheetData sheetId="2814" refreshError="1"/>
      <sheetData sheetId="2815" refreshError="1"/>
      <sheetData sheetId="2816" refreshError="1"/>
      <sheetData sheetId="2817" refreshError="1"/>
      <sheetData sheetId="2818" refreshError="1"/>
      <sheetData sheetId="2819" refreshError="1"/>
      <sheetData sheetId="2820" refreshError="1"/>
      <sheetData sheetId="2821" refreshError="1"/>
      <sheetData sheetId="2822" refreshError="1"/>
      <sheetData sheetId="2823" refreshError="1"/>
      <sheetData sheetId="2824" refreshError="1"/>
      <sheetData sheetId="2825" refreshError="1"/>
      <sheetData sheetId="2826" refreshError="1"/>
      <sheetData sheetId="2827" refreshError="1"/>
      <sheetData sheetId="2828" refreshError="1"/>
      <sheetData sheetId="2829" refreshError="1"/>
      <sheetData sheetId="2830" refreshError="1"/>
      <sheetData sheetId="2831" refreshError="1"/>
      <sheetData sheetId="2832" refreshError="1"/>
      <sheetData sheetId="2833" refreshError="1"/>
      <sheetData sheetId="2834" refreshError="1"/>
      <sheetData sheetId="2835" refreshError="1"/>
      <sheetData sheetId="2836" refreshError="1"/>
      <sheetData sheetId="2837" refreshError="1"/>
      <sheetData sheetId="2838" refreshError="1"/>
      <sheetData sheetId="2839" refreshError="1"/>
      <sheetData sheetId="2840" refreshError="1"/>
      <sheetData sheetId="2841" refreshError="1"/>
      <sheetData sheetId="2842" refreshError="1"/>
      <sheetData sheetId="2843" refreshError="1"/>
      <sheetData sheetId="2844" refreshError="1"/>
      <sheetData sheetId="2845" refreshError="1"/>
      <sheetData sheetId="2846" refreshError="1"/>
      <sheetData sheetId="2847" refreshError="1"/>
      <sheetData sheetId="2848" refreshError="1"/>
      <sheetData sheetId="2849" refreshError="1"/>
      <sheetData sheetId="2850" refreshError="1"/>
      <sheetData sheetId="2851" refreshError="1"/>
      <sheetData sheetId="2852" refreshError="1"/>
      <sheetData sheetId="2853" refreshError="1"/>
      <sheetData sheetId="2854" refreshError="1"/>
      <sheetData sheetId="2855" refreshError="1"/>
      <sheetData sheetId="2856" refreshError="1"/>
      <sheetData sheetId="2857" refreshError="1"/>
      <sheetData sheetId="2858" refreshError="1"/>
      <sheetData sheetId="2859" refreshError="1"/>
      <sheetData sheetId="2860" refreshError="1"/>
      <sheetData sheetId="2861" refreshError="1"/>
      <sheetData sheetId="2862" refreshError="1"/>
      <sheetData sheetId="2863" refreshError="1"/>
      <sheetData sheetId="2864" refreshError="1"/>
      <sheetData sheetId="2865" refreshError="1"/>
      <sheetData sheetId="2866" refreshError="1"/>
      <sheetData sheetId="2867" refreshError="1"/>
      <sheetData sheetId="2868" refreshError="1"/>
      <sheetData sheetId="2869" refreshError="1"/>
      <sheetData sheetId="2870" refreshError="1"/>
      <sheetData sheetId="2871" refreshError="1"/>
      <sheetData sheetId="2872" refreshError="1"/>
      <sheetData sheetId="2873" refreshError="1"/>
      <sheetData sheetId="2874" refreshError="1"/>
      <sheetData sheetId="2875" refreshError="1"/>
      <sheetData sheetId="2876" refreshError="1"/>
      <sheetData sheetId="2877" refreshError="1"/>
      <sheetData sheetId="2878" refreshError="1"/>
      <sheetData sheetId="2879" refreshError="1"/>
      <sheetData sheetId="2880" refreshError="1"/>
      <sheetData sheetId="2881" refreshError="1"/>
      <sheetData sheetId="2882" refreshError="1"/>
      <sheetData sheetId="2883" refreshError="1"/>
      <sheetData sheetId="2884" refreshError="1"/>
      <sheetData sheetId="2885" refreshError="1"/>
      <sheetData sheetId="2886" refreshError="1"/>
      <sheetData sheetId="2887" refreshError="1"/>
      <sheetData sheetId="2888" refreshError="1"/>
      <sheetData sheetId="2889" refreshError="1"/>
      <sheetData sheetId="2890" refreshError="1"/>
      <sheetData sheetId="2891" refreshError="1"/>
      <sheetData sheetId="2892" refreshError="1"/>
      <sheetData sheetId="2893" refreshError="1"/>
      <sheetData sheetId="2894" refreshError="1"/>
      <sheetData sheetId="2895" refreshError="1"/>
      <sheetData sheetId="2896" refreshError="1"/>
      <sheetData sheetId="2897" refreshError="1"/>
      <sheetData sheetId="2898" refreshError="1"/>
      <sheetData sheetId="2899" refreshError="1"/>
      <sheetData sheetId="2900" refreshError="1"/>
      <sheetData sheetId="2901" refreshError="1"/>
      <sheetData sheetId="2902" refreshError="1"/>
      <sheetData sheetId="2903" refreshError="1"/>
      <sheetData sheetId="2904" refreshError="1"/>
      <sheetData sheetId="2905" refreshError="1"/>
      <sheetData sheetId="2906" refreshError="1"/>
      <sheetData sheetId="2907" refreshError="1"/>
      <sheetData sheetId="2908" refreshError="1"/>
      <sheetData sheetId="2909" refreshError="1"/>
      <sheetData sheetId="2910" refreshError="1"/>
      <sheetData sheetId="2911" refreshError="1"/>
      <sheetData sheetId="2912" refreshError="1"/>
      <sheetData sheetId="2913" refreshError="1"/>
      <sheetData sheetId="2914" refreshError="1"/>
      <sheetData sheetId="2915" refreshError="1"/>
      <sheetData sheetId="2916" refreshError="1"/>
      <sheetData sheetId="2917" refreshError="1"/>
      <sheetData sheetId="2918" refreshError="1"/>
      <sheetData sheetId="2919" refreshError="1"/>
      <sheetData sheetId="2920" refreshError="1"/>
      <sheetData sheetId="2921" refreshError="1"/>
      <sheetData sheetId="2922" refreshError="1"/>
      <sheetData sheetId="2923" refreshError="1"/>
      <sheetData sheetId="2924" refreshError="1"/>
      <sheetData sheetId="2925" refreshError="1"/>
      <sheetData sheetId="2926" refreshError="1"/>
      <sheetData sheetId="2927" refreshError="1"/>
      <sheetData sheetId="2928" refreshError="1"/>
      <sheetData sheetId="2929" refreshError="1"/>
      <sheetData sheetId="2930" refreshError="1"/>
      <sheetData sheetId="2931" refreshError="1"/>
      <sheetData sheetId="2932" refreshError="1"/>
      <sheetData sheetId="2933" refreshError="1"/>
      <sheetData sheetId="2934" refreshError="1"/>
      <sheetData sheetId="2935" refreshError="1"/>
      <sheetData sheetId="2936" refreshError="1"/>
      <sheetData sheetId="2937" refreshError="1"/>
      <sheetData sheetId="2938" refreshError="1"/>
      <sheetData sheetId="2939" refreshError="1"/>
      <sheetData sheetId="2940" refreshError="1"/>
      <sheetData sheetId="2941" refreshError="1"/>
      <sheetData sheetId="2942" refreshError="1"/>
      <sheetData sheetId="2943" refreshError="1"/>
      <sheetData sheetId="2944" refreshError="1"/>
      <sheetData sheetId="2945" refreshError="1"/>
      <sheetData sheetId="2946" refreshError="1"/>
      <sheetData sheetId="2947" refreshError="1"/>
      <sheetData sheetId="2948" refreshError="1"/>
      <sheetData sheetId="2949" refreshError="1"/>
      <sheetData sheetId="2950" refreshError="1"/>
      <sheetData sheetId="2951" refreshError="1"/>
      <sheetData sheetId="2952" refreshError="1"/>
      <sheetData sheetId="2953" refreshError="1"/>
      <sheetData sheetId="2954" refreshError="1"/>
      <sheetData sheetId="2955" refreshError="1"/>
      <sheetData sheetId="2956" refreshError="1"/>
      <sheetData sheetId="2957" refreshError="1"/>
      <sheetData sheetId="2958" refreshError="1"/>
      <sheetData sheetId="2959" refreshError="1"/>
      <sheetData sheetId="2960" refreshError="1"/>
      <sheetData sheetId="2961" refreshError="1"/>
      <sheetData sheetId="2962" refreshError="1"/>
      <sheetData sheetId="2963" refreshError="1"/>
      <sheetData sheetId="2964" refreshError="1"/>
      <sheetData sheetId="2965" refreshError="1"/>
      <sheetData sheetId="2966" refreshError="1"/>
      <sheetData sheetId="2967" refreshError="1"/>
      <sheetData sheetId="2968" refreshError="1"/>
      <sheetData sheetId="2969" refreshError="1"/>
      <sheetData sheetId="2970" refreshError="1"/>
      <sheetData sheetId="2971" refreshError="1"/>
      <sheetData sheetId="2972" refreshError="1"/>
      <sheetData sheetId="2973" refreshError="1"/>
      <sheetData sheetId="2974" refreshError="1"/>
      <sheetData sheetId="2975" refreshError="1"/>
      <sheetData sheetId="2976" refreshError="1"/>
      <sheetData sheetId="2977" refreshError="1"/>
      <sheetData sheetId="2978" refreshError="1"/>
      <sheetData sheetId="2979" refreshError="1"/>
      <sheetData sheetId="2980" refreshError="1"/>
      <sheetData sheetId="2981" refreshError="1"/>
      <sheetData sheetId="2982" refreshError="1"/>
      <sheetData sheetId="2983" refreshError="1"/>
      <sheetData sheetId="2984" refreshError="1"/>
      <sheetData sheetId="2985" refreshError="1"/>
      <sheetData sheetId="2986" refreshError="1"/>
      <sheetData sheetId="2987" refreshError="1"/>
      <sheetData sheetId="2988" refreshError="1"/>
      <sheetData sheetId="2989" refreshError="1"/>
      <sheetData sheetId="2990" refreshError="1"/>
      <sheetData sheetId="2991" refreshError="1"/>
      <sheetData sheetId="2992" refreshError="1"/>
      <sheetData sheetId="2993" refreshError="1"/>
      <sheetData sheetId="2994" refreshError="1"/>
      <sheetData sheetId="2995" refreshError="1"/>
      <sheetData sheetId="2996" refreshError="1"/>
      <sheetData sheetId="2997" refreshError="1"/>
      <sheetData sheetId="2998" refreshError="1"/>
      <sheetData sheetId="2999" refreshError="1"/>
      <sheetData sheetId="3000" refreshError="1"/>
      <sheetData sheetId="3001" refreshError="1"/>
      <sheetData sheetId="3002" refreshError="1"/>
      <sheetData sheetId="3003" refreshError="1"/>
      <sheetData sheetId="3004" refreshError="1"/>
      <sheetData sheetId="3005" refreshError="1"/>
      <sheetData sheetId="3006" refreshError="1"/>
      <sheetData sheetId="3007" refreshError="1"/>
      <sheetData sheetId="3008" refreshError="1"/>
      <sheetData sheetId="3009" refreshError="1"/>
      <sheetData sheetId="3010" refreshError="1"/>
      <sheetData sheetId="3011" refreshError="1"/>
      <sheetData sheetId="3012" refreshError="1"/>
      <sheetData sheetId="3013" refreshError="1"/>
      <sheetData sheetId="3014" refreshError="1"/>
      <sheetData sheetId="3015" refreshError="1"/>
      <sheetData sheetId="3016" refreshError="1"/>
      <sheetData sheetId="3017" refreshError="1"/>
      <sheetData sheetId="3018" refreshError="1"/>
      <sheetData sheetId="3019" refreshError="1"/>
      <sheetData sheetId="3020" refreshError="1"/>
      <sheetData sheetId="3021" refreshError="1"/>
      <sheetData sheetId="3022" refreshError="1"/>
      <sheetData sheetId="3023" refreshError="1"/>
      <sheetData sheetId="3024" refreshError="1"/>
      <sheetData sheetId="3025" refreshError="1"/>
      <sheetData sheetId="3026" refreshError="1"/>
      <sheetData sheetId="3027" refreshError="1"/>
      <sheetData sheetId="3028" refreshError="1"/>
      <sheetData sheetId="3029" refreshError="1"/>
      <sheetData sheetId="3030" refreshError="1"/>
      <sheetData sheetId="3031" refreshError="1"/>
      <sheetData sheetId="3032" refreshError="1"/>
      <sheetData sheetId="3033" refreshError="1"/>
      <sheetData sheetId="3034" refreshError="1"/>
      <sheetData sheetId="3035" refreshError="1"/>
      <sheetData sheetId="3036" refreshError="1"/>
      <sheetData sheetId="3037" refreshError="1"/>
      <sheetData sheetId="3038" refreshError="1"/>
      <sheetData sheetId="3039" refreshError="1"/>
      <sheetData sheetId="3040" refreshError="1"/>
      <sheetData sheetId="3041" refreshError="1"/>
      <sheetData sheetId="3042" refreshError="1"/>
      <sheetData sheetId="3043" refreshError="1"/>
      <sheetData sheetId="3044" refreshError="1"/>
      <sheetData sheetId="3045" refreshError="1"/>
      <sheetData sheetId="3046" refreshError="1"/>
      <sheetData sheetId="3047" refreshError="1"/>
      <sheetData sheetId="3048" refreshError="1"/>
      <sheetData sheetId="3049" refreshError="1"/>
      <sheetData sheetId="3050" refreshError="1"/>
      <sheetData sheetId="3051" refreshError="1"/>
      <sheetData sheetId="3052" refreshError="1"/>
      <sheetData sheetId="3053" refreshError="1"/>
      <sheetData sheetId="3054" refreshError="1"/>
      <sheetData sheetId="3055" refreshError="1"/>
      <sheetData sheetId="3056" refreshError="1"/>
      <sheetData sheetId="3057" refreshError="1"/>
      <sheetData sheetId="3058" refreshError="1"/>
      <sheetData sheetId="3059" refreshError="1"/>
      <sheetData sheetId="3060" refreshError="1"/>
      <sheetData sheetId="3061" refreshError="1"/>
      <sheetData sheetId="3062" refreshError="1"/>
      <sheetData sheetId="3063" refreshError="1"/>
      <sheetData sheetId="3064" refreshError="1"/>
      <sheetData sheetId="3065" refreshError="1"/>
      <sheetData sheetId="3066" refreshError="1"/>
      <sheetData sheetId="3067" refreshError="1"/>
      <sheetData sheetId="3068" refreshError="1"/>
      <sheetData sheetId="3069" refreshError="1"/>
      <sheetData sheetId="3070" refreshError="1"/>
      <sheetData sheetId="3071" refreshError="1"/>
      <sheetData sheetId="3072" refreshError="1"/>
      <sheetData sheetId="3073" refreshError="1"/>
      <sheetData sheetId="3074" refreshError="1"/>
      <sheetData sheetId="3075" refreshError="1"/>
      <sheetData sheetId="3076" refreshError="1"/>
      <sheetData sheetId="3077" refreshError="1"/>
      <sheetData sheetId="3078" refreshError="1"/>
      <sheetData sheetId="3079" refreshError="1"/>
      <sheetData sheetId="3080" refreshError="1"/>
      <sheetData sheetId="3081" refreshError="1"/>
      <sheetData sheetId="3082" refreshError="1"/>
      <sheetData sheetId="3083" refreshError="1"/>
      <sheetData sheetId="3084" refreshError="1"/>
      <sheetData sheetId="3085" refreshError="1"/>
      <sheetData sheetId="3086" refreshError="1"/>
      <sheetData sheetId="3087" refreshError="1"/>
      <sheetData sheetId="3088" refreshError="1"/>
      <sheetData sheetId="3089" refreshError="1"/>
      <sheetData sheetId="3090" refreshError="1"/>
      <sheetData sheetId="3091" refreshError="1"/>
      <sheetData sheetId="3092" refreshError="1"/>
      <sheetData sheetId="3093" refreshError="1"/>
      <sheetData sheetId="3094" refreshError="1"/>
      <sheetData sheetId="3095" refreshError="1"/>
      <sheetData sheetId="3096" refreshError="1"/>
      <sheetData sheetId="3097" refreshError="1"/>
      <sheetData sheetId="3098" refreshError="1"/>
      <sheetData sheetId="3099" refreshError="1"/>
      <sheetData sheetId="3100" refreshError="1"/>
      <sheetData sheetId="3101" refreshError="1"/>
      <sheetData sheetId="3102" refreshError="1"/>
      <sheetData sheetId="3103" refreshError="1"/>
      <sheetData sheetId="3104" refreshError="1"/>
      <sheetData sheetId="3105" refreshError="1"/>
      <sheetData sheetId="3106" refreshError="1"/>
      <sheetData sheetId="3107" refreshError="1"/>
      <sheetData sheetId="3108" refreshError="1"/>
      <sheetData sheetId="3109" refreshError="1"/>
      <sheetData sheetId="3110" refreshError="1"/>
      <sheetData sheetId="3111" refreshError="1"/>
      <sheetData sheetId="3112" refreshError="1"/>
      <sheetData sheetId="3113" refreshError="1"/>
      <sheetData sheetId="3114" refreshError="1"/>
      <sheetData sheetId="3115" refreshError="1"/>
      <sheetData sheetId="3116" refreshError="1"/>
      <sheetData sheetId="3117" refreshError="1"/>
      <sheetData sheetId="3118" refreshError="1"/>
      <sheetData sheetId="3119" refreshError="1"/>
      <sheetData sheetId="3120" refreshError="1"/>
      <sheetData sheetId="3121" refreshError="1"/>
      <sheetData sheetId="3122" refreshError="1"/>
      <sheetData sheetId="3123" refreshError="1"/>
      <sheetData sheetId="3124" refreshError="1"/>
      <sheetData sheetId="3125" refreshError="1"/>
      <sheetData sheetId="3126" refreshError="1"/>
      <sheetData sheetId="3127" refreshError="1"/>
      <sheetData sheetId="3128" refreshError="1"/>
      <sheetData sheetId="3129" refreshError="1"/>
      <sheetData sheetId="3130" refreshError="1"/>
      <sheetData sheetId="3131" refreshError="1"/>
      <sheetData sheetId="3132" refreshError="1"/>
      <sheetData sheetId="3133" refreshError="1"/>
      <sheetData sheetId="3134" refreshError="1"/>
      <sheetData sheetId="3135" refreshError="1"/>
      <sheetData sheetId="3136" refreshError="1"/>
      <sheetData sheetId="3137" refreshError="1"/>
      <sheetData sheetId="3138" refreshError="1"/>
      <sheetData sheetId="3139" refreshError="1"/>
      <sheetData sheetId="3140" refreshError="1"/>
      <sheetData sheetId="3141" refreshError="1"/>
      <sheetData sheetId="3142" refreshError="1"/>
      <sheetData sheetId="3143" refreshError="1"/>
      <sheetData sheetId="3144" refreshError="1"/>
      <sheetData sheetId="3145" refreshError="1"/>
      <sheetData sheetId="3146" refreshError="1"/>
      <sheetData sheetId="3147" refreshError="1"/>
      <sheetData sheetId="3148" refreshError="1"/>
      <sheetData sheetId="3149" refreshError="1"/>
      <sheetData sheetId="3150" refreshError="1"/>
      <sheetData sheetId="3151" refreshError="1"/>
      <sheetData sheetId="3152" refreshError="1"/>
      <sheetData sheetId="3153" refreshError="1"/>
      <sheetData sheetId="3154" refreshError="1"/>
      <sheetData sheetId="3155" refreshError="1"/>
      <sheetData sheetId="3156" refreshError="1"/>
      <sheetData sheetId="3157" refreshError="1"/>
      <sheetData sheetId="3158" refreshError="1"/>
      <sheetData sheetId="3159" refreshError="1"/>
      <sheetData sheetId="3160" refreshError="1"/>
      <sheetData sheetId="3161" refreshError="1"/>
      <sheetData sheetId="3162" refreshError="1"/>
      <sheetData sheetId="3163" refreshError="1"/>
      <sheetData sheetId="3164" refreshError="1"/>
      <sheetData sheetId="3165" refreshError="1"/>
      <sheetData sheetId="3166" refreshError="1"/>
      <sheetData sheetId="3167" refreshError="1"/>
      <sheetData sheetId="3168" refreshError="1"/>
      <sheetData sheetId="3169" refreshError="1"/>
      <sheetData sheetId="3170" refreshError="1"/>
      <sheetData sheetId="3171" refreshError="1"/>
      <sheetData sheetId="3172" refreshError="1"/>
      <sheetData sheetId="3173" refreshError="1"/>
      <sheetData sheetId="3174" refreshError="1"/>
      <sheetData sheetId="3175" refreshError="1"/>
      <sheetData sheetId="3176" refreshError="1"/>
      <sheetData sheetId="3177" refreshError="1"/>
      <sheetData sheetId="3178" refreshError="1"/>
      <sheetData sheetId="3179" refreshError="1"/>
      <sheetData sheetId="3180" refreshError="1"/>
      <sheetData sheetId="3181" refreshError="1"/>
      <sheetData sheetId="3182" refreshError="1"/>
      <sheetData sheetId="3183" refreshError="1"/>
      <sheetData sheetId="3184" refreshError="1"/>
      <sheetData sheetId="3185" refreshError="1"/>
      <sheetData sheetId="3186" refreshError="1"/>
      <sheetData sheetId="3187" refreshError="1"/>
      <sheetData sheetId="3188" refreshError="1"/>
      <sheetData sheetId="3189" refreshError="1"/>
      <sheetData sheetId="3190" refreshError="1"/>
      <sheetData sheetId="3191" refreshError="1"/>
      <sheetData sheetId="3192" refreshError="1"/>
      <sheetData sheetId="3193" refreshError="1"/>
      <sheetData sheetId="3194" refreshError="1"/>
      <sheetData sheetId="3195" refreshError="1"/>
      <sheetData sheetId="3196" refreshError="1"/>
      <sheetData sheetId="3197" refreshError="1"/>
      <sheetData sheetId="3198" refreshError="1"/>
      <sheetData sheetId="3199" refreshError="1"/>
      <sheetData sheetId="3200" refreshError="1"/>
      <sheetData sheetId="3201" refreshError="1"/>
      <sheetData sheetId="3202" refreshError="1"/>
      <sheetData sheetId="3203" refreshError="1"/>
      <sheetData sheetId="3204" refreshError="1"/>
      <sheetData sheetId="3205" refreshError="1"/>
      <sheetData sheetId="3206" refreshError="1"/>
      <sheetData sheetId="3207" refreshError="1"/>
      <sheetData sheetId="3208" refreshError="1"/>
      <sheetData sheetId="3209" refreshError="1"/>
      <sheetData sheetId="3210" refreshError="1"/>
      <sheetData sheetId="3211" refreshError="1"/>
      <sheetData sheetId="3212" refreshError="1"/>
      <sheetData sheetId="3213" refreshError="1"/>
      <sheetData sheetId="3214" refreshError="1"/>
      <sheetData sheetId="3215" refreshError="1"/>
      <sheetData sheetId="3216" refreshError="1"/>
      <sheetData sheetId="3217" refreshError="1"/>
      <sheetData sheetId="3218" refreshError="1"/>
      <sheetData sheetId="3219" refreshError="1"/>
      <sheetData sheetId="3220" refreshError="1"/>
      <sheetData sheetId="3221" refreshError="1"/>
      <sheetData sheetId="3222" refreshError="1"/>
      <sheetData sheetId="3223" refreshError="1"/>
      <sheetData sheetId="3224" refreshError="1"/>
      <sheetData sheetId="3225" refreshError="1"/>
      <sheetData sheetId="3226" refreshError="1"/>
      <sheetData sheetId="3227" refreshError="1"/>
      <sheetData sheetId="3228" refreshError="1"/>
      <sheetData sheetId="3229" refreshError="1"/>
      <sheetData sheetId="3230" refreshError="1"/>
      <sheetData sheetId="3231" refreshError="1"/>
      <sheetData sheetId="3232" refreshError="1"/>
      <sheetData sheetId="3233" refreshError="1"/>
      <sheetData sheetId="3234" refreshError="1"/>
      <sheetData sheetId="3235" refreshError="1"/>
      <sheetData sheetId="3236" refreshError="1"/>
      <sheetData sheetId="3237" refreshError="1"/>
      <sheetData sheetId="3238" refreshError="1"/>
      <sheetData sheetId="3239" refreshError="1"/>
      <sheetData sheetId="3240" refreshError="1"/>
      <sheetData sheetId="3241" refreshError="1"/>
      <sheetData sheetId="3242" refreshError="1"/>
      <sheetData sheetId="3243" refreshError="1"/>
      <sheetData sheetId="3244" refreshError="1"/>
      <sheetData sheetId="3245" refreshError="1"/>
      <sheetData sheetId="3246" refreshError="1"/>
      <sheetData sheetId="3247" refreshError="1"/>
      <sheetData sheetId="3248" refreshError="1"/>
      <sheetData sheetId="3249" refreshError="1"/>
      <sheetData sheetId="3250" refreshError="1"/>
      <sheetData sheetId="3251" refreshError="1"/>
      <sheetData sheetId="3252" refreshError="1"/>
      <sheetData sheetId="3253" refreshError="1"/>
      <sheetData sheetId="3254" refreshError="1"/>
      <sheetData sheetId="3255" refreshError="1"/>
      <sheetData sheetId="3256" refreshError="1"/>
      <sheetData sheetId="3257" refreshError="1"/>
      <sheetData sheetId="3258" refreshError="1"/>
      <sheetData sheetId="3259" refreshError="1"/>
      <sheetData sheetId="3260" refreshError="1"/>
      <sheetData sheetId="3261" refreshError="1"/>
      <sheetData sheetId="3262" refreshError="1"/>
      <sheetData sheetId="3263" refreshError="1"/>
      <sheetData sheetId="3264" refreshError="1"/>
      <sheetData sheetId="3265" refreshError="1"/>
      <sheetData sheetId="3266" refreshError="1"/>
      <sheetData sheetId="3267" refreshError="1"/>
      <sheetData sheetId="3268" refreshError="1"/>
      <sheetData sheetId="3269" refreshError="1"/>
      <sheetData sheetId="3270" refreshError="1"/>
      <sheetData sheetId="3271" refreshError="1"/>
      <sheetData sheetId="3272" refreshError="1"/>
      <sheetData sheetId="3273" refreshError="1"/>
      <sheetData sheetId="3274" refreshError="1"/>
      <sheetData sheetId="3275" refreshError="1"/>
      <sheetData sheetId="3276" refreshError="1"/>
      <sheetData sheetId="3277" refreshError="1"/>
      <sheetData sheetId="3278" refreshError="1"/>
      <sheetData sheetId="3279" refreshError="1"/>
      <sheetData sheetId="3280" refreshError="1"/>
      <sheetData sheetId="3281" refreshError="1"/>
      <sheetData sheetId="3282" refreshError="1"/>
      <sheetData sheetId="3283" refreshError="1"/>
      <sheetData sheetId="3284" refreshError="1"/>
      <sheetData sheetId="3285" refreshError="1"/>
      <sheetData sheetId="3286" refreshError="1"/>
      <sheetData sheetId="3287" refreshError="1"/>
      <sheetData sheetId="3288" refreshError="1"/>
      <sheetData sheetId="3289" refreshError="1"/>
      <sheetData sheetId="3290" refreshError="1"/>
      <sheetData sheetId="3291" refreshError="1"/>
      <sheetData sheetId="3292" refreshError="1"/>
      <sheetData sheetId="3293" refreshError="1"/>
      <sheetData sheetId="3294" refreshError="1"/>
      <sheetData sheetId="3295" refreshError="1"/>
      <sheetData sheetId="3296" refreshError="1"/>
      <sheetData sheetId="3297" refreshError="1"/>
      <sheetData sheetId="3298" refreshError="1"/>
      <sheetData sheetId="3299" refreshError="1"/>
      <sheetData sheetId="3300" refreshError="1"/>
      <sheetData sheetId="3301" refreshError="1"/>
      <sheetData sheetId="3302" refreshError="1"/>
      <sheetData sheetId="3303" refreshError="1"/>
      <sheetData sheetId="3304" refreshError="1"/>
      <sheetData sheetId="3305" refreshError="1"/>
      <sheetData sheetId="3306" refreshError="1"/>
      <sheetData sheetId="3307" refreshError="1"/>
      <sheetData sheetId="3308" refreshError="1"/>
      <sheetData sheetId="3309" refreshError="1"/>
      <sheetData sheetId="3310" refreshError="1"/>
      <sheetData sheetId="3311" refreshError="1"/>
      <sheetData sheetId="3312" refreshError="1"/>
      <sheetData sheetId="3313" refreshError="1"/>
      <sheetData sheetId="3314" refreshError="1"/>
      <sheetData sheetId="3315" refreshError="1"/>
      <sheetData sheetId="3316" refreshError="1"/>
      <sheetData sheetId="3317" refreshError="1"/>
      <sheetData sheetId="3318" refreshError="1"/>
      <sheetData sheetId="3319" refreshError="1"/>
      <sheetData sheetId="3320" refreshError="1"/>
      <sheetData sheetId="3321" refreshError="1"/>
      <sheetData sheetId="3322" refreshError="1"/>
      <sheetData sheetId="3323" refreshError="1"/>
      <sheetData sheetId="3324" refreshError="1"/>
      <sheetData sheetId="3325" refreshError="1"/>
      <sheetData sheetId="3326" refreshError="1"/>
      <sheetData sheetId="3327" refreshError="1"/>
      <sheetData sheetId="3328" refreshError="1"/>
      <sheetData sheetId="3329" refreshError="1"/>
      <sheetData sheetId="3330" refreshError="1"/>
      <sheetData sheetId="3331" refreshError="1"/>
      <sheetData sheetId="3332" refreshError="1"/>
      <sheetData sheetId="3333" refreshError="1"/>
      <sheetData sheetId="3334" refreshError="1"/>
      <sheetData sheetId="3335" refreshError="1"/>
      <sheetData sheetId="3336" refreshError="1"/>
      <sheetData sheetId="3337" refreshError="1"/>
      <sheetData sheetId="3338" refreshError="1"/>
      <sheetData sheetId="3339" refreshError="1"/>
      <sheetData sheetId="3340" refreshError="1"/>
      <sheetData sheetId="3341" refreshError="1"/>
      <sheetData sheetId="3342" refreshError="1"/>
      <sheetData sheetId="3343" refreshError="1"/>
      <sheetData sheetId="3344" refreshError="1"/>
      <sheetData sheetId="3345" refreshError="1"/>
      <sheetData sheetId="3346" refreshError="1"/>
      <sheetData sheetId="3347" refreshError="1"/>
      <sheetData sheetId="3348" refreshError="1"/>
      <sheetData sheetId="3349" refreshError="1"/>
      <sheetData sheetId="3350" refreshError="1"/>
      <sheetData sheetId="3351" refreshError="1"/>
      <sheetData sheetId="3352" refreshError="1"/>
      <sheetData sheetId="3353" refreshError="1"/>
      <sheetData sheetId="3354" refreshError="1"/>
      <sheetData sheetId="3355" refreshError="1"/>
      <sheetData sheetId="3356" refreshError="1"/>
      <sheetData sheetId="3357" refreshError="1"/>
      <sheetData sheetId="3358" refreshError="1"/>
      <sheetData sheetId="3359" refreshError="1"/>
      <sheetData sheetId="3360" refreshError="1"/>
      <sheetData sheetId="3361" refreshError="1"/>
      <sheetData sheetId="3362" refreshError="1"/>
      <sheetData sheetId="3363" refreshError="1"/>
      <sheetData sheetId="3364" refreshError="1"/>
      <sheetData sheetId="3365" refreshError="1"/>
      <sheetData sheetId="3366" refreshError="1"/>
      <sheetData sheetId="3367" refreshError="1"/>
      <sheetData sheetId="3368" refreshError="1"/>
      <sheetData sheetId="3369" refreshError="1"/>
      <sheetData sheetId="3370" refreshError="1"/>
      <sheetData sheetId="3371" refreshError="1"/>
      <sheetData sheetId="3372" refreshError="1"/>
      <sheetData sheetId="3373" refreshError="1"/>
      <sheetData sheetId="3374" refreshError="1"/>
      <sheetData sheetId="3375" refreshError="1"/>
      <sheetData sheetId="3376" refreshError="1"/>
      <sheetData sheetId="3377" refreshError="1"/>
      <sheetData sheetId="3378" refreshError="1"/>
      <sheetData sheetId="3379" refreshError="1"/>
      <sheetData sheetId="3380" refreshError="1"/>
      <sheetData sheetId="3381" refreshError="1"/>
      <sheetData sheetId="3382" refreshError="1"/>
      <sheetData sheetId="3383" refreshError="1"/>
      <sheetData sheetId="3384" refreshError="1"/>
      <sheetData sheetId="3385" refreshError="1"/>
      <sheetData sheetId="3386" refreshError="1"/>
      <sheetData sheetId="3387" refreshError="1"/>
      <sheetData sheetId="3388" refreshError="1"/>
      <sheetData sheetId="3389" refreshError="1"/>
      <sheetData sheetId="3390" refreshError="1"/>
      <sheetData sheetId="3391" refreshError="1"/>
      <sheetData sheetId="3392" refreshError="1"/>
      <sheetData sheetId="3393" refreshError="1"/>
      <sheetData sheetId="3394" refreshError="1"/>
      <sheetData sheetId="3395" refreshError="1"/>
      <sheetData sheetId="3396" refreshError="1"/>
      <sheetData sheetId="3397" refreshError="1"/>
      <sheetData sheetId="3398" refreshError="1"/>
      <sheetData sheetId="3399" refreshError="1"/>
      <sheetData sheetId="3400" refreshError="1"/>
      <sheetData sheetId="3401" refreshError="1"/>
      <sheetData sheetId="3402" refreshError="1"/>
      <sheetData sheetId="3403" refreshError="1"/>
      <sheetData sheetId="3404" refreshError="1"/>
      <sheetData sheetId="3405" refreshError="1"/>
      <sheetData sheetId="3406" refreshError="1"/>
      <sheetData sheetId="3407" refreshError="1"/>
      <sheetData sheetId="3408" refreshError="1"/>
      <sheetData sheetId="3409" refreshError="1"/>
      <sheetData sheetId="3410" refreshError="1"/>
      <sheetData sheetId="3411" refreshError="1"/>
      <sheetData sheetId="3412" refreshError="1"/>
      <sheetData sheetId="3413" refreshError="1"/>
      <sheetData sheetId="3414" refreshError="1"/>
      <sheetData sheetId="3415" refreshError="1"/>
      <sheetData sheetId="3416" refreshError="1"/>
      <sheetData sheetId="3417" refreshError="1"/>
      <sheetData sheetId="3418" refreshError="1"/>
      <sheetData sheetId="3419" refreshError="1"/>
      <sheetData sheetId="3420" refreshError="1"/>
      <sheetData sheetId="3421" refreshError="1"/>
      <sheetData sheetId="3422" refreshError="1"/>
      <sheetData sheetId="3423" refreshError="1"/>
      <sheetData sheetId="3424" refreshError="1"/>
      <sheetData sheetId="3425" refreshError="1"/>
      <sheetData sheetId="3426" refreshError="1"/>
      <sheetData sheetId="3427" refreshError="1"/>
      <sheetData sheetId="3428" refreshError="1"/>
      <sheetData sheetId="3429" refreshError="1"/>
      <sheetData sheetId="3430" refreshError="1"/>
      <sheetData sheetId="3431" refreshError="1"/>
      <sheetData sheetId="3432" refreshError="1"/>
      <sheetData sheetId="3433" refreshError="1"/>
      <sheetData sheetId="3434" refreshError="1"/>
      <sheetData sheetId="3435" refreshError="1"/>
      <sheetData sheetId="3436" refreshError="1"/>
      <sheetData sheetId="3437" refreshError="1"/>
      <sheetData sheetId="3438" refreshError="1"/>
      <sheetData sheetId="3439" refreshError="1"/>
      <sheetData sheetId="3440" refreshError="1"/>
      <sheetData sheetId="3441" refreshError="1"/>
      <sheetData sheetId="3442" refreshError="1"/>
      <sheetData sheetId="3443" refreshError="1"/>
      <sheetData sheetId="3444" refreshError="1"/>
      <sheetData sheetId="3445" refreshError="1"/>
      <sheetData sheetId="3446" refreshError="1"/>
      <sheetData sheetId="3447" refreshError="1"/>
      <sheetData sheetId="3448" refreshError="1"/>
      <sheetData sheetId="3449" refreshError="1"/>
      <sheetData sheetId="3450" refreshError="1"/>
      <sheetData sheetId="3451" refreshError="1"/>
      <sheetData sheetId="3452" refreshError="1"/>
      <sheetData sheetId="3453" refreshError="1"/>
      <sheetData sheetId="3454" refreshError="1"/>
      <sheetData sheetId="3455" refreshError="1"/>
      <sheetData sheetId="3456" refreshError="1"/>
      <sheetData sheetId="3457" refreshError="1"/>
      <sheetData sheetId="3458" refreshError="1"/>
      <sheetData sheetId="3459" refreshError="1"/>
      <sheetData sheetId="3460" refreshError="1"/>
      <sheetData sheetId="3461" refreshError="1"/>
      <sheetData sheetId="3462" refreshError="1"/>
      <sheetData sheetId="3463" refreshError="1"/>
      <sheetData sheetId="3464" refreshError="1"/>
      <sheetData sheetId="3465" refreshError="1"/>
      <sheetData sheetId="3466" refreshError="1"/>
      <sheetData sheetId="3467" refreshError="1"/>
      <sheetData sheetId="3468" refreshError="1"/>
      <sheetData sheetId="3469" refreshError="1"/>
      <sheetData sheetId="3470" refreshError="1"/>
      <sheetData sheetId="3471" refreshError="1"/>
      <sheetData sheetId="3472" refreshError="1"/>
      <sheetData sheetId="3473" refreshError="1"/>
      <sheetData sheetId="3474" refreshError="1"/>
      <sheetData sheetId="3475" refreshError="1"/>
      <sheetData sheetId="3476" refreshError="1"/>
      <sheetData sheetId="3477" refreshError="1"/>
      <sheetData sheetId="3478" refreshError="1"/>
      <sheetData sheetId="3479" refreshError="1"/>
      <sheetData sheetId="3480" refreshError="1"/>
      <sheetData sheetId="3481" refreshError="1"/>
      <sheetData sheetId="3482" refreshError="1"/>
      <sheetData sheetId="3483" refreshError="1"/>
      <sheetData sheetId="3484" refreshError="1"/>
      <sheetData sheetId="3485" refreshError="1"/>
      <sheetData sheetId="3486" refreshError="1"/>
      <sheetData sheetId="3487" refreshError="1"/>
      <sheetData sheetId="3488" refreshError="1"/>
      <sheetData sheetId="3489" refreshError="1"/>
      <sheetData sheetId="3490" refreshError="1"/>
      <sheetData sheetId="3491" refreshError="1"/>
      <sheetData sheetId="3492" refreshError="1"/>
      <sheetData sheetId="3493" refreshError="1"/>
      <sheetData sheetId="3494" refreshError="1"/>
      <sheetData sheetId="3495" refreshError="1"/>
      <sheetData sheetId="3496" refreshError="1"/>
      <sheetData sheetId="3497" refreshError="1"/>
      <sheetData sheetId="3498" refreshError="1"/>
      <sheetData sheetId="3499" refreshError="1"/>
      <sheetData sheetId="3500" refreshError="1"/>
      <sheetData sheetId="3501" refreshError="1"/>
      <sheetData sheetId="3502" refreshError="1"/>
      <sheetData sheetId="3503" refreshError="1"/>
      <sheetData sheetId="3504" refreshError="1"/>
      <sheetData sheetId="3505" refreshError="1"/>
      <sheetData sheetId="3506" refreshError="1"/>
      <sheetData sheetId="3507" refreshError="1"/>
      <sheetData sheetId="3508" refreshError="1"/>
      <sheetData sheetId="3509" refreshError="1"/>
      <sheetData sheetId="3510" refreshError="1"/>
      <sheetData sheetId="3511" refreshError="1"/>
      <sheetData sheetId="3512" refreshError="1"/>
      <sheetData sheetId="3513" refreshError="1"/>
      <sheetData sheetId="3514" refreshError="1"/>
      <sheetData sheetId="3515" refreshError="1"/>
      <sheetData sheetId="3516" refreshError="1"/>
      <sheetData sheetId="3517" refreshError="1"/>
      <sheetData sheetId="3518" refreshError="1"/>
      <sheetData sheetId="3519" refreshError="1"/>
      <sheetData sheetId="3520" refreshError="1"/>
      <sheetData sheetId="3521" refreshError="1"/>
      <sheetData sheetId="3522" refreshError="1"/>
      <sheetData sheetId="3523" refreshError="1"/>
      <sheetData sheetId="3524" refreshError="1"/>
      <sheetData sheetId="3525" refreshError="1"/>
      <sheetData sheetId="3526" refreshError="1"/>
      <sheetData sheetId="3527" refreshError="1"/>
      <sheetData sheetId="3528" refreshError="1"/>
      <sheetData sheetId="3529" refreshError="1"/>
      <sheetData sheetId="3530" refreshError="1"/>
      <sheetData sheetId="3531" refreshError="1"/>
      <sheetData sheetId="3532" refreshError="1"/>
      <sheetData sheetId="3533" refreshError="1"/>
      <sheetData sheetId="3534" refreshError="1"/>
      <sheetData sheetId="3535" refreshError="1"/>
      <sheetData sheetId="3536" refreshError="1"/>
      <sheetData sheetId="3537" refreshError="1"/>
      <sheetData sheetId="3538" refreshError="1"/>
      <sheetData sheetId="3539" refreshError="1"/>
      <sheetData sheetId="3540" refreshError="1"/>
      <sheetData sheetId="3541" refreshError="1"/>
      <sheetData sheetId="3542" refreshError="1"/>
      <sheetData sheetId="3543" refreshError="1"/>
      <sheetData sheetId="3544" refreshError="1"/>
      <sheetData sheetId="3545" refreshError="1"/>
      <sheetData sheetId="3546" refreshError="1"/>
      <sheetData sheetId="3547" refreshError="1"/>
      <sheetData sheetId="3548" refreshError="1"/>
      <sheetData sheetId="3549" refreshError="1"/>
      <sheetData sheetId="3550" refreshError="1"/>
      <sheetData sheetId="3551" refreshError="1"/>
      <sheetData sheetId="3552" refreshError="1"/>
      <sheetData sheetId="3553" refreshError="1"/>
      <sheetData sheetId="3554" refreshError="1"/>
      <sheetData sheetId="3555" refreshError="1"/>
      <sheetData sheetId="3556" refreshError="1"/>
      <sheetData sheetId="3557" refreshError="1"/>
      <sheetData sheetId="3558" refreshError="1"/>
      <sheetData sheetId="3559" refreshError="1"/>
      <sheetData sheetId="3560" refreshError="1"/>
      <sheetData sheetId="3561" refreshError="1"/>
      <sheetData sheetId="3562" refreshError="1"/>
      <sheetData sheetId="3563" refreshError="1"/>
      <sheetData sheetId="3564" refreshError="1"/>
      <sheetData sheetId="3565" refreshError="1"/>
      <sheetData sheetId="3566" refreshError="1"/>
      <sheetData sheetId="3567" refreshError="1"/>
      <sheetData sheetId="3568" refreshError="1"/>
      <sheetData sheetId="3569" refreshError="1"/>
      <sheetData sheetId="3570" refreshError="1"/>
      <sheetData sheetId="3571" refreshError="1"/>
      <sheetData sheetId="3572" refreshError="1"/>
      <sheetData sheetId="3573" refreshError="1"/>
      <sheetData sheetId="3574" refreshError="1"/>
      <sheetData sheetId="3575" refreshError="1"/>
      <sheetData sheetId="3576" refreshError="1"/>
      <sheetData sheetId="3577" refreshError="1"/>
      <sheetData sheetId="3578" refreshError="1"/>
      <sheetData sheetId="3579" refreshError="1"/>
      <sheetData sheetId="3580" refreshError="1"/>
      <sheetData sheetId="3581" refreshError="1"/>
      <sheetData sheetId="3582" refreshError="1"/>
      <sheetData sheetId="3583" refreshError="1"/>
      <sheetData sheetId="3584" refreshError="1"/>
      <sheetData sheetId="3585" refreshError="1"/>
      <sheetData sheetId="3586" refreshError="1"/>
      <sheetData sheetId="3587" refreshError="1"/>
      <sheetData sheetId="3588" refreshError="1"/>
      <sheetData sheetId="3589" refreshError="1"/>
      <sheetData sheetId="3590" refreshError="1"/>
      <sheetData sheetId="3591" refreshError="1"/>
      <sheetData sheetId="3592" refreshError="1"/>
      <sheetData sheetId="3593" refreshError="1"/>
      <sheetData sheetId="3594" refreshError="1"/>
      <sheetData sheetId="3595" refreshError="1"/>
      <sheetData sheetId="3596" refreshError="1"/>
      <sheetData sheetId="3597" refreshError="1"/>
      <sheetData sheetId="3598" refreshError="1"/>
      <sheetData sheetId="3599" refreshError="1"/>
      <sheetData sheetId="3600" refreshError="1"/>
      <sheetData sheetId="3601" refreshError="1"/>
      <sheetData sheetId="3602" refreshError="1"/>
      <sheetData sheetId="3603" refreshError="1"/>
      <sheetData sheetId="3604" refreshError="1"/>
      <sheetData sheetId="3605" refreshError="1"/>
      <sheetData sheetId="3606" refreshError="1"/>
      <sheetData sheetId="3607" refreshError="1"/>
      <sheetData sheetId="3608" refreshError="1"/>
      <sheetData sheetId="3609" refreshError="1"/>
      <sheetData sheetId="3610" refreshError="1"/>
      <sheetData sheetId="3611" refreshError="1"/>
      <sheetData sheetId="3612" refreshError="1"/>
      <sheetData sheetId="3613" refreshError="1"/>
      <sheetData sheetId="3614" refreshError="1"/>
      <sheetData sheetId="3615" refreshError="1"/>
      <sheetData sheetId="3616" refreshError="1"/>
      <sheetData sheetId="3617" refreshError="1"/>
      <sheetData sheetId="3618" refreshError="1"/>
      <sheetData sheetId="3619" refreshError="1"/>
      <sheetData sheetId="3620" refreshError="1"/>
      <sheetData sheetId="3621" refreshError="1"/>
      <sheetData sheetId="3622" refreshError="1"/>
      <sheetData sheetId="3623" refreshError="1"/>
      <sheetData sheetId="3624" refreshError="1"/>
      <sheetData sheetId="3625" refreshError="1"/>
      <sheetData sheetId="3626" refreshError="1"/>
      <sheetData sheetId="3627" refreshError="1"/>
      <sheetData sheetId="3628" refreshError="1"/>
      <sheetData sheetId="3629" refreshError="1"/>
      <sheetData sheetId="3630" refreshError="1"/>
      <sheetData sheetId="3631" refreshError="1"/>
      <sheetData sheetId="3632" refreshError="1"/>
      <sheetData sheetId="3633" refreshError="1"/>
      <sheetData sheetId="3634" refreshError="1"/>
      <sheetData sheetId="3635" refreshError="1"/>
      <sheetData sheetId="3636" refreshError="1"/>
      <sheetData sheetId="3637" refreshError="1"/>
      <sheetData sheetId="3638" refreshError="1"/>
      <sheetData sheetId="3639" refreshError="1"/>
      <sheetData sheetId="3640" refreshError="1"/>
      <sheetData sheetId="3641" refreshError="1"/>
      <sheetData sheetId="3642" refreshError="1"/>
      <sheetData sheetId="3643" refreshError="1"/>
      <sheetData sheetId="3644" refreshError="1"/>
      <sheetData sheetId="3645" refreshError="1"/>
      <sheetData sheetId="3646" refreshError="1"/>
      <sheetData sheetId="3647" refreshError="1"/>
      <sheetData sheetId="3648" refreshError="1"/>
      <sheetData sheetId="3649" refreshError="1"/>
      <sheetData sheetId="3650" refreshError="1"/>
      <sheetData sheetId="3651" refreshError="1"/>
      <sheetData sheetId="3652" refreshError="1"/>
      <sheetData sheetId="3653" refreshError="1"/>
      <sheetData sheetId="3654" refreshError="1"/>
      <sheetData sheetId="3655" refreshError="1"/>
      <sheetData sheetId="3656" refreshError="1"/>
      <sheetData sheetId="3657" refreshError="1"/>
      <sheetData sheetId="3658" refreshError="1"/>
      <sheetData sheetId="3659" refreshError="1"/>
      <sheetData sheetId="3660" refreshError="1"/>
      <sheetData sheetId="3661" refreshError="1"/>
      <sheetData sheetId="3662" refreshError="1"/>
      <sheetData sheetId="3663" refreshError="1"/>
      <sheetData sheetId="3664" refreshError="1"/>
      <sheetData sheetId="3665" refreshError="1"/>
      <sheetData sheetId="3666" refreshError="1"/>
      <sheetData sheetId="3667" refreshError="1"/>
      <sheetData sheetId="3668" refreshError="1"/>
      <sheetData sheetId="3669" refreshError="1"/>
      <sheetData sheetId="3670" refreshError="1"/>
      <sheetData sheetId="3671" refreshError="1"/>
      <sheetData sheetId="3672" refreshError="1"/>
      <sheetData sheetId="3673" refreshError="1"/>
      <sheetData sheetId="3674" refreshError="1"/>
      <sheetData sheetId="3675" refreshError="1"/>
      <sheetData sheetId="3676" refreshError="1"/>
      <sheetData sheetId="3677" refreshError="1"/>
      <sheetData sheetId="3678" refreshError="1"/>
      <sheetData sheetId="3679" refreshError="1"/>
      <sheetData sheetId="3680" refreshError="1"/>
      <sheetData sheetId="3681" refreshError="1"/>
      <sheetData sheetId="3682" refreshError="1"/>
      <sheetData sheetId="3683" refreshError="1"/>
      <sheetData sheetId="3684" refreshError="1"/>
      <sheetData sheetId="3685" refreshError="1"/>
      <sheetData sheetId="3686" refreshError="1"/>
      <sheetData sheetId="3687" refreshError="1"/>
      <sheetData sheetId="3688" refreshError="1"/>
      <sheetData sheetId="3689" refreshError="1"/>
      <sheetData sheetId="3690" refreshError="1"/>
      <sheetData sheetId="3691" refreshError="1"/>
      <sheetData sheetId="3692" refreshError="1"/>
      <sheetData sheetId="3693" refreshError="1"/>
      <sheetData sheetId="3694" refreshError="1"/>
      <sheetData sheetId="3695" refreshError="1"/>
      <sheetData sheetId="3696" refreshError="1"/>
      <sheetData sheetId="3697" refreshError="1"/>
      <sheetData sheetId="3698" refreshError="1"/>
      <sheetData sheetId="3699" refreshError="1"/>
      <sheetData sheetId="3700" refreshError="1"/>
      <sheetData sheetId="3701" refreshError="1"/>
      <sheetData sheetId="3702" refreshError="1"/>
      <sheetData sheetId="3703" refreshError="1"/>
      <sheetData sheetId="3704" refreshError="1"/>
      <sheetData sheetId="3705" refreshError="1"/>
      <sheetData sheetId="3706" refreshError="1"/>
      <sheetData sheetId="3707" refreshError="1"/>
      <sheetData sheetId="3708" refreshError="1"/>
      <sheetData sheetId="3709" refreshError="1"/>
      <sheetData sheetId="3710" refreshError="1"/>
      <sheetData sheetId="3711" refreshError="1"/>
      <sheetData sheetId="3712" refreshError="1"/>
      <sheetData sheetId="3713" refreshError="1"/>
      <sheetData sheetId="3714" refreshError="1"/>
      <sheetData sheetId="3715" refreshError="1"/>
      <sheetData sheetId="3716" refreshError="1"/>
      <sheetData sheetId="3717" refreshError="1"/>
      <sheetData sheetId="3718" refreshError="1"/>
      <sheetData sheetId="3719" refreshError="1"/>
      <sheetData sheetId="3720" refreshError="1"/>
      <sheetData sheetId="3721" refreshError="1"/>
      <sheetData sheetId="3722" refreshError="1"/>
      <sheetData sheetId="3723" refreshError="1"/>
      <sheetData sheetId="3724" refreshError="1"/>
      <sheetData sheetId="3725" refreshError="1"/>
      <sheetData sheetId="3726" refreshError="1"/>
      <sheetData sheetId="3727" refreshError="1"/>
      <sheetData sheetId="3728" refreshError="1"/>
      <sheetData sheetId="3729" refreshError="1"/>
      <sheetData sheetId="3730" refreshError="1"/>
      <sheetData sheetId="3731" refreshError="1"/>
      <sheetData sheetId="3732" refreshError="1"/>
      <sheetData sheetId="3733" refreshError="1"/>
      <sheetData sheetId="3734" refreshError="1"/>
      <sheetData sheetId="3735" refreshError="1"/>
      <sheetData sheetId="3736" refreshError="1"/>
      <sheetData sheetId="3737" refreshError="1"/>
      <sheetData sheetId="3738" refreshError="1"/>
      <sheetData sheetId="3739" refreshError="1"/>
      <sheetData sheetId="3740" refreshError="1"/>
      <sheetData sheetId="3741" refreshError="1"/>
      <sheetData sheetId="3742" refreshError="1"/>
      <sheetData sheetId="3743" refreshError="1"/>
      <sheetData sheetId="3744" refreshError="1"/>
      <sheetData sheetId="3745" refreshError="1"/>
      <sheetData sheetId="3746" refreshError="1"/>
      <sheetData sheetId="3747" refreshError="1"/>
      <sheetData sheetId="3748" refreshError="1"/>
      <sheetData sheetId="3749" refreshError="1"/>
      <sheetData sheetId="3750" refreshError="1"/>
      <sheetData sheetId="3751" refreshError="1"/>
      <sheetData sheetId="3752" refreshError="1"/>
      <sheetData sheetId="3753" refreshError="1"/>
      <sheetData sheetId="3754" refreshError="1"/>
      <sheetData sheetId="3755" refreshError="1"/>
      <sheetData sheetId="3756" refreshError="1"/>
      <sheetData sheetId="3757" refreshError="1"/>
      <sheetData sheetId="3758" refreshError="1"/>
      <sheetData sheetId="3759" refreshError="1"/>
      <sheetData sheetId="3760" refreshError="1"/>
      <sheetData sheetId="3761" refreshError="1"/>
      <sheetData sheetId="3762" refreshError="1"/>
      <sheetData sheetId="3763" refreshError="1"/>
      <sheetData sheetId="3764" refreshError="1"/>
      <sheetData sheetId="3765" refreshError="1"/>
      <sheetData sheetId="3766" refreshError="1"/>
      <sheetData sheetId="3767" refreshError="1"/>
      <sheetData sheetId="3768" refreshError="1"/>
      <sheetData sheetId="3769" refreshError="1"/>
      <sheetData sheetId="3770" refreshError="1"/>
      <sheetData sheetId="3771" refreshError="1"/>
      <sheetData sheetId="3772" refreshError="1"/>
      <sheetData sheetId="3773" refreshError="1"/>
      <sheetData sheetId="3774" refreshError="1"/>
      <sheetData sheetId="3775" refreshError="1"/>
      <sheetData sheetId="3776" refreshError="1"/>
      <sheetData sheetId="3777" refreshError="1"/>
      <sheetData sheetId="3778" refreshError="1"/>
      <sheetData sheetId="3779" refreshError="1"/>
      <sheetData sheetId="3780" refreshError="1"/>
      <sheetData sheetId="3781" refreshError="1"/>
      <sheetData sheetId="3782" refreshError="1"/>
      <sheetData sheetId="3783" refreshError="1"/>
      <sheetData sheetId="3784" refreshError="1"/>
      <sheetData sheetId="3785" refreshError="1"/>
      <sheetData sheetId="3786" refreshError="1"/>
      <sheetData sheetId="3787" refreshError="1"/>
      <sheetData sheetId="3788" refreshError="1"/>
      <sheetData sheetId="3789" refreshError="1"/>
      <sheetData sheetId="3790" refreshError="1"/>
      <sheetData sheetId="3791" refreshError="1"/>
      <sheetData sheetId="3792" refreshError="1"/>
      <sheetData sheetId="3793" refreshError="1"/>
      <sheetData sheetId="3794" refreshError="1"/>
      <sheetData sheetId="3795" refreshError="1"/>
      <sheetData sheetId="3796" refreshError="1"/>
      <sheetData sheetId="3797" refreshError="1"/>
      <sheetData sheetId="3798" refreshError="1"/>
      <sheetData sheetId="3799" refreshError="1"/>
      <sheetData sheetId="3800" refreshError="1"/>
      <sheetData sheetId="3801" refreshError="1"/>
      <sheetData sheetId="3802" refreshError="1"/>
      <sheetData sheetId="3803" refreshError="1"/>
      <sheetData sheetId="3804" refreshError="1"/>
      <sheetData sheetId="3805" refreshError="1"/>
      <sheetData sheetId="3806" refreshError="1"/>
      <sheetData sheetId="3807" refreshError="1"/>
      <sheetData sheetId="3808" refreshError="1"/>
      <sheetData sheetId="3809" refreshError="1"/>
      <sheetData sheetId="3810" refreshError="1"/>
      <sheetData sheetId="3811" refreshError="1"/>
      <sheetData sheetId="3812" refreshError="1"/>
      <sheetData sheetId="3813" refreshError="1"/>
      <sheetData sheetId="3814" refreshError="1"/>
      <sheetData sheetId="3815" refreshError="1"/>
      <sheetData sheetId="3816" refreshError="1"/>
      <sheetData sheetId="3817" refreshError="1"/>
      <sheetData sheetId="3818" refreshError="1"/>
      <sheetData sheetId="3819" refreshError="1"/>
      <sheetData sheetId="3820" refreshError="1"/>
      <sheetData sheetId="3821" refreshError="1"/>
      <sheetData sheetId="3822" refreshError="1"/>
      <sheetData sheetId="3823" refreshError="1"/>
      <sheetData sheetId="3824" refreshError="1"/>
      <sheetData sheetId="3825" refreshError="1"/>
      <sheetData sheetId="3826" refreshError="1"/>
      <sheetData sheetId="3827" refreshError="1"/>
      <sheetData sheetId="3828" refreshError="1"/>
      <sheetData sheetId="3829" refreshError="1"/>
      <sheetData sheetId="3830" refreshError="1"/>
      <sheetData sheetId="3831" refreshError="1"/>
      <sheetData sheetId="3832" refreshError="1"/>
      <sheetData sheetId="3833" refreshError="1"/>
      <sheetData sheetId="3834" refreshError="1"/>
      <sheetData sheetId="3835" refreshError="1"/>
      <sheetData sheetId="3836" refreshError="1"/>
      <sheetData sheetId="3837" refreshError="1"/>
      <sheetData sheetId="3838" refreshError="1"/>
      <sheetData sheetId="3839" refreshError="1"/>
      <sheetData sheetId="3840" refreshError="1"/>
      <sheetData sheetId="3841" refreshError="1"/>
      <sheetData sheetId="3842" refreshError="1"/>
      <sheetData sheetId="3843" refreshError="1"/>
      <sheetData sheetId="3844" refreshError="1"/>
      <sheetData sheetId="3845" refreshError="1"/>
      <sheetData sheetId="3846" refreshError="1"/>
      <sheetData sheetId="3847" refreshError="1"/>
      <sheetData sheetId="3848" refreshError="1"/>
      <sheetData sheetId="3849" refreshError="1"/>
      <sheetData sheetId="3850" refreshError="1"/>
      <sheetData sheetId="3851" refreshError="1"/>
      <sheetData sheetId="3852" refreshError="1"/>
      <sheetData sheetId="3853" refreshError="1"/>
      <sheetData sheetId="3854" refreshError="1"/>
      <sheetData sheetId="3855" refreshError="1"/>
      <sheetData sheetId="3856" refreshError="1"/>
      <sheetData sheetId="3857" refreshError="1"/>
      <sheetData sheetId="3858" refreshError="1"/>
      <sheetData sheetId="3859" refreshError="1"/>
      <sheetData sheetId="3860" refreshError="1"/>
      <sheetData sheetId="3861" refreshError="1"/>
      <sheetData sheetId="3862" refreshError="1"/>
      <sheetData sheetId="3863" refreshError="1"/>
      <sheetData sheetId="3864" refreshError="1"/>
      <sheetData sheetId="3865" refreshError="1"/>
      <sheetData sheetId="3866" refreshError="1"/>
      <sheetData sheetId="3867" refreshError="1"/>
      <sheetData sheetId="3868" refreshError="1"/>
      <sheetData sheetId="3869" refreshError="1"/>
      <sheetData sheetId="3870" refreshError="1"/>
      <sheetData sheetId="3871" refreshError="1"/>
      <sheetData sheetId="3872" refreshError="1"/>
      <sheetData sheetId="3873" refreshError="1"/>
      <sheetData sheetId="3874" refreshError="1"/>
      <sheetData sheetId="3875" refreshError="1"/>
      <sheetData sheetId="3876" refreshError="1"/>
      <sheetData sheetId="3877" refreshError="1"/>
      <sheetData sheetId="3878" refreshError="1"/>
      <sheetData sheetId="3879" refreshError="1"/>
      <sheetData sheetId="3880" refreshError="1"/>
      <sheetData sheetId="3881" refreshError="1"/>
      <sheetData sheetId="3882" refreshError="1"/>
      <sheetData sheetId="3883" refreshError="1"/>
      <sheetData sheetId="3884" refreshError="1"/>
      <sheetData sheetId="3885" refreshError="1"/>
      <sheetData sheetId="3886" refreshError="1"/>
      <sheetData sheetId="3887" refreshError="1"/>
      <sheetData sheetId="3888" refreshError="1"/>
      <sheetData sheetId="3889" refreshError="1"/>
      <sheetData sheetId="3890" refreshError="1"/>
      <sheetData sheetId="3891" refreshError="1"/>
      <sheetData sheetId="3892" refreshError="1"/>
      <sheetData sheetId="3893" refreshError="1"/>
      <sheetData sheetId="3894" refreshError="1"/>
      <sheetData sheetId="3895" refreshError="1"/>
      <sheetData sheetId="3896" refreshError="1"/>
      <sheetData sheetId="3897" refreshError="1"/>
      <sheetData sheetId="3898" refreshError="1"/>
      <sheetData sheetId="3899" refreshError="1"/>
      <sheetData sheetId="3900" refreshError="1"/>
      <sheetData sheetId="3901" refreshError="1"/>
      <sheetData sheetId="3902" refreshError="1"/>
      <sheetData sheetId="3903" refreshError="1"/>
      <sheetData sheetId="3904" refreshError="1"/>
      <sheetData sheetId="3905" refreshError="1"/>
      <sheetData sheetId="3906" refreshError="1"/>
      <sheetData sheetId="3907" refreshError="1"/>
      <sheetData sheetId="3908" refreshError="1"/>
      <sheetData sheetId="3909" refreshError="1"/>
      <sheetData sheetId="3910" refreshError="1"/>
      <sheetData sheetId="3911" refreshError="1"/>
      <sheetData sheetId="3912" refreshError="1"/>
      <sheetData sheetId="3913" refreshError="1"/>
      <sheetData sheetId="3914" refreshError="1"/>
      <sheetData sheetId="3915" refreshError="1"/>
      <sheetData sheetId="3916" refreshError="1"/>
      <sheetData sheetId="3917" refreshError="1"/>
      <sheetData sheetId="3918" refreshError="1"/>
      <sheetData sheetId="3919" refreshError="1"/>
      <sheetData sheetId="3920" refreshError="1"/>
      <sheetData sheetId="3921" refreshError="1"/>
      <sheetData sheetId="3922" refreshError="1"/>
      <sheetData sheetId="3923" refreshError="1"/>
      <sheetData sheetId="3924" refreshError="1"/>
      <sheetData sheetId="3925" refreshError="1"/>
      <sheetData sheetId="3926" refreshError="1"/>
      <sheetData sheetId="3927" refreshError="1"/>
      <sheetData sheetId="3928" refreshError="1"/>
      <sheetData sheetId="3929" refreshError="1"/>
      <sheetData sheetId="3930" refreshError="1"/>
      <sheetData sheetId="3931" refreshError="1"/>
      <sheetData sheetId="3932" refreshError="1"/>
      <sheetData sheetId="3933" refreshError="1"/>
      <sheetData sheetId="3934" refreshError="1"/>
      <sheetData sheetId="3935" refreshError="1"/>
      <sheetData sheetId="3936" refreshError="1"/>
      <sheetData sheetId="3937" refreshError="1"/>
      <sheetData sheetId="3938" refreshError="1"/>
      <sheetData sheetId="3939" refreshError="1"/>
      <sheetData sheetId="3940" refreshError="1"/>
      <sheetData sheetId="3941" refreshError="1"/>
      <sheetData sheetId="3942" refreshError="1"/>
      <sheetData sheetId="3943" refreshError="1"/>
      <sheetData sheetId="3944" refreshError="1"/>
      <sheetData sheetId="3945" refreshError="1"/>
      <sheetData sheetId="3946" refreshError="1"/>
      <sheetData sheetId="3947" refreshError="1"/>
      <sheetData sheetId="3948" refreshError="1"/>
      <sheetData sheetId="3949" refreshError="1"/>
      <sheetData sheetId="3950" refreshError="1"/>
      <sheetData sheetId="3951" refreshError="1"/>
      <sheetData sheetId="3952" refreshError="1"/>
      <sheetData sheetId="3953" refreshError="1"/>
      <sheetData sheetId="3954" refreshError="1"/>
      <sheetData sheetId="3955" refreshError="1"/>
      <sheetData sheetId="3956" refreshError="1"/>
      <sheetData sheetId="3957" refreshError="1"/>
      <sheetData sheetId="3958" refreshError="1"/>
      <sheetData sheetId="3959" refreshError="1"/>
      <sheetData sheetId="3960" refreshError="1"/>
      <sheetData sheetId="3961" refreshError="1"/>
      <sheetData sheetId="3962" refreshError="1"/>
      <sheetData sheetId="3963" refreshError="1"/>
      <sheetData sheetId="3964" refreshError="1"/>
      <sheetData sheetId="3965" refreshError="1"/>
      <sheetData sheetId="3966" refreshError="1"/>
      <sheetData sheetId="3967" refreshError="1"/>
      <sheetData sheetId="3968" refreshError="1"/>
      <sheetData sheetId="3969" refreshError="1"/>
      <sheetData sheetId="3970" refreshError="1"/>
      <sheetData sheetId="3971" refreshError="1"/>
      <sheetData sheetId="3972" refreshError="1"/>
      <sheetData sheetId="3973" refreshError="1"/>
      <sheetData sheetId="3974" refreshError="1"/>
      <sheetData sheetId="3975" refreshError="1"/>
      <sheetData sheetId="3976" refreshError="1"/>
      <sheetData sheetId="3977" refreshError="1"/>
      <sheetData sheetId="3978" refreshError="1"/>
      <sheetData sheetId="3979" refreshError="1"/>
      <sheetData sheetId="3980" refreshError="1"/>
      <sheetData sheetId="3981" refreshError="1"/>
      <sheetData sheetId="3982" refreshError="1"/>
      <sheetData sheetId="3983" refreshError="1"/>
      <sheetData sheetId="3984" refreshError="1"/>
      <sheetData sheetId="3985" refreshError="1"/>
      <sheetData sheetId="3986" refreshError="1"/>
      <sheetData sheetId="3987" refreshError="1"/>
      <sheetData sheetId="3988" refreshError="1"/>
      <sheetData sheetId="3989" refreshError="1"/>
      <sheetData sheetId="3990" refreshError="1"/>
      <sheetData sheetId="3991" refreshError="1"/>
      <sheetData sheetId="3992" refreshError="1"/>
      <sheetData sheetId="3993" refreshError="1"/>
      <sheetData sheetId="3994" refreshError="1"/>
      <sheetData sheetId="3995" refreshError="1"/>
      <sheetData sheetId="3996" refreshError="1"/>
      <sheetData sheetId="3997" refreshError="1"/>
      <sheetData sheetId="3998" refreshError="1"/>
      <sheetData sheetId="3999" refreshError="1"/>
      <sheetData sheetId="4000" refreshError="1"/>
      <sheetData sheetId="4001" refreshError="1"/>
      <sheetData sheetId="4002" refreshError="1"/>
      <sheetData sheetId="4003" refreshError="1"/>
      <sheetData sheetId="4004" refreshError="1"/>
      <sheetData sheetId="4005" refreshError="1"/>
      <sheetData sheetId="4006" refreshError="1"/>
      <sheetData sheetId="4007" refreshError="1"/>
      <sheetData sheetId="4008" refreshError="1"/>
      <sheetData sheetId="4009" refreshError="1"/>
      <sheetData sheetId="4010" refreshError="1"/>
      <sheetData sheetId="4011" refreshError="1"/>
      <sheetData sheetId="4012" refreshError="1"/>
      <sheetData sheetId="4013" refreshError="1"/>
      <sheetData sheetId="4014" refreshError="1"/>
      <sheetData sheetId="4015" refreshError="1"/>
      <sheetData sheetId="4016" refreshError="1"/>
      <sheetData sheetId="4017" refreshError="1"/>
      <sheetData sheetId="4018" refreshError="1"/>
      <sheetData sheetId="4019" refreshError="1"/>
      <sheetData sheetId="4020" refreshError="1"/>
      <sheetData sheetId="4021" refreshError="1"/>
      <sheetData sheetId="4022" refreshError="1"/>
      <sheetData sheetId="4023" refreshError="1"/>
      <sheetData sheetId="4024" refreshError="1"/>
      <sheetData sheetId="4025" refreshError="1"/>
      <sheetData sheetId="4026" refreshError="1"/>
      <sheetData sheetId="4027" refreshError="1"/>
      <sheetData sheetId="4028" refreshError="1"/>
      <sheetData sheetId="4029" refreshError="1"/>
      <sheetData sheetId="4030" refreshError="1"/>
      <sheetData sheetId="4031" refreshError="1"/>
      <sheetData sheetId="4032" refreshError="1"/>
      <sheetData sheetId="4033" refreshError="1"/>
      <sheetData sheetId="4034" refreshError="1"/>
      <sheetData sheetId="4035" refreshError="1"/>
      <sheetData sheetId="4036" refreshError="1"/>
      <sheetData sheetId="4037" refreshError="1"/>
      <sheetData sheetId="4038" refreshError="1"/>
      <sheetData sheetId="4039" refreshError="1"/>
      <sheetData sheetId="4040" refreshError="1"/>
      <sheetData sheetId="4041" refreshError="1"/>
      <sheetData sheetId="4042" refreshError="1"/>
      <sheetData sheetId="4043" refreshError="1"/>
      <sheetData sheetId="4044" refreshError="1"/>
      <sheetData sheetId="4045" refreshError="1"/>
      <sheetData sheetId="4046" refreshError="1"/>
      <sheetData sheetId="4047" refreshError="1"/>
      <sheetData sheetId="4048" refreshError="1"/>
      <sheetData sheetId="4049" refreshError="1"/>
      <sheetData sheetId="4050" refreshError="1"/>
      <sheetData sheetId="4051" refreshError="1"/>
      <sheetData sheetId="4052" refreshError="1"/>
      <sheetData sheetId="4053" refreshError="1"/>
      <sheetData sheetId="4054" refreshError="1"/>
      <sheetData sheetId="4055" refreshError="1"/>
      <sheetData sheetId="4056" refreshError="1"/>
      <sheetData sheetId="4057" refreshError="1"/>
      <sheetData sheetId="4058" refreshError="1"/>
      <sheetData sheetId="4059" refreshError="1"/>
      <sheetData sheetId="4060" refreshError="1"/>
      <sheetData sheetId="4061" refreshError="1"/>
      <sheetData sheetId="4062" refreshError="1"/>
      <sheetData sheetId="4063" refreshError="1"/>
      <sheetData sheetId="4064" refreshError="1"/>
      <sheetData sheetId="4065" refreshError="1"/>
      <sheetData sheetId="4066" refreshError="1"/>
      <sheetData sheetId="4067" refreshError="1"/>
      <sheetData sheetId="4068" refreshError="1"/>
      <sheetData sheetId="4069" refreshError="1"/>
      <sheetData sheetId="4070" refreshError="1"/>
      <sheetData sheetId="4071" refreshError="1"/>
      <sheetData sheetId="4072" refreshError="1"/>
      <sheetData sheetId="4073" refreshError="1"/>
      <sheetData sheetId="4074" refreshError="1"/>
      <sheetData sheetId="4075" refreshError="1"/>
      <sheetData sheetId="4076" refreshError="1"/>
      <sheetData sheetId="4077" refreshError="1"/>
      <sheetData sheetId="4078" refreshError="1"/>
      <sheetData sheetId="4079" refreshError="1"/>
      <sheetData sheetId="4080" refreshError="1"/>
      <sheetData sheetId="4081" refreshError="1"/>
      <sheetData sheetId="4082" refreshError="1"/>
      <sheetData sheetId="4083" refreshError="1"/>
      <sheetData sheetId="4084" refreshError="1"/>
      <sheetData sheetId="4085" refreshError="1"/>
      <sheetData sheetId="4086" refreshError="1"/>
      <sheetData sheetId="4087" refreshError="1"/>
      <sheetData sheetId="4088" refreshError="1"/>
      <sheetData sheetId="4089" refreshError="1"/>
      <sheetData sheetId="4090" refreshError="1"/>
      <sheetData sheetId="4091" refreshError="1"/>
      <sheetData sheetId="4092" refreshError="1"/>
      <sheetData sheetId="4093" refreshError="1"/>
      <sheetData sheetId="4094" refreshError="1"/>
      <sheetData sheetId="4095" refreshError="1"/>
      <sheetData sheetId="4096" refreshError="1"/>
      <sheetData sheetId="4097" refreshError="1"/>
      <sheetData sheetId="4098" refreshError="1"/>
      <sheetData sheetId="4099" refreshError="1"/>
      <sheetData sheetId="4100" refreshError="1"/>
      <sheetData sheetId="4101" refreshError="1"/>
      <sheetData sheetId="4102" refreshError="1"/>
      <sheetData sheetId="4103" refreshError="1"/>
      <sheetData sheetId="4104" refreshError="1"/>
      <sheetData sheetId="4105" refreshError="1"/>
      <sheetData sheetId="4106" refreshError="1"/>
      <sheetData sheetId="4107" refreshError="1"/>
      <sheetData sheetId="4108" refreshError="1"/>
      <sheetData sheetId="4109" refreshError="1"/>
      <sheetData sheetId="4110" refreshError="1"/>
      <sheetData sheetId="4111" refreshError="1"/>
      <sheetData sheetId="4112" refreshError="1"/>
      <sheetData sheetId="4113" refreshError="1"/>
      <sheetData sheetId="4114" refreshError="1"/>
      <sheetData sheetId="4115" refreshError="1"/>
      <sheetData sheetId="4116" refreshError="1"/>
      <sheetData sheetId="4117" refreshError="1"/>
      <sheetData sheetId="4118" refreshError="1"/>
      <sheetData sheetId="4119" refreshError="1"/>
      <sheetData sheetId="4120" refreshError="1"/>
      <sheetData sheetId="4121" refreshError="1"/>
      <sheetData sheetId="4122" refreshError="1"/>
      <sheetData sheetId="4123" refreshError="1"/>
      <sheetData sheetId="4124" refreshError="1"/>
      <sheetData sheetId="4125" refreshError="1"/>
      <sheetData sheetId="4126" refreshError="1"/>
      <sheetData sheetId="4127" refreshError="1"/>
      <sheetData sheetId="4128" refreshError="1"/>
      <sheetData sheetId="4129" refreshError="1"/>
      <sheetData sheetId="4130" refreshError="1"/>
      <sheetData sheetId="4131" refreshError="1"/>
      <sheetData sheetId="4132" refreshError="1"/>
      <sheetData sheetId="4133" refreshError="1"/>
      <sheetData sheetId="4134" refreshError="1"/>
      <sheetData sheetId="4135" refreshError="1"/>
      <sheetData sheetId="4136" refreshError="1"/>
      <sheetData sheetId="4137" refreshError="1"/>
      <sheetData sheetId="4138" refreshError="1"/>
      <sheetData sheetId="4139" refreshError="1"/>
      <sheetData sheetId="4140" refreshError="1"/>
      <sheetData sheetId="4141" refreshError="1"/>
      <sheetData sheetId="4142" refreshError="1"/>
      <sheetData sheetId="4143" refreshError="1"/>
      <sheetData sheetId="4144" refreshError="1"/>
      <sheetData sheetId="4145" refreshError="1"/>
      <sheetData sheetId="4146" refreshError="1"/>
      <sheetData sheetId="4147" refreshError="1"/>
      <sheetData sheetId="4148" refreshError="1"/>
      <sheetData sheetId="4149" refreshError="1"/>
      <sheetData sheetId="4150" refreshError="1"/>
      <sheetData sheetId="4151" refreshError="1"/>
      <sheetData sheetId="4152" refreshError="1"/>
      <sheetData sheetId="4153" refreshError="1"/>
      <sheetData sheetId="4154" refreshError="1"/>
      <sheetData sheetId="4155" refreshError="1"/>
      <sheetData sheetId="4156" refreshError="1"/>
      <sheetData sheetId="4157" refreshError="1"/>
      <sheetData sheetId="4158" refreshError="1"/>
      <sheetData sheetId="4159" refreshError="1"/>
      <sheetData sheetId="4160" refreshError="1"/>
      <sheetData sheetId="4161" refreshError="1"/>
      <sheetData sheetId="4162" refreshError="1"/>
      <sheetData sheetId="4163" refreshError="1"/>
      <sheetData sheetId="4164" refreshError="1"/>
      <sheetData sheetId="4165" refreshError="1"/>
      <sheetData sheetId="4166" refreshError="1"/>
      <sheetData sheetId="4167" refreshError="1"/>
      <sheetData sheetId="4168" refreshError="1"/>
      <sheetData sheetId="4169" refreshError="1"/>
      <sheetData sheetId="4170" refreshError="1"/>
      <sheetData sheetId="4171" refreshError="1"/>
      <sheetData sheetId="4172" refreshError="1"/>
      <sheetData sheetId="4173" refreshError="1"/>
      <sheetData sheetId="4174" refreshError="1"/>
      <sheetData sheetId="4175" refreshError="1"/>
      <sheetData sheetId="4176" refreshError="1"/>
      <sheetData sheetId="4177" refreshError="1"/>
      <sheetData sheetId="4178" refreshError="1"/>
      <sheetData sheetId="4179" refreshError="1"/>
      <sheetData sheetId="4180" refreshError="1"/>
      <sheetData sheetId="4181" refreshError="1"/>
      <sheetData sheetId="4182" refreshError="1"/>
      <sheetData sheetId="4183" refreshError="1"/>
      <sheetData sheetId="4184" refreshError="1"/>
      <sheetData sheetId="4185" refreshError="1"/>
      <sheetData sheetId="4186" refreshError="1"/>
      <sheetData sheetId="4187" refreshError="1"/>
      <sheetData sheetId="4188" refreshError="1"/>
      <sheetData sheetId="4189" refreshError="1"/>
      <sheetData sheetId="4190" refreshError="1"/>
      <sheetData sheetId="4191" refreshError="1"/>
      <sheetData sheetId="4192" refreshError="1"/>
      <sheetData sheetId="4193" refreshError="1"/>
      <sheetData sheetId="4194" refreshError="1"/>
      <sheetData sheetId="4195" refreshError="1"/>
      <sheetData sheetId="4196" refreshError="1"/>
      <sheetData sheetId="4197" refreshError="1"/>
      <sheetData sheetId="4198" refreshError="1"/>
      <sheetData sheetId="4199" refreshError="1"/>
      <sheetData sheetId="4200" refreshError="1"/>
      <sheetData sheetId="4201" refreshError="1"/>
      <sheetData sheetId="4202" refreshError="1"/>
      <sheetData sheetId="4203" refreshError="1"/>
      <sheetData sheetId="4204" refreshError="1"/>
      <sheetData sheetId="4205" refreshError="1"/>
      <sheetData sheetId="4206" refreshError="1"/>
      <sheetData sheetId="4207" refreshError="1"/>
      <sheetData sheetId="4208" refreshError="1"/>
      <sheetData sheetId="4209" refreshError="1"/>
      <sheetData sheetId="4210" refreshError="1"/>
      <sheetData sheetId="4211" refreshError="1"/>
      <sheetData sheetId="4212" refreshError="1"/>
      <sheetData sheetId="4213" refreshError="1"/>
      <sheetData sheetId="4214" refreshError="1"/>
      <sheetData sheetId="4215" refreshError="1"/>
      <sheetData sheetId="4216" refreshError="1"/>
      <sheetData sheetId="4217" refreshError="1"/>
      <sheetData sheetId="4218" refreshError="1"/>
      <sheetData sheetId="4219" refreshError="1"/>
      <sheetData sheetId="4220" refreshError="1"/>
      <sheetData sheetId="4221" refreshError="1"/>
      <sheetData sheetId="4222" refreshError="1"/>
      <sheetData sheetId="4223" refreshError="1"/>
      <sheetData sheetId="4224" refreshError="1"/>
      <sheetData sheetId="4225" refreshError="1"/>
      <sheetData sheetId="4226" refreshError="1"/>
      <sheetData sheetId="4227" refreshError="1"/>
      <sheetData sheetId="4228" refreshError="1"/>
      <sheetData sheetId="4229" refreshError="1"/>
      <sheetData sheetId="4230" refreshError="1"/>
      <sheetData sheetId="4231" refreshError="1"/>
      <sheetData sheetId="4232" refreshError="1"/>
      <sheetData sheetId="4233" refreshError="1"/>
      <sheetData sheetId="4234" refreshError="1"/>
      <sheetData sheetId="4235" refreshError="1"/>
      <sheetData sheetId="4236" refreshError="1"/>
      <sheetData sheetId="4237" refreshError="1"/>
      <sheetData sheetId="4238" refreshError="1"/>
      <sheetData sheetId="4239" refreshError="1"/>
      <sheetData sheetId="4240" refreshError="1"/>
      <sheetData sheetId="4241" refreshError="1"/>
      <sheetData sheetId="4242" refreshError="1"/>
      <sheetData sheetId="4243" refreshError="1"/>
      <sheetData sheetId="4244" refreshError="1"/>
      <sheetData sheetId="4245" refreshError="1"/>
      <sheetData sheetId="4246" refreshError="1"/>
      <sheetData sheetId="4247" refreshError="1"/>
      <sheetData sheetId="4248" refreshError="1"/>
      <sheetData sheetId="4249" refreshError="1"/>
      <sheetData sheetId="4250" refreshError="1"/>
      <sheetData sheetId="4251" refreshError="1"/>
      <sheetData sheetId="4252" refreshError="1"/>
      <sheetData sheetId="4253" refreshError="1"/>
      <sheetData sheetId="4254" refreshError="1"/>
      <sheetData sheetId="4255" refreshError="1"/>
      <sheetData sheetId="4256" refreshError="1"/>
      <sheetData sheetId="4257" refreshError="1"/>
      <sheetData sheetId="4258" refreshError="1"/>
      <sheetData sheetId="4259" refreshError="1"/>
      <sheetData sheetId="4260" refreshError="1"/>
      <sheetData sheetId="4261" refreshError="1"/>
      <sheetData sheetId="4262" refreshError="1"/>
      <sheetData sheetId="4263" refreshError="1"/>
      <sheetData sheetId="4264" refreshError="1"/>
      <sheetData sheetId="4265" refreshError="1"/>
      <sheetData sheetId="4266" refreshError="1"/>
      <sheetData sheetId="4267" refreshError="1"/>
      <sheetData sheetId="4268" refreshError="1"/>
      <sheetData sheetId="4269" refreshError="1"/>
      <sheetData sheetId="4270" refreshError="1"/>
      <sheetData sheetId="4271" refreshError="1"/>
      <sheetData sheetId="4272" refreshError="1"/>
      <sheetData sheetId="4273" refreshError="1"/>
      <sheetData sheetId="4274" refreshError="1"/>
      <sheetData sheetId="4275" refreshError="1"/>
      <sheetData sheetId="4276" refreshError="1"/>
      <sheetData sheetId="4277" refreshError="1"/>
      <sheetData sheetId="4278" refreshError="1"/>
      <sheetData sheetId="4279" refreshError="1"/>
      <sheetData sheetId="4280" refreshError="1"/>
      <sheetData sheetId="4281" refreshError="1"/>
      <sheetData sheetId="4282" refreshError="1"/>
      <sheetData sheetId="4283" refreshError="1"/>
      <sheetData sheetId="4284" refreshError="1"/>
      <sheetData sheetId="4285" refreshError="1"/>
      <sheetData sheetId="4286" refreshError="1"/>
      <sheetData sheetId="4287" refreshError="1"/>
      <sheetData sheetId="4288" refreshError="1"/>
      <sheetData sheetId="4289" refreshError="1"/>
      <sheetData sheetId="4290" refreshError="1"/>
      <sheetData sheetId="4291" refreshError="1"/>
      <sheetData sheetId="4292" refreshError="1"/>
      <sheetData sheetId="4293" refreshError="1"/>
      <sheetData sheetId="4294" refreshError="1"/>
      <sheetData sheetId="4295" refreshError="1"/>
      <sheetData sheetId="4296" refreshError="1"/>
      <sheetData sheetId="4297" refreshError="1"/>
      <sheetData sheetId="4298" refreshError="1"/>
      <sheetData sheetId="4299" refreshError="1"/>
      <sheetData sheetId="4300" refreshError="1"/>
      <sheetData sheetId="4301" refreshError="1"/>
      <sheetData sheetId="4302" refreshError="1"/>
      <sheetData sheetId="4303" refreshError="1"/>
      <sheetData sheetId="4304" refreshError="1"/>
      <sheetData sheetId="4305" refreshError="1"/>
      <sheetData sheetId="4306" refreshError="1"/>
      <sheetData sheetId="4307" refreshError="1"/>
      <sheetData sheetId="4308" refreshError="1"/>
      <sheetData sheetId="4309" refreshError="1"/>
      <sheetData sheetId="4310" refreshError="1"/>
      <sheetData sheetId="4311" refreshError="1"/>
      <sheetData sheetId="4312" refreshError="1"/>
      <sheetData sheetId="4313" refreshError="1"/>
      <sheetData sheetId="4314" refreshError="1"/>
      <sheetData sheetId="4315" refreshError="1"/>
      <sheetData sheetId="4316" refreshError="1"/>
      <sheetData sheetId="4317" refreshError="1"/>
      <sheetData sheetId="4318" refreshError="1"/>
      <sheetData sheetId="4319" refreshError="1"/>
      <sheetData sheetId="4320" refreshError="1"/>
      <sheetData sheetId="4321" refreshError="1"/>
      <sheetData sheetId="4322" refreshError="1"/>
      <sheetData sheetId="4323" refreshError="1"/>
      <sheetData sheetId="4324" refreshError="1"/>
      <sheetData sheetId="4325" refreshError="1"/>
      <sheetData sheetId="4326" refreshError="1"/>
      <sheetData sheetId="4327" refreshError="1"/>
      <sheetData sheetId="4328" refreshError="1"/>
      <sheetData sheetId="4329" refreshError="1"/>
      <sheetData sheetId="4330" refreshError="1"/>
      <sheetData sheetId="4331" refreshError="1"/>
      <sheetData sheetId="4332" refreshError="1"/>
      <sheetData sheetId="4333" refreshError="1"/>
      <sheetData sheetId="4334" refreshError="1"/>
      <sheetData sheetId="4335" refreshError="1"/>
      <sheetData sheetId="4336" refreshError="1"/>
      <sheetData sheetId="4337" refreshError="1"/>
      <sheetData sheetId="4338" refreshError="1"/>
      <sheetData sheetId="4339" refreshError="1"/>
      <sheetData sheetId="4340" refreshError="1"/>
      <sheetData sheetId="4341" refreshError="1"/>
      <sheetData sheetId="4342" refreshError="1"/>
      <sheetData sheetId="4343" refreshError="1"/>
      <sheetData sheetId="4344" refreshError="1"/>
      <sheetData sheetId="4345" refreshError="1"/>
      <sheetData sheetId="4346" refreshError="1"/>
      <sheetData sheetId="4347" refreshError="1"/>
      <sheetData sheetId="4348" refreshError="1"/>
      <sheetData sheetId="4349" refreshError="1"/>
      <sheetData sheetId="4350" refreshError="1"/>
      <sheetData sheetId="4351" refreshError="1"/>
      <sheetData sheetId="4352" refreshError="1"/>
      <sheetData sheetId="4353" refreshError="1"/>
      <sheetData sheetId="4354" refreshError="1"/>
      <sheetData sheetId="4355" refreshError="1"/>
      <sheetData sheetId="4356" refreshError="1"/>
      <sheetData sheetId="4357" refreshError="1"/>
      <sheetData sheetId="4358" refreshError="1"/>
      <sheetData sheetId="4359" refreshError="1"/>
      <sheetData sheetId="4360" refreshError="1"/>
      <sheetData sheetId="4361" refreshError="1"/>
      <sheetData sheetId="4362" refreshError="1"/>
      <sheetData sheetId="4363" refreshError="1"/>
      <sheetData sheetId="4364" refreshError="1"/>
      <sheetData sheetId="4365" refreshError="1"/>
      <sheetData sheetId="4366" refreshError="1"/>
      <sheetData sheetId="4367" refreshError="1"/>
      <sheetData sheetId="4368" refreshError="1"/>
      <sheetData sheetId="4369" refreshError="1"/>
      <sheetData sheetId="4370" refreshError="1"/>
      <sheetData sheetId="4371" refreshError="1"/>
      <sheetData sheetId="4372" refreshError="1"/>
      <sheetData sheetId="4373" refreshError="1"/>
      <sheetData sheetId="4374" refreshError="1"/>
      <sheetData sheetId="4375" refreshError="1"/>
      <sheetData sheetId="4376" refreshError="1"/>
      <sheetData sheetId="4377" refreshError="1"/>
      <sheetData sheetId="4378" refreshError="1"/>
      <sheetData sheetId="4379" refreshError="1"/>
      <sheetData sheetId="4380" refreshError="1"/>
      <sheetData sheetId="4381" refreshError="1"/>
      <sheetData sheetId="4382" refreshError="1"/>
      <sheetData sheetId="4383" refreshError="1"/>
      <sheetData sheetId="4384" refreshError="1"/>
      <sheetData sheetId="4385" refreshError="1"/>
      <sheetData sheetId="4386" refreshError="1"/>
      <sheetData sheetId="4387" refreshError="1"/>
      <sheetData sheetId="4388" refreshError="1"/>
      <sheetData sheetId="4389" refreshError="1"/>
      <sheetData sheetId="4390" refreshError="1"/>
      <sheetData sheetId="4391" refreshError="1"/>
      <sheetData sheetId="4392" refreshError="1"/>
      <sheetData sheetId="4393" refreshError="1"/>
      <sheetData sheetId="4394" refreshError="1"/>
      <sheetData sheetId="4395" refreshError="1"/>
      <sheetData sheetId="4396" refreshError="1"/>
      <sheetData sheetId="4397" refreshError="1"/>
      <sheetData sheetId="4398" refreshError="1"/>
      <sheetData sheetId="4399" refreshError="1"/>
      <sheetData sheetId="4400" refreshError="1"/>
      <sheetData sheetId="4401" refreshError="1"/>
      <sheetData sheetId="4402" refreshError="1"/>
      <sheetData sheetId="4403" refreshError="1"/>
      <sheetData sheetId="4404" refreshError="1"/>
      <sheetData sheetId="4405" refreshError="1"/>
      <sheetData sheetId="4406" refreshError="1"/>
      <sheetData sheetId="4407" refreshError="1"/>
      <sheetData sheetId="4408" refreshError="1"/>
      <sheetData sheetId="4409" refreshError="1"/>
      <sheetData sheetId="4410" refreshError="1"/>
      <sheetData sheetId="4411" refreshError="1"/>
      <sheetData sheetId="4412" refreshError="1"/>
      <sheetData sheetId="4413" refreshError="1"/>
      <sheetData sheetId="4414" refreshError="1"/>
      <sheetData sheetId="4415" refreshError="1"/>
      <sheetData sheetId="4416" refreshError="1"/>
      <sheetData sheetId="4417" refreshError="1"/>
      <sheetData sheetId="4418" refreshError="1"/>
      <sheetData sheetId="4419" refreshError="1"/>
      <sheetData sheetId="4420" refreshError="1"/>
      <sheetData sheetId="4421" refreshError="1"/>
      <sheetData sheetId="4422" refreshError="1"/>
      <sheetData sheetId="4423" refreshError="1"/>
      <sheetData sheetId="4424" refreshError="1"/>
      <sheetData sheetId="4425" refreshError="1"/>
      <sheetData sheetId="4426" refreshError="1"/>
      <sheetData sheetId="4427" refreshError="1"/>
      <sheetData sheetId="4428" refreshError="1"/>
      <sheetData sheetId="4429" refreshError="1"/>
      <sheetData sheetId="4430" refreshError="1"/>
      <sheetData sheetId="4431" refreshError="1"/>
      <sheetData sheetId="4432" refreshError="1"/>
      <sheetData sheetId="4433" refreshError="1"/>
      <sheetData sheetId="4434" refreshError="1"/>
      <sheetData sheetId="4435" refreshError="1"/>
      <sheetData sheetId="4436" refreshError="1"/>
      <sheetData sheetId="4437" refreshError="1"/>
      <sheetData sheetId="4438" refreshError="1"/>
      <sheetData sheetId="4439" refreshError="1"/>
      <sheetData sheetId="4440" refreshError="1"/>
      <sheetData sheetId="4441" refreshError="1"/>
      <sheetData sheetId="4442" refreshError="1"/>
      <sheetData sheetId="4443" refreshError="1"/>
      <sheetData sheetId="4444" refreshError="1"/>
      <sheetData sheetId="4445" refreshError="1"/>
      <sheetData sheetId="4446" refreshError="1"/>
      <sheetData sheetId="4447" refreshError="1"/>
      <sheetData sheetId="4448" refreshError="1"/>
      <sheetData sheetId="4449" refreshError="1"/>
      <sheetData sheetId="4450" refreshError="1"/>
      <sheetData sheetId="4451" refreshError="1"/>
      <sheetData sheetId="4452" refreshError="1"/>
      <sheetData sheetId="4453" refreshError="1"/>
      <sheetData sheetId="4454" refreshError="1"/>
      <sheetData sheetId="4455" refreshError="1"/>
      <sheetData sheetId="4456" refreshError="1"/>
      <sheetData sheetId="4457" refreshError="1"/>
      <sheetData sheetId="4458" refreshError="1"/>
      <sheetData sheetId="4459" refreshError="1"/>
      <sheetData sheetId="4460" refreshError="1"/>
      <sheetData sheetId="4461" refreshError="1"/>
      <sheetData sheetId="4462" refreshError="1"/>
      <sheetData sheetId="4463" refreshError="1"/>
      <sheetData sheetId="4464" refreshError="1"/>
      <sheetData sheetId="4465" refreshError="1"/>
      <sheetData sheetId="4466" refreshError="1"/>
      <sheetData sheetId="4467" refreshError="1"/>
      <sheetData sheetId="4468" refreshError="1"/>
      <sheetData sheetId="4469" refreshError="1"/>
      <sheetData sheetId="4470" refreshError="1"/>
      <sheetData sheetId="4471" refreshError="1"/>
      <sheetData sheetId="4472" refreshError="1"/>
      <sheetData sheetId="4473" refreshError="1"/>
      <sheetData sheetId="4474" refreshError="1"/>
      <sheetData sheetId="4475" refreshError="1"/>
      <sheetData sheetId="4476" refreshError="1"/>
      <sheetData sheetId="4477" refreshError="1"/>
      <sheetData sheetId="4478" refreshError="1"/>
      <sheetData sheetId="4479" refreshError="1"/>
      <sheetData sheetId="4480" refreshError="1"/>
      <sheetData sheetId="4481" refreshError="1"/>
      <sheetData sheetId="4482" refreshError="1"/>
      <sheetData sheetId="4483" refreshError="1"/>
      <sheetData sheetId="4484" refreshError="1"/>
      <sheetData sheetId="4485" refreshError="1"/>
      <sheetData sheetId="4486" refreshError="1"/>
      <sheetData sheetId="4487" refreshError="1"/>
      <sheetData sheetId="4488" refreshError="1"/>
      <sheetData sheetId="4489" refreshError="1"/>
      <sheetData sheetId="4490" refreshError="1"/>
      <sheetData sheetId="4491" refreshError="1"/>
      <sheetData sheetId="4492" refreshError="1"/>
      <sheetData sheetId="4493" refreshError="1"/>
      <sheetData sheetId="4494" refreshError="1"/>
      <sheetData sheetId="4495" refreshError="1"/>
      <sheetData sheetId="4496" refreshError="1"/>
      <sheetData sheetId="4497" refreshError="1"/>
      <sheetData sheetId="4498" refreshError="1"/>
      <sheetData sheetId="4499" refreshError="1"/>
      <sheetData sheetId="4500" refreshError="1"/>
      <sheetData sheetId="4501" refreshError="1"/>
      <sheetData sheetId="4502" refreshError="1"/>
      <sheetData sheetId="4503" refreshError="1"/>
      <sheetData sheetId="4504" refreshError="1"/>
      <sheetData sheetId="4505" refreshError="1"/>
      <sheetData sheetId="4506" refreshError="1"/>
      <sheetData sheetId="4507" refreshError="1"/>
      <sheetData sheetId="4508" refreshError="1"/>
      <sheetData sheetId="4509" refreshError="1"/>
      <sheetData sheetId="4510" refreshError="1"/>
      <sheetData sheetId="4511" refreshError="1"/>
      <sheetData sheetId="4512" refreshError="1"/>
      <sheetData sheetId="4513" refreshError="1"/>
      <sheetData sheetId="4514" refreshError="1"/>
      <sheetData sheetId="4515" refreshError="1"/>
      <sheetData sheetId="4516" refreshError="1"/>
      <sheetData sheetId="4517" refreshError="1"/>
      <sheetData sheetId="4518" refreshError="1"/>
      <sheetData sheetId="4519" refreshError="1"/>
      <sheetData sheetId="4520" refreshError="1"/>
      <sheetData sheetId="4521" refreshError="1"/>
      <sheetData sheetId="4522" refreshError="1"/>
      <sheetData sheetId="4523" refreshError="1"/>
      <sheetData sheetId="4524" refreshError="1"/>
      <sheetData sheetId="4525" refreshError="1"/>
      <sheetData sheetId="4526" refreshError="1"/>
      <sheetData sheetId="4527" refreshError="1"/>
      <sheetData sheetId="4528" refreshError="1"/>
      <sheetData sheetId="4529" refreshError="1"/>
      <sheetData sheetId="4530" refreshError="1"/>
      <sheetData sheetId="4531" refreshError="1"/>
      <sheetData sheetId="4532" refreshError="1"/>
      <sheetData sheetId="4533" refreshError="1"/>
      <sheetData sheetId="4534" refreshError="1"/>
      <sheetData sheetId="4535" refreshError="1"/>
      <sheetData sheetId="4536" refreshError="1"/>
      <sheetData sheetId="4537" refreshError="1"/>
      <sheetData sheetId="4538" refreshError="1"/>
      <sheetData sheetId="4539" refreshError="1"/>
      <sheetData sheetId="4540" refreshError="1"/>
      <sheetData sheetId="4541" refreshError="1"/>
      <sheetData sheetId="4542" refreshError="1"/>
      <sheetData sheetId="4543" refreshError="1"/>
      <sheetData sheetId="4544" refreshError="1"/>
      <sheetData sheetId="4545" refreshError="1"/>
      <sheetData sheetId="4546" refreshError="1"/>
      <sheetData sheetId="4547" refreshError="1"/>
      <sheetData sheetId="4548" refreshError="1"/>
      <sheetData sheetId="4549" refreshError="1"/>
      <sheetData sheetId="4550" refreshError="1"/>
      <sheetData sheetId="4551" refreshError="1"/>
      <sheetData sheetId="4552" refreshError="1"/>
      <sheetData sheetId="4553" refreshError="1"/>
      <sheetData sheetId="4554" refreshError="1"/>
      <sheetData sheetId="4555" refreshError="1"/>
      <sheetData sheetId="4556" refreshError="1"/>
      <sheetData sheetId="4557" refreshError="1"/>
      <sheetData sheetId="4558" refreshError="1"/>
      <sheetData sheetId="4559" refreshError="1"/>
      <sheetData sheetId="4560" refreshError="1"/>
      <sheetData sheetId="4561" refreshError="1"/>
      <sheetData sheetId="4562" refreshError="1"/>
      <sheetData sheetId="4563" refreshError="1"/>
      <sheetData sheetId="4564" refreshError="1"/>
      <sheetData sheetId="4565" refreshError="1"/>
      <sheetData sheetId="4566" refreshError="1"/>
      <sheetData sheetId="4567" refreshError="1"/>
      <sheetData sheetId="4568" refreshError="1"/>
      <sheetData sheetId="4569" refreshError="1"/>
      <sheetData sheetId="4570" refreshError="1"/>
      <sheetData sheetId="4571" refreshError="1"/>
      <sheetData sheetId="4572" refreshError="1"/>
      <sheetData sheetId="4573" refreshError="1"/>
      <sheetData sheetId="4574" refreshError="1"/>
      <sheetData sheetId="4575" refreshError="1"/>
      <sheetData sheetId="4576" refreshError="1"/>
      <sheetData sheetId="4577" refreshError="1"/>
      <sheetData sheetId="4578" refreshError="1"/>
      <sheetData sheetId="4579" refreshError="1"/>
      <sheetData sheetId="4580" refreshError="1"/>
      <sheetData sheetId="4581" refreshError="1"/>
      <sheetData sheetId="4582" refreshError="1"/>
      <sheetData sheetId="4583" refreshError="1"/>
      <sheetData sheetId="4584" refreshError="1"/>
      <sheetData sheetId="4585" refreshError="1"/>
      <sheetData sheetId="4586" refreshError="1"/>
      <sheetData sheetId="4587" refreshError="1"/>
      <sheetData sheetId="4588" refreshError="1"/>
      <sheetData sheetId="4589" refreshError="1"/>
      <sheetData sheetId="4590" refreshError="1"/>
      <sheetData sheetId="4591" refreshError="1"/>
      <sheetData sheetId="4592" refreshError="1"/>
      <sheetData sheetId="4593" refreshError="1"/>
      <sheetData sheetId="4594" refreshError="1"/>
      <sheetData sheetId="4595" refreshError="1"/>
      <sheetData sheetId="4596" refreshError="1"/>
      <sheetData sheetId="4597" refreshError="1"/>
      <sheetData sheetId="4598" refreshError="1"/>
      <sheetData sheetId="4599" refreshError="1"/>
      <sheetData sheetId="4600" refreshError="1"/>
      <sheetData sheetId="4601" refreshError="1"/>
      <sheetData sheetId="4602" refreshError="1"/>
      <sheetData sheetId="4603" refreshError="1"/>
      <sheetData sheetId="4604" refreshError="1"/>
      <sheetData sheetId="4605" refreshError="1"/>
      <sheetData sheetId="4606" refreshError="1"/>
      <sheetData sheetId="4607" refreshError="1"/>
      <sheetData sheetId="4608" refreshError="1"/>
      <sheetData sheetId="4609" refreshError="1"/>
      <sheetData sheetId="4610" refreshError="1"/>
      <sheetData sheetId="4611" refreshError="1"/>
      <sheetData sheetId="4612" refreshError="1"/>
      <sheetData sheetId="4613" refreshError="1"/>
      <sheetData sheetId="4614" refreshError="1"/>
      <sheetData sheetId="4615" refreshError="1"/>
      <sheetData sheetId="4616" refreshError="1"/>
      <sheetData sheetId="4617" refreshError="1"/>
      <sheetData sheetId="4618" refreshError="1"/>
      <sheetData sheetId="4619" refreshError="1"/>
      <sheetData sheetId="4620" refreshError="1"/>
      <sheetData sheetId="4621" refreshError="1"/>
      <sheetData sheetId="4622" refreshError="1"/>
      <sheetData sheetId="4623" refreshError="1"/>
      <sheetData sheetId="4624" refreshError="1"/>
      <sheetData sheetId="4625" refreshError="1"/>
      <sheetData sheetId="4626" refreshError="1"/>
      <sheetData sheetId="4627" refreshError="1"/>
      <sheetData sheetId="4628" refreshError="1"/>
      <sheetData sheetId="4629" refreshError="1"/>
      <sheetData sheetId="4630" refreshError="1"/>
      <sheetData sheetId="4631" refreshError="1"/>
      <sheetData sheetId="4632" refreshError="1"/>
      <sheetData sheetId="4633" refreshError="1"/>
      <sheetData sheetId="4634" refreshError="1"/>
      <sheetData sheetId="4635" refreshError="1"/>
      <sheetData sheetId="4636" refreshError="1"/>
      <sheetData sheetId="4637" refreshError="1"/>
      <sheetData sheetId="4638" refreshError="1"/>
      <sheetData sheetId="4639" refreshError="1"/>
      <sheetData sheetId="4640" refreshError="1"/>
      <sheetData sheetId="4641" refreshError="1"/>
      <sheetData sheetId="4642" refreshError="1"/>
      <sheetData sheetId="4643" refreshError="1"/>
      <sheetData sheetId="4644" refreshError="1"/>
      <sheetData sheetId="4645" refreshError="1"/>
      <sheetData sheetId="4646" refreshError="1"/>
      <sheetData sheetId="4647" refreshError="1"/>
      <sheetData sheetId="4648" refreshError="1"/>
      <sheetData sheetId="4649" refreshError="1"/>
      <sheetData sheetId="4650" refreshError="1"/>
      <sheetData sheetId="4651" refreshError="1"/>
      <sheetData sheetId="4652" refreshError="1"/>
      <sheetData sheetId="4653" refreshError="1"/>
      <sheetData sheetId="4654" refreshError="1"/>
      <sheetData sheetId="4655" refreshError="1"/>
      <sheetData sheetId="4656" refreshError="1"/>
      <sheetData sheetId="4657" refreshError="1"/>
      <sheetData sheetId="4658" refreshError="1"/>
      <sheetData sheetId="4659" refreshError="1"/>
      <sheetData sheetId="4660" refreshError="1"/>
      <sheetData sheetId="4661" refreshError="1"/>
      <sheetData sheetId="4662" refreshError="1"/>
      <sheetData sheetId="4663" refreshError="1"/>
      <sheetData sheetId="4664" refreshError="1"/>
      <sheetData sheetId="4665" refreshError="1"/>
      <sheetData sheetId="4666" refreshError="1"/>
      <sheetData sheetId="4667" refreshError="1"/>
      <sheetData sheetId="4668" refreshError="1"/>
      <sheetData sheetId="4669" refreshError="1"/>
      <sheetData sheetId="4670" refreshError="1"/>
      <sheetData sheetId="4671" refreshError="1"/>
      <sheetData sheetId="4672" refreshError="1"/>
      <sheetData sheetId="4673" refreshError="1"/>
      <sheetData sheetId="4674" refreshError="1"/>
      <sheetData sheetId="4675" refreshError="1"/>
      <sheetData sheetId="4676" refreshError="1"/>
      <sheetData sheetId="4677" refreshError="1"/>
      <sheetData sheetId="4678" refreshError="1"/>
      <sheetData sheetId="4679" refreshError="1"/>
      <sheetData sheetId="4680" refreshError="1"/>
      <sheetData sheetId="4681" refreshError="1"/>
      <sheetData sheetId="4682" refreshError="1"/>
      <sheetData sheetId="4683" refreshError="1"/>
      <sheetData sheetId="4684" refreshError="1"/>
      <sheetData sheetId="4685" refreshError="1"/>
      <sheetData sheetId="4686" refreshError="1"/>
      <sheetData sheetId="4687" refreshError="1"/>
      <sheetData sheetId="4688" refreshError="1"/>
      <sheetData sheetId="4689" refreshError="1"/>
      <sheetData sheetId="4690" refreshError="1"/>
      <sheetData sheetId="4691" refreshError="1"/>
      <sheetData sheetId="4692" refreshError="1"/>
      <sheetData sheetId="4693" refreshError="1"/>
      <sheetData sheetId="4694" refreshError="1"/>
      <sheetData sheetId="4695" refreshError="1"/>
      <sheetData sheetId="4696" refreshError="1"/>
      <sheetData sheetId="4697" refreshError="1"/>
      <sheetData sheetId="4698" refreshError="1"/>
      <sheetData sheetId="4699" refreshError="1"/>
      <sheetData sheetId="4700" refreshError="1"/>
      <sheetData sheetId="4701" refreshError="1"/>
      <sheetData sheetId="4702" refreshError="1"/>
      <sheetData sheetId="4703" refreshError="1"/>
      <sheetData sheetId="4704" refreshError="1"/>
      <sheetData sheetId="4705" refreshError="1"/>
      <sheetData sheetId="4706" refreshError="1"/>
      <sheetData sheetId="4707" refreshError="1"/>
      <sheetData sheetId="4708" refreshError="1"/>
      <sheetData sheetId="4709" refreshError="1"/>
      <sheetData sheetId="4710" refreshError="1"/>
      <sheetData sheetId="4711" refreshError="1"/>
      <sheetData sheetId="4712" refreshError="1"/>
      <sheetData sheetId="4713" refreshError="1"/>
      <sheetData sheetId="4714" refreshError="1"/>
      <sheetData sheetId="4715" refreshError="1"/>
      <sheetData sheetId="4716" refreshError="1"/>
      <sheetData sheetId="4717" refreshError="1"/>
      <sheetData sheetId="4718" refreshError="1"/>
      <sheetData sheetId="4719" refreshError="1"/>
      <sheetData sheetId="4720" refreshError="1"/>
      <sheetData sheetId="4721" refreshError="1"/>
      <sheetData sheetId="4722" refreshError="1"/>
      <sheetData sheetId="4723" refreshError="1"/>
      <sheetData sheetId="4724" refreshError="1"/>
      <sheetData sheetId="4725" refreshError="1"/>
      <sheetData sheetId="4726" refreshError="1"/>
      <sheetData sheetId="4727" refreshError="1"/>
      <sheetData sheetId="4728" refreshError="1"/>
      <sheetData sheetId="4729" refreshError="1"/>
      <sheetData sheetId="4730" refreshError="1"/>
      <sheetData sheetId="4731" refreshError="1"/>
      <sheetData sheetId="4732" refreshError="1"/>
      <sheetData sheetId="4733" refreshError="1"/>
      <sheetData sheetId="4734" refreshError="1"/>
      <sheetData sheetId="4735" refreshError="1"/>
      <sheetData sheetId="4736" refreshError="1"/>
      <sheetData sheetId="4737" refreshError="1"/>
      <sheetData sheetId="4738" refreshError="1"/>
      <sheetData sheetId="4739" refreshError="1"/>
      <sheetData sheetId="4740" refreshError="1"/>
      <sheetData sheetId="4741" refreshError="1"/>
      <sheetData sheetId="4742" refreshError="1"/>
      <sheetData sheetId="4743" refreshError="1"/>
      <sheetData sheetId="4744" refreshError="1"/>
      <sheetData sheetId="4745" refreshError="1"/>
      <sheetData sheetId="4746" refreshError="1"/>
      <sheetData sheetId="4747" refreshError="1"/>
      <sheetData sheetId="4748" refreshError="1"/>
      <sheetData sheetId="4749" refreshError="1"/>
      <sheetData sheetId="4750" refreshError="1"/>
      <sheetData sheetId="4751" refreshError="1"/>
      <sheetData sheetId="4752" refreshError="1"/>
      <sheetData sheetId="4753" refreshError="1"/>
      <sheetData sheetId="4754" refreshError="1"/>
      <sheetData sheetId="4755" refreshError="1"/>
      <sheetData sheetId="4756" refreshError="1"/>
      <sheetData sheetId="4757" refreshError="1"/>
      <sheetData sheetId="4758" refreshError="1"/>
      <sheetData sheetId="4759" refreshError="1"/>
      <sheetData sheetId="4760" refreshError="1"/>
      <sheetData sheetId="4761" refreshError="1"/>
      <sheetData sheetId="4762" refreshError="1"/>
      <sheetData sheetId="4763" refreshError="1"/>
      <sheetData sheetId="4764" refreshError="1"/>
      <sheetData sheetId="4765" refreshError="1"/>
      <sheetData sheetId="4766" refreshError="1"/>
      <sheetData sheetId="4767" refreshError="1"/>
      <sheetData sheetId="4768" refreshError="1"/>
      <sheetData sheetId="4769" refreshError="1"/>
      <sheetData sheetId="4770" refreshError="1"/>
      <sheetData sheetId="4771" refreshError="1"/>
      <sheetData sheetId="4772" refreshError="1"/>
      <sheetData sheetId="4773" refreshError="1"/>
      <sheetData sheetId="4774" refreshError="1"/>
      <sheetData sheetId="4775" refreshError="1"/>
      <sheetData sheetId="4776" refreshError="1"/>
      <sheetData sheetId="4777" refreshError="1"/>
      <sheetData sheetId="4778" refreshError="1"/>
      <sheetData sheetId="4779" refreshError="1"/>
      <sheetData sheetId="4780" refreshError="1"/>
      <sheetData sheetId="4781" refreshError="1"/>
      <sheetData sheetId="4782" refreshError="1"/>
      <sheetData sheetId="4783" refreshError="1"/>
      <sheetData sheetId="4784" refreshError="1"/>
      <sheetData sheetId="4785" refreshError="1"/>
      <sheetData sheetId="4786" refreshError="1"/>
      <sheetData sheetId="4787" refreshError="1"/>
      <sheetData sheetId="4788" refreshError="1"/>
      <sheetData sheetId="4789" refreshError="1"/>
      <sheetData sheetId="4790" refreshError="1"/>
      <sheetData sheetId="4791" refreshError="1"/>
      <sheetData sheetId="4792" refreshError="1"/>
      <sheetData sheetId="4793" refreshError="1"/>
      <sheetData sheetId="4794" refreshError="1"/>
      <sheetData sheetId="4795" refreshError="1"/>
      <sheetData sheetId="4796" refreshError="1"/>
      <sheetData sheetId="4797" refreshError="1"/>
      <sheetData sheetId="4798" refreshError="1"/>
      <sheetData sheetId="4799" refreshError="1"/>
      <sheetData sheetId="4800" refreshError="1"/>
      <sheetData sheetId="4801" refreshError="1"/>
      <sheetData sheetId="4802" refreshError="1"/>
      <sheetData sheetId="4803" refreshError="1"/>
      <sheetData sheetId="4804" refreshError="1"/>
      <sheetData sheetId="4805" refreshError="1"/>
      <sheetData sheetId="4806" refreshError="1"/>
      <sheetData sheetId="4807" refreshError="1"/>
      <sheetData sheetId="4808" refreshError="1"/>
      <sheetData sheetId="4809" refreshError="1"/>
      <sheetData sheetId="4810" refreshError="1"/>
      <sheetData sheetId="4811" refreshError="1"/>
      <sheetData sheetId="4812" refreshError="1"/>
      <sheetData sheetId="4813" refreshError="1"/>
      <sheetData sheetId="4814" refreshError="1"/>
      <sheetData sheetId="4815" refreshError="1"/>
      <sheetData sheetId="4816" refreshError="1"/>
      <sheetData sheetId="4817" refreshError="1"/>
      <sheetData sheetId="4818" refreshError="1"/>
      <sheetData sheetId="4819" refreshError="1"/>
      <sheetData sheetId="4820" refreshError="1"/>
      <sheetData sheetId="4821" refreshError="1"/>
      <sheetData sheetId="4822" refreshError="1"/>
      <sheetData sheetId="4823" refreshError="1"/>
      <sheetData sheetId="4824" refreshError="1"/>
      <sheetData sheetId="4825" refreshError="1"/>
      <sheetData sheetId="4826" refreshError="1"/>
      <sheetData sheetId="4827" refreshError="1"/>
      <sheetData sheetId="4828" refreshError="1"/>
      <sheetData sheetId="4829" refreshError="1"/>
      <sheetData sheetId="4830" refreshError="1"/>
      <sheetData sheetId="4831" refreshError="1"/>
      <sheetData sheetId="4832" refreshError="1"/>
      <sheetData sheetId="4833" refreshError="1"/>
      <sheetData sheetId="4834" refreshError="1"/>
      <sheetData sheetId="4835" refreshError="1"/>
      <sheetData sheetId="4836" refreshError="1"/>
      <sheetData sheetId="4837" refreshError="1"/>
      <sheetData sheetId="4838" refreshError="1"/>
      <sheetData sheetId="4839" refreshError="1"/>
      <sheetData sheetId="4840" refreshError="1"/>
      <sheetData sheetId="4841" refreshError="1"/>
      <sheetData sheetId="4842" refreshError="1"/>
      <sheetData sheetId="4843" refreshError="1"/>
      <sheetData sheetId="4844" refreshError="1"/>
      <sheetData sheetId="4845" refreshError="1"/>
      <sheetData sheetId="4846" refreshError="1"/>
      <sheetData sheetId="4847" refreshError="1"/>
      <sheetData sheetId="4848" refreshError="1"/>
      <sheetData sheetId="4849" refreshError="1"/>
      <sheetData sheetId="4850" refreshError="1"/>
      <sheetData sheetId="4851" refreshError="1"/>
      <sheetData sheetId="4852" refreshError="1"/>
      <sheetData sheetId="4853" refreshError="1"/>
      <sheetData sheetId="4854" refreshError="1"/>
      <sheetData sheetId="4855" refreshError="1"/>
      <sheetData sheetId="4856" refreshError="1"/>
      <sheetData sheetId="4857" refreshError="1"/>
      <sheetData sheetId="4858" refreshError="1"/>
      <sheetData sheetId="4859" refreshError="1"/>
      <sheetData sheetId="4860" refreshError="1"/>
      <sheetData sheetId="4861" refreshError="1"/>
      <sheetData sheetId="4862" refreshError="1"/>
      <sheetData sheetId="4863" refreshError="1"/>
      <sheetData sheetId="4864" refreshError="1"/>
      <sheetData sheetId="4865" refreshError="1"/>
      <sheetData sheetId="4866" refreshError="1"/>
      <sheetData sheetId="4867" refreshError="1"/>
      <sheetData sheetId="4868" refreshError="1"/>
      <sheetData sheetId="4869" refreshError="1"/>
      <sheetData sheetId="4870" refreshError="1"/>
      <sheetData sheetId="4871" refreshError="1"/>
      <sheetData sheetId="4872" refreshError="1"/>
      <sheetData sheetId="4873" refreshError="1"/>
      <sheetData sheetId="4874" refreshError="1"/>
      <sheetData sheetId="4875" refreshError="1"/>
      <sheetData sheetId="4876" refreshError="1"/>
      <sheetData sheetId="4877" refreshError="1"/>
      <sheetData sheetId="4878" refreshError="1"/>
      <sheetData sheetId="4879" refreshError="1"/>
      <sheetData sheetId="4880" refreshError="1"/>
      <sheetData sheetId="4881" refreshError="1"/>
      <sheetData sheetId="4882" refreshError="1"/>
      <sheetData sheetId="4883" refreshError="1"/>
      <sheetData sheetId="4884" refreshError="1"/>
      <sheetData sheetId="4885" refreshError="1"/>
      <sheetData sheetId="4886" refreshError="1"/>
      <sheetData sheetId="4887" refreshError="1"/>
      <sheetData sheetId="4888" refreshError="1"/>
      <sheetData sheetId="4889" refreshError="1"/>
      <sheetData sheetId="4890" refreshError="1"/>
      <sheetData sheetId="4891" refreshError="1"/>
      <sheetData sheetId="4892" refreshError="1"/>
      <sheetData sheetId="4893" refreshError="1"/>
      <sheetData sheetId="4894" refreshError="1"/>
      <sheetData sheetId="4895" refreshError="1"/>
      <sheetData sheetId="4896" refreshError="1"/>
      <sheetData sheetId="4897" refreshError="1"/>
      <sheetData sheetId="4898" refreshError="1"/>
      <sheetData sheetId="4899" refreshError="1"/>
      <sheetData sheetId="4900" refreshError="1"/>
      <sheetData sheetId="4901" refreshError="1"/>
      <sheetData sheetId="4902" refreshError="1"/>
      <sheetData sheetId="4903" refreshError="1"/>
      <sheetData sheetId="4904" refreshError="1"/>
      <sheetData sheetId="4905" refreshError="1"/>
      <sheetData sheetId="4906" refreshError="1"/>
      <sheetData sheetId="4907" refreshError="1"/>
      <sheetData sheetId="4908" refreshError="1"/>
      <sheetData sheetId="4909" refreshError="1"/>
      <sheetData sheetId="4910" refreshError="1"/>
      <sheetData sheetId="4911" refreshError="1"/>
      <sheetData sheetId="4912" refreshError="1"/>
      <sheetData sheetId="4913" refreshError="1"/>
      <sheetData sheetId="4914" refreshError="1"/>
      <sheetData sheetId="4915" refreshError="1"/>
      <sheetData sheetId="4916" refreshError="1"/>
      <sheetData sheetId="4917" refreshError="1"/>
      <sheetData sheetId="4918" refreshError="1"/>
      <sheetData sheetId="4919" refreshError="1"/>
      <sheetData sheetId="4920" refreshError="1"/>
      <sheetData sheetId="4921" refreshError="1"/>
      <sheetData sheetId="4922" refreshError="1"/>
      <sheetData sheetId="4923" refreshError="1"/>
      <sheetData sheetId="4924" refreshError="1"/>
      <sheetData sheetId="4925" refreshError="1"/>
      <sheetData sheetId="4926" refreshError="1"/>
      <sheetData sheetId="4927" refreshError="1"/>
      <sheetData sheetId="4928" refreshError="1"/>
      <sheetData sheetId="4929" refreshError="1"/>
      <sheetData sheetId="4930" refreshError="1"/>
      <sheetData sheetId="4931" refreshError="1"/>
      <sheetData sheetId="4932" refreshError="1"/>
      <sheetData sheetId="4933" refreshError="1"/>
      <sheetData sheetId="4934" refreshError="1"/>
      <sheetData sheetId="4935" refreshError="1"/>
      <sheetData sheetId="4936" refreshError="1"/>
      <sheetData sheetId="4937" refreshError="1"/>
      <sheetData sheetId="4938" refreshError="1"/>
      <sheetData sheetId="4939" refreshError="1"/>
      <sheetData sheetId="4940" refreshError="1"/>
      <sheetData sheetId="4941" refreshError="1"/>
      <sheetData sheetId="4942" refreshError="1"/>
      <sheetData sheetId="4943" refreshError="1"/>
      <sheetData sheetId="4944" refreshError="1"/>
      <sheetData sheetId="4945" refreshError="1"/>
      <sheetData sheetId="4946" refreshError="1"/>
      <sheetData sheetId="4947" refreshError="1"/>
      <sheetData sheetId="4948" refreshError="1"/>
      <sheetData sheetId="4949" refreshError="1"/>
      <sheetData sheetId="4950" refreshError="1"/>
      <sheetData sheetId="4951" refreshError="1"/>
      <sheetData sheetId="4952" refreshError="1"/>
      <sheetData sheetId="4953" refreshError="1"/>
      <sheetData sheetId="4954" refreshError="1"/>
      <sheetData sheetId="4955" refreshError="1"/>
      <sheetData sheetId="4956" refreshError="1"/>
      <sheetData sheetId="4957" refreshError="1"/>
      <sheetData sheetId="4958" refreshError="1"/>
      <sheetData sheetId="4959" refreshError="1"/>
      <sheetData sheetId="4960" refreshError="1"/>
      <sheetData sheetId="4961" refreshError="1"/>
      <sheetData sheetId="4962" refreshError="1"/>
      <sheetData sheetId="4963" refreshError="1"/>
      <sheetData sheetId="4964" refreshError="1"/>
      <sheetData sheetId="4965" refreshError="1"/>
      <sheetData sheetId="4966" refreshError="1"/>
      <sheetData sheetId="4967" refreshError="1"/>
      <sheetData sheetId="4968" refreshError="1"/>
      <sheetData sheetId="4969" refreshError="1"/>
      <sheetData sheetId="4970" refreshError="1"/>
      <sheetData sheetId="4971" refreshError="1"/>
      <sheetData sheetId="4972" refreshError="1"/>
      <sheetData sheetId="4973" refreshError="1"/>
      <sheetData sheetId="4974" refreshError="1"/>
      <sheetData sheetId="4975" refreshError="1"/>
      <sheetData sheetId="4976" refreshError="1"/>
      <sheetData sheetId="4977" refreshError="1"/>
      <sheetData sheetId="4978" refreshError="1"/>
      <sheetData sheetId="4979" refreshError="1"/>
      <sheetData sheetId="4980" refreshError="1"/>
      <sheetData sheetId="4981" refreshError="1"/>
      <sheetData sheetId="4982" refreshError="1"/>
      <sheetData sheetId="4983" refreshError="1"/>
      <sheetData sheetId="4984" refreshError="1"/>
      <sheetData sheetId="4985" refreshError="1"/>
      <sheetData sheetId="4986" refreshError="1"/>
      <sheetData sheetId="4987" refreshError="1"/>
      <sheetData sheetId="4988" refreshError="1"/>
      <sheetData sheetId="4989" refreshError="1"/>
      <sheetData sheetId="4990" refreshError="1"/>
      <sheetData sheetId="4991" refreshError="1"/>
      <sheetData sheetId="4992" refreshError="1"/>
      <sheetData sheetId="4993" refreshError="1"/>
      <sheetData sheetId="4994" refreshError="1"/>
      <sheetData sheetId="4995" refreshError="1"/>
      <sheetData sheetId="4996" refreshError="1"/>
      <sheetData sheetId="4997" refreshError="1"/>
      <sheetData sheetId="4998" refreshError="1"/>
      <sheetData sheetId="4999" refreshError="1"/>
      <sheetData sheetId="5000" refreshError="1"/>
      <sheetData sheetId="5001" refreshError="1"/>
      <sheetData sheetId="5002" refreshError="1"/>
      <sheetData sheetId="5003" refreshError="1"/>
      <sheetData sheetId="5004" refreshError="1"/>
      <sheetData sheetId="5005" refreshError="1"/>
      <sheetData sheetId="5006" refreshError="1"/>
      <sheetData sheetId="5007" refreshError="1"/>
      <sheetData sheetId="5008" refreshError="1"/>
      <sheetData sheetId="5009" refreshError="1"/>
      <sheetData sheetId="5010" refreshError="1"/>
      <sheetData sheetId="5011" refreshError="1"/>
      <sheetData sheetId="5012" refreshError="1"/>
      <sheetData sheetId="5013" refreshError="1"/>
      <sheetData sheetId="5014" refreshError="1"/>
      <sheetData sheetId="5015" refreshError="1"/>
      <sheetData sheetId="5016" refreshError="1"/>
      <sheetData sheetId="5017" refreshError="1"/>
      <sheetData sheetId="5018" refreshError="1"/>
      <sheetData sheetId="5019" refreshError="1"/>
      <sheetData sheetId="5020" refreshError="1"/>
      <sheetData sheetId="5021" refreshError="1"/>
      <sheetData sheetId="5022" refreshError="1"/>
      <sheetData sheetId="5023" refreshError="1"/>
      <sheetData sheetId="5024" refreshError="1"/>
      <sheetData sheetId="5025" refreshError="1"/>
      <sheetData sheetId="5026" refreshError="1"/>
      <sheetData sheetId="5027" refreshError="1"/>
      <sheetData sheetId="5028" refreshError="1"/>
      <sheetData sheetId="5029" refreshError="1"/>
      <sheetData sheetId="5030" refreshError="1"/>
      <sheetData sheetId="5031" refreshError="1"/>
      <sheetData sheetId="5032" refreshError="1"/>
      <sheetData sheetId="5033" refreshError="1"/>
      <sheetData sheetId="5034" refreshError="1"/>
      <sheetData sheetId="5035" refreshError="1"/>
      <sheetData sheetId="5036" refreshError="1"/>
      <sheetData sheetId="5037" refreshError="1"/>
      <sheetData sheetId="5038" refreshError="1"/>
      <sheetData sheetId="5039" refreshError="1"/>
      <sheetData sheetId="5040" refreshError="1"/>
      <sheetData sheetId="5041" refreshError="1"/>
      <sheetData sheetId="5042" refreshError="1"/>
      <sheetData sheetId="5043" refreshError="1"/>
      <sheetData sheetId="5044" refreshError="1"/>
      <sheetData sheetId="5045" refreshError="1"/>
      <sheetData sheetId="5046" refreshError="1"/>
      <sheetData sheetId="5047" refreshError="1"/>
      <sheetData sheetId="5048" refreshError="1"/>
      <sheetData sheetId="5049" refreshError="1"/>
      <sheetData sheetId="5050" refreshError="1"/>
      <sheetData sheetId="5051" refreshError="1"/>
      <sheetData sheetId="5052" refreshError="1"/>
      <sheetData sheetId="5053" refreshError="1"/>
      <sheetData sheetId="5054" refreshError="1"/>
      <sheetData sheetId="5055" refreshError="1"/>
      <sheetData sheetId="5056" refreshError="1"/>
      <sheetData sheetId="5057" refreshError="1"/>
      <sheetData sheetId="5058" refreshError="1"/>
      <sheetData sheetId="5059" refreshError="1"/>
      <sheetData sheetId="5060" refreshError="1"/>
      <sheetData sheetId="5061" refreshError="1"/>
      <sheetData sheetId="5062" refreshError="1"/>
      <sheetData sheetId="5063" refreshError="1"/>
      <sheetData sheetId="5064" refreshError="1"/>
      <sheetData sheetId="5065" refreshError="1"/>
      <sheetData sheetId="5066" refreshError="1"/>
      <sheetData sheetId="5067" refreshError="1"/>
      <sheetData sheetId="5068" refreshError="1"/>
      <sheetData sheetId="5069" refreshError="1"/>
      <sheetData sheetId="5070" refreshError="1"/>
      <sheetData sheetId="5071" refreshError="1"/>
      <sheetData sheetId="5072" refreshError="1"/>
      <sheetData sheetId="5073" refreshError="1"/>
      <sheetData sheetId="5074" refreshError="1"/>
      <sheetData sheetId="5075" refreshError="1"/>
      <sheetData sheetId="5076" refreshError="1"/>
      <sheetData sheetId="5077" refreshError="1"/>
      <sheetData sheetId="5078" refreshError="1"/>
      <sheetData sheetId="5079" refreshError="1"/>
      <sheetData sheetId="5080" refreshError="1"/>
      <sheetData sheetId="5081" refreshError="1"/>
      <sheetData sheetId="5082" refreshError="1"/>
      <sheetData sheetId="5083" refreshError="1"/>
      <sheetData sheetId="5084" refreshError="1"/>
      <sheetData sheetId="5085" refreshError="1"/>
      <sheetData sheetId="5086" refreshError="1"/>
      <sheetData sheetId="5087" refreshError="1"/>
      <sheetData sheetId="5088" refreshError="1"/>
      <sheetData sheetId="5089" refreshError="1"/>
      <sheetData sheetId="5090" refreshError="1"/>
      <sheetData sheetId="5091" refreshError="1"/>
      <sheetData sheetId="5092" refreshError="1"/>
      <sheetData sheetId="5093" refreshError="1"/>
      <sheetData sheetId="5094" refreshError="1"/>
      <sheetData sheetId="5095" refreshError="1"/>
      <sheetData sheetId="5096" refreshError="1"/>
      <sheetData sheetId="5097" refreshError="1"/>
      <sheetData sheetId="5098" refreshError="1"/>
      <sheetData sheetId="5099" refreshError="1"/>
      <sheetData sheetId="5100" refreshError="1"/>
      <sheetData sheetId="5101" refreshError="1"/>
      <sheetData sheetId="5102" refreshError="1"/>
      <sheetData sheetId="5103" refreshError="1"/>
      <sheetData sheetId="5104" refreshError="1"/>
      <sheetData sheetId="5105" refreshError="1"/>
      <sheetData sheetId="5106" refreshError="1"/>
      <sheetData sheetId="5107" refreshError="1"/>
      <sheetData sheetId="5108" refreshError="1"/>
      <sheetData sheetId="5109" refreshError="1"/>
      <sheetData sheetId="5110" refreshError="1"/>
      <sheetData sheetId="5111" refreshError="1"/>
      <sheetData sheetId="5112" refreshError="1"/>
      <sheetData sheetId="5113" refreshError="1"/>
      <sheetData sheetId="5114" refreshError="1"/>
      <sheetData sheetId="5115" refreshError="1"/>
      <sheetData sheetId="5116" refreshError="1"/>
      <sheetData sheetId="5117" refreshError="1"/>
      <sheetData sheetId="5118" refreshError="1"/>
      <sheetData sheetId="5119" refreshError="1"/>
      <sheetData sheetId="5120" refreshError="1"/>
      <sheetData sheetId="5121" refreshError="1"/>
      <sheetData sheetId="5122" refreshError="1"/>
      <sheetData sheetId="5123" refreshError="1"/>
      <sheetData sheetId="5124" refreshError="1"/>
      <sheetData sheetId="5125" refreshError="1"/>
      <sheetData sheetId="5126" refreshError="1"/>
      <sheetData sheetId="5127" refreshError="1"/>
      <sheetData sheetId="5128" refreshError="1"/>
      <sheetData sheetId="5129" refreshError="1"/>
      <sheetData sheetId="5130" refreshError="1"/>
      <sheetData sheetId="5131" refreshError="1"/>
      <sheetData sheetId="5132" refreshError="1"/>
      <sheetData sheetId="5133" refreshError="1"/>
      <sheetData sheetId="5134" refreshError="1"/>
      <sheetData sheetId="5135" refreshError="1"/>
      <sheetData sheetId="5136" refreshError="1"/>
      <sheetData sheetId="5137" refreshError="1"/>
      <sheetData sheetId="5138" refreshError="1"/>
      <sheetData sheetId="5139" refreshError="1"/>
      <sheetData sheetId="5140" refreshError="1"/>
      <sheetData sheetId="5141" refreshError="1"/>
      <sheetData sheetId="5142" refreshError="1"/>
      <sheetData sheetId="5143" refreshError="1"/>
      <sheetData sheetId="5144" refreshError="1"/>
      <sheetData sheetId="5145" refreshError="1"/>
      <sheetData sheetId="5146" refreshError="1"/>
      <sheetData sheetId="5147" refreshError="1"/>
      <sheetData sheetId="5148" refreshError="1"/>
      <sheetData sheetId="5149" refreshError="1"/>
      <sheetData sheetId="5150" refreshError="1"/>
      <sheetData sheetId="5151" refreshError="1"/>
      <sheetData sheetId="5152" refreshError="1"/>
      <sheetData sheetId="5153" refreshError="1"/>
      <sheetData sheetId="5154" refreshError="1"/>
      <sheetData sheetId="5155" refreshError="1"/>
      <sheetData sheetId="5156" refreshError="1"/>
      <sheetData sheetId="5157" refreshError="1"/>
      <sheetData sheetId="5158" refreshError="1"/>
      <sheetData sheetId="5159" refreshError="1"/>
      <sheetData sheetId="5160" refreshError="1"/>
      <sheetData sheetId="5161" refreshError="1"/>
      <sheetData sheetId="5162" refreshError="1"/>
      <sheetData sheetId="5163" refreshError="1"/>
      <sheetData sheetId="5164" refreshError="1"/>
      <sheetData sheetId="5165" refreshError="1"/>
      <sheetData sheetId="5166" refreshError="1"/>
      <sheetData sheetId="5167" refreshError="1"/>
      <sheetData sheetId="5168" refreshError="1"/>
      <sheetData sheetId="5169" refreshError="1"/>
      <sheetData sheetId="5170" refreshError="1"/>
      <sheetData sheetId="5171" refreshError="1"/>
      <sheetData sheetId="5172" refreshError="1"/>
      <sheetData sheetId="5173" refreshError="1"/>
      <sheetData sheetId="5174" refreshError="1"/>
      <sheetData sheetId="5175" refreshError="1"/>
      <sheetData sheetId="5176" refreshError="1"/>
      <sheetData sheetId="5177" refreshError="1"/>
      <sheetData sheetId="5178" refreshError="1"/>
      <sheetData sheetId="5179" refreshError="1"/>
      <sheetData sheetId="5180" refreshError="1"/>
      <sheetData sheetId="5181" refreshError="1"/>
      <sheetData sheetId="5182" refreshError="1"/>
      <sheetData sheetId="5183" refreshError="1"/>
      <sheetData sheetId="5184" refreshError="1"/>
      <sheetData sheetId="5185" refreshError="1"/>
      <sheetData sheetId="5186" refreshError="1"/>
      <sheetData sheetId="5187" refreshError="1"/>
      <sheetData sheetId="5188" refreshError="1"/>
      <sheetData sheetId="5189" refreshError="1"/>
      <sheetData sheetId="5190" refreshError="1"/>
      <sheetData sheetId="5191" refreshError="1"/>
      <sheetData sheetId="5192" refreshError="1"/>
      <sheetData sheetId="5193" refreshError="1"/>
      <sheetData sheetId="5194" refreshError="1"/>
      <sheetData sheetId="5195" refreshError="1"/>
      <sheetData sheetId="5196" refreshError="1"/>
      <sheetData sheetId="5197" refreshError="1"/>
      <sheetData sheetId="5198" refreshError="1"/>
      <sheetData sheetId="5199" refreshError="1"/>
      <sheetData sheetId="5200" refreshError="1"/>
      <sheetData sheetId="5201" refreshError="1"/>
      <sheetData sheetId="5202" refreshError="1"/>
      <sheetData sheetId="5203" refreshError="1"/>
      <sheetData sheetId="5204" refreshError="1"/>
      <sheetData sheetId="5205" refreshError="1"/>
      <sheetData sheetId="5206" refreshError="1"/>
      <sheetData sheetId="5207" refreshError="1"/>
      <sheetData sheetId="5208" refreshError="1"/>
      <sheetData sheetId="5209" refreshError="1"/>
      <sheetData sheetId="5210" refreshError="1"/>
      <sheetData sheetId="5211" refreshError="1"/>
      <sheetData sheetId="5212" refreshError="1"/>
      <sheetData sheetId="5213" refreshError="1"/>
      <sheetData sheetId="5214" refreshError="1"/>
      <sheetData sheetId="5215" refreshError="1"/>
      <sheetData sheetId="5216" refreshError="1"/>
      <sheetData sheetId="5217" refreshError="1"/>
      <sheetData sheetId="5218" refreshError="1"/>
      <sheetData sheetId="5219" refreshError="1"/>
      <sheetData sheetId="5220" refreshError="1"/>
      <sheetData sheetId="5221" refreshError="1"/>
      <sheetData sheetId="5222" refreshError="1"/>
      <sheetData sheetId="5223" refreshError="1"/>
      <sheetData sheetId="5224" refreshError="1"/>
      <sheetData sheetId="5225" refreshError="1"/>
      <sheetData sheetId="5226" refreshError="1"/>
      <sheetData sheetId="5227" refreshError="1"/>
      <sheetData sheetId="5228" refreshError="1"/>
      <sheetData sheetId="5229" refreshError="1"/>
      <sheetData sheetId="5230" refreshError="1"/>
      <sheetData sheetId="5231" refreshError="1"/>
      <sheetData sheetId="5232" refreshError="1"/>
      <sheetData sheetId="5233" refreshError="1"/>
      <sheetData sheetId="5234" refreshError="1"/>
      <sheetData sheetId="5235" refreshError="1"/>
      <sheetData sheetId="5236" refreshError="1"/>
      <sheetData sheetId="5237" refreshError="1"/>
      <sheetData sheetId="5238" refreshError="1"/>
      <sheetData sheetId="5239" refreshError="1"/>
      <sheetData sheetId="5240" refreshError="1"/>
      <sheetData sheetId="5241" refreshError="1"/>
      <sheetData sheetId="5242" refreshError="1"/>
      <sheetData sheetId="5243" refreshError="1"/>
      <sheetData sheetId="5244" refreshError="1"/>
      <sheetData sheetId="5245" refreshError="1"/>
      <sheetData sheetId="5246" refreshError="1"/>
      <sheetData sheetId="5247" refreshError="1"/>
      <sheetData sheetId="5248" refreshError="1"/>
      <sheetData sheetId="5249" refreshError="1"/>
      <sheetData sheetId="5250" refreshError="1"/>
      <sheetData sheetId="5251" refreshError="1"/>
      <sheetData sheetId="5252" refreshError="1"/>
      <sheetData sheetId="5253" refreshError="1"/>
      <sheetData sheetId="5254" refreshError="1"/>
      <sheetData sheetId="5255" refreshError="1"/>
      <sheetData sheetId="5256" refreshError="1"/>
      <sheetData sheetId="5257" refreshError="1"/>
      <sheetData sheetId="5258" refreshError="1"/>
      <sheetData sheetId="5259" refreshError="1"/>
      <sheetData sheetId="5260" refreshError="1"/>
      <sheetData sheetId="5261" refreshError="1"/>
      <sheetData sheetId="5262" refreshError="1"/>
      <sheetData sheetId="5263" refreshError="1"/>
      <sheetData sheetId="5264" refreshError="1"/>
      <sheetData sheetId="5265" refreshError="1"/>
      <sheetData sheetId="5266" refreshError="1"/>
      <sheetData sheetId="5267" refreshError="1"/>
      <sheetData sheetId="5268" refreshError="1"/>
      <sheetData sheetId="5269" refreshError="1"/>
      <sheetData sheetId="5270" refreshError="1"/>
      <sheetData sheetId="5271" refreshError="1"/>
      <sheetData sheetId="5272" refreshError="1"/>
      <sheetData sheetId="5273" refreshError="1"/>
      <sheetData sheetId="5274" refreshError="1"/>
      <sheetData sheetId="5275" refreshError="1"/>
      <sheetData sheetId="5276" refreshError="1"/>
      <sheetData sheetId="5277" refreshError="1"/>
      <sheetData sheetId="5278" refreshError="1"/>
      <sheetData sheetId="5279" refreshError="1"/>
      <sheetData sheetId="5280" refreshError="1"/>
      <sheetData sheetId="5281" refreshError="1"/>
      <sheetData sheetId="5282" refreshError="1"/>
      <sheetData sheetId="5283" refreshError="1"/>
      <sheetData sheetId="5284" refreshError="1"/>
      <sheetData sheetId="5285" refreshError="1"/>
      <sheetData sheetId="5286" refreshError="1"/>
      <sheetData sheetId="5287" refreshError="1"/>
      <sheetData sheetId="5288" refreshError="1"/>
      <sheetData sheetId="5289" refreshError="1"/>
      <sheetData sheetId="5290" refreshError="1"/>
      <sheetData sheetId="5291" refreshError="1"/>
      <sheetData sheetId="5292" refreshError="1"/>
      <sheetData sheetId="5293" refreshError="1"/>
      <sheetData sheetId="5294" refreshError="1"/>
      <sheetData sheetId="5295" refreshError="1"/>
      <sheetData sheetId="5296" refreshError="1"/>
      <sheetData sheetId="5297" refreshError="1"/>
      <sheetData sheetId="5298" refreshError="1"/>
      <sheetData sheetId="5299" refreshError="1"/>
      <sheetData sheetId="5300" refreshError="1"/>
      <sheetData sheetId="5301" refreshError="1"/>
      <sheetData sheetId="5302" refreshError="1"/>
      <sheetData sheetId="5303" refreshError="1"/>
      <sheetData sheetId="5304" refreshError="1"/>
      <sheetData sheetId="5305" refreshError="1"/>
      <sheetData sheetId="5306" refreshError="1"/>
      <sheetData sheetId="5307" refreshError="1"/>
      <sheetData sheetId="5308" refreshError="1"/>
      <sheetData sheetId="5309" refreshError="1"/>
      <sheetData sheetId="5310" refreshError="1"/>
      <sheetData sheetId="5311" refreshError="1"/>
      <sheetData sheetId="5312" refreshError="1"/>
      <sheetData sheetId="5313" refreshError="1"/>
      <sheetData sheetId="5314" refreshError="1"/>
      <sheetData sheetId="5315" refreshError="1"/>
      <sheetData sheetId="5316" refreshError="1"/>
      <sheetData sheetId="5317" refreshError="1"/>
      <sheetData sheetId="5318" refreshError="1"/>
      <sheetData sheetId="5319" refreshError="1"/>
      <sheetData sheetId="5320" refreshError="1"/>
      <sheetData sheetId="5321" refreshError="1"/>
      <sheetData sheetId="5322" refreshError="1"/>
      <sheetData sheetId="5323" refreshError="1"/>
      <sheetData sheetId="5324" refreshError="1"/>
      <sheetData sheetId="5325" refreshError="1"/>
      <sheetData sheetId="5326" refreshError="1"/>
      <sheetData sheetId="5327" refreshError="1"/>
      <sheetData sheetId="5328" refreshError="1"/>
      <sheetData sheetId="5329" refreshError="1"/>
      <sheetData sheetId="5330" refreshError="1"/>
      <sheetData sheetId="5331" refreshError="1"/>
      <sheetData sheetId="5332" refreshError="1"/>
      <sheetData sheetId="5333" refreshError="1"/>
      <sheetData sheetId="5334" refreshError="1"/>
      <sheetData sheetId="5335" refreshError="1"/>
      <sheetData sheetId="5336" refreshError="1"/>
      <sheetData sheetId="5337" refreshError="1"/>
      <sheetData sheetId="5338" refreshError="1"/>
      <sheetData sheetId="5339" refreshError="1"/>
      <sheetData sheetId="5340" refreshError="1"/>
      <sheetData sheetId="5341" refreshError="1"/>
      <sheetData sheetId="5342" refreshError="1"/>
      <sheetData sheetId="5343" refreshError="1"/>
      <sheetData sheetId="5344" refreshError="1"/>
      <sheetData sheetId="5345" refreshError="1"/>
      <sheetData sheetId="5346" refreshError="1"/>
      <sheetData sheetId="5347" refreshError="1"/>
      <sheetData sheetId="5348" refreshError="1"/>
      <sheetData sheetId="5349" refreshError="1"/>
      <sheetData sheetId="5350" refreshError="1"/>
      <sheetData sheetId="5351" refreshError="1"/>
      <sheetData sheetId="5352" refreshError="1"/>
      <sheetData sheetId="5353" refreshError="1"/>
      <sheetData sheetId="5354" refreshError="1"/>
      <sheetData sheetId="5355" refreshError="1"/>
      <sheetData sheetId="5356" refreshError="1"/>
      <sheetData sheetId="5357" refreshError="1"/>
      <sheetData sheetId="5358" refreshError="1"/>
      <sheetData sheetId="5359" refreshError="1"/>
      <sheetData sheetId="5360" refreshError="1"/>
      <sheetData sheetId="5361" refreshError="1"/>
      <sheetData sheetId="5362" refreshError="1"/>
      <sheetData sheetId="5363" refreshError="1"/>
      <sheetData sheetId="5364" refreshError="1"/>
      <sheetData sheetId="5365" refreshError="1"/>
      <sheetData sheetId="5366" refreshError="1"/>
      <sheetData sheetId="5367" refreshError="1"/>
      <sheetData sheetId="5368" refreshError="1"/>
      <sheetData sheetId="5369" refreshError="1"/>
      <sheetData sheetId="5370" refreshError="1"/>
      <sheetData sheetId="5371" refreshError="1"/>
      <sheetData sheetId="5372" refreshError="1"/>
      <sheetData sheetId="5373" refreshError="1"/>
      <sheetData sheetId="5374" refreshError="1"/>
      <sheetData sheetId="5375" refreshError="1"/>
      <sheetData sheetId="5376" refreshError="1"/>
      <sheetData sheetId="5377" refreshError="1"/>
      <sheetData sheetId="5378" refreshError="1"/>
      <sheetData sheetId="5379" refreshError="1"/>
      <sheetData sheetId="5380" refreshError="1"/>
      <sheetData sheetId="5381" refreshError="1"/>
      <sheetData sheetId="5382" refreshError="1"/>
      <sheetData sheetId="5383" refreshError="1"/>
      <sheetData sheetId="5384" refreshError="1"/>
      <sheetData sheetId="5385" refreshError="1"/>
      <sheetData sheetId="5386" refreshError="1"/>
      <sheetData sheetId="5387" refreshError="1"/>
      <sheetData sheetId="5388" refreshError="1"/>
      <sheetData sheetId="5389" refreshError="1"/>
      <sheetData sheetId="5390" refreshError="1"/>
      <sheetData sheetId="5391" refreshError="1"/>
      <sheetData sheetId="5392" refreshError="1"/>
      <sheetData sheetId="5393" refreshError="1"/>
      <sheetData sheetId="5394" refreshError="1"/>
      <sheetData sheetId="5395" refreshError="1"/>
      <sheetData sheetId="5396" refreshError="1"/>
      <sheetData sheetId="5397" refreshError="1"/>
      <sheetData sheetId="5398" refreshError="1"/>
      <sheetData sheetId="5399" refreshError="1"/>
      <sheetData sheetId="5400" refreshError="1"/>
      <sheetData sheetId="5401" refreshError="1"/>
      <sheetData sheetId="5402" refreshError="1"/>
      <sheetData sheetId="5403" refreshError="1"/>
      <sheetData sheetId="5404" refreshError="1"/>
      <sheetData sheetId="5405" refreshError="1"/>
      <sheetData sheetId="5406" refreshError="1"/>
      <sheetData sheetId="5407" refreshError="1"/>
      <sheetData sheetId="5408" refreshError="1"/>
      <sheetData sheetId="5409" refreshError="1"/>
      <sheetData sheetId="5410" refreshError="1"/>
      <sheetData sheetId="5411" refreshError="1"/>
      <sheetData sheetId="5412" refreshError="1"/>
      <sheetData sheetId="5413" refreshError="1"/>
      <sheetData sheetId="5414" refreshError="1"/>
      <sheetData sheetId="5415" refreshError="1"/>
      <sheetData sheetId="5416" refreshError="1"/>
      <sheetData sheetId="5417" refreshError="1"/>
      <sheetData sheetId="5418" refreshError="1"/>
      <sheetData sheetId="5419" refreshError="1"/>
      <sheetData sheetId="5420" refreshError="1"/>
      <sheetData sheetId="5421" refreshError="1"/>
      <sheetData sheetId="5422" refreshError="1"/>
      <sheetData sheetId="5423" refreshError="1"/>
      <sheetData sheetId="5424" refreshError="1"/>
      <sheetData sheetId="5425" refreshError="1"/>
      <sheetData sheetId="5426" refreshError="1"/>
      <sheetData sheetId="5427" refreshError="1"/>
      <sheetData sheetId="5428" refreshError="1"/>
      <sheetData sheetId="5429" refreshError="1"/>
      <sheetData sheetId="5430" refreshError="1"/>
      <sheetData sheetId="5431" refreshError="1"/>
      <sheetData sheetId="5432" refreshError="1"/>
      <sheetData sheetId="5433" refreshError="1"/>
      <sheetData sheetId="5434" refreshError="1"/>
      <sheetData sheetId="5435" refreshError="1"/>
      <sheetData sheetId="5436" refreshError="1"/>
      <sheetData sheetId="5437" refreshError="1"/>
      <sheetData sheetId="5438" refreshError="1"/>
      <sheetData sheetId="5439" refreshError="1"/>
      <sheetData sheetId="5440" refreshError="1"/>
      <sheetData sheetId="5441" refreshError="1"/>
      <sheetData sheetId="5442" refreshError="1"/>
      <sheetData sheetId="5443" refreshError="1"/>
      <sheetData sheetId="5444" refreshError="1"/>
      <sheetData sheetId="5445" refreshError="1"/>
      <sheetData sheetId="5446" refreshError="1"/>
      <sheetData sheetId="5447" refreshError="1"/>
      <sheetData sheetId="5448" refreshError="1"/>
      <sheetData sheetId="5449" refreshError="1"/>
      <sheetData sheetId="5450" refreshError="1"/>
      <sheetData sheetId="5451" refreshError="1"/>
      <sheetData sheetId="5452" refreshError="1"/>
      <sheetData sheetId="5453" refreshError="1"/>
      <sheetData sheetId="5454" refreshError="1"/>
      <sheetData sheetId="5455" refreshError="1"/>
      <sheetData sheetId="5456" refreshError="1"/>
      <sheetData sheetId="5457" refreshError="1"/>
      <sheetData sheetId="5458" refreshError="1"/>
      <sheetData sheetId="5459" refreshError="1"/>
      <sheetData sheetId="5460" refreshError="1"/>
      <sheetData sheetId="5461" refreshError="1"/>
      <sheetData sheetId="5462" refreshError="1"/>
      <sheetData sheetId="5463" refreshError="1"/>
      <sheetData sheetId="5464" refreshError="1"/>
      <sheetData sheetId="5465" refreshError="1"/>
      <sheetData sheetId="5466" refreshError="1"/>
      <sheetData sheetId="5467" refreshError="1"/>
      <sheetData sheetId="5468" refreshError="1"/>
      <sheetData sheetId="5469" refreshError="1"/>
      <sheetData sheetId="5470" refreshError="1"/>
      <sheetData sheetId="5471" refreshError="1"/>
      <sheetData sheetId="5472" refreshError="1"/>
      <sheetData sheetId="5473" refreshError="1"/>
      <sheetData sheetId="5474" refreshError="1"/>
      <sheetData sheetId="5475" refreshError="1"/>
      <sheetData sheetId="5476" refreshError="1"/>
      <sheetData sheetId="5477" refreshError="1"/>
      <sheetData sheetId="5478" refreshError="1"/>
      <sheetData sheetId="5479" refreshError="1"/>
      <sheetData sheetId="5480" refreshError="1"/>
      <sheetData sheetId="5481" refreshError="1"/>
      <sheetData sheetId="5482" refreshError="1"/>
      <sheetData sheetId="5483" refreshError="1"/>
      <sheetData sheetId="5484" refreshError="1"/>
      <sheetData sheetId="5485" refreshError="1"/>
      <sheetData sheetId="5486" refreshError="1"/>
      <sheetData sheetId="5487" refreshError="1"/>
      <sheetData sheetId="5488" refreshError="1"/>
      <sheetData sheetId="5489" refreshError="1"/>
      <sheetData sheetId="5490" refreshError="1"/>
      <sheetData sheetId="5491" refreshError="1"/>
      <sheetData sheetId="5492" refreshError="1"/>
      <sheetData sheetId="5493" refreshError="1"/>
      <sheetData sheetId="5494" refreshError="1"/>
      <sheetData sheetId="5495" refreshError="1"/>
      <sheetData sheetId="5496" refreshError="1"/>
      <sheetData sheetId="5497" refreshError="1"/>
      <sheetData sheetId="5498" refreshError="1"/>
      <sheetData sheetId="5499" refreshError="1"/>
      <sheetData sheetId="5500" refreshError="1"/>
      <sheetData sheetId="5501" refreshError="1"/>
      <sheetData sheetId="5502" refreshError="1"/>
      <sheetData sheetId="5503" refreshError="1"/>
      <sheetData sheetId="5504" refreshError="1"/>
      <sheetData sheetId="5505" refreshError="1"/>
      <sheetData sheetId="5506" refreshError="1"/>
      <sheetData sheetId="5507" refreshError="1"/>
      <sheetData sheetId="5508" refreshError="1"/>
      <sheetData sheetId="5509" refreshError="1"/>
      <sheetData sheetId="5510" refreshError="1"/>
      <sheetData sheetId="5511" refreshError="1"/>
      <sheetData sheetId="5512" refreshError="1"/>
      <sheetData sheetId="5513" refreshError="1"/>
      <sheetData sheetId="5514" refreshError="1"/>
      <sheetData sheetId="5515" refreshError="1"/>
      <sheetData sheetId="5516" refreshError="1"/>
      <sheetData sheetId="5517" refreshError="1"/>
      <sheetData sheetId="5518" refreshError="1"/>
      <sheetData sheetId="5519" refreshError="1"/>
      <sheetData sheetId="55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sheetName val="C"/>
      <sheetName val="E"/>
      <sheetName val="D"/>
      <sheetName val="LT-ME"/>
      <sheetName val="LT-OC(Huall-Sihu)"/>
      <sheetName val="LT-OC(Sihuas-Tayab)"/>
      <sheetName val="SE-ME Huallanca"/>
      <sheetName val="OC-SE Huallanca"/>
      <sheetName val="SE-ME Tayabamba"/>
      <sheetName val="SE-OC Tayabamba"/>
      <sheetName val="Telecomunicaciones-ME"/>
      <sheetName val="base-datos"/>
      <sheetName val="W-torres"/>
      <sheetName val="Hoja1"/>
      <sheetName val="Hoja2"/>
      <sheetName val="A"/>
      <sheetName val="LT-OC"/>
      <sheetName val="Santuario-OC"/>
      <sheetName val="Santuario-ME"/>
      <sheetName val="Chilina-OC"/>
      <sheetName val="Chilina-ME"/>
      <sheetName val="Resumen General"/>
      <sheetName val="F"/>
      <sheetName val="H"/>
      <sheetName val="FLUJO"/>
      <sheetName val="$ UN. COMERC."/>
      <sheetName val="Montaje Presentacion $Col "/>
      <sheetName val="Montaje Presentacion $Col (3)"/>
      <sheetName val="Equipo"/>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 y Dis"/>
      <sheetName val="Fondo Ensayos"/>
      <sheetName val="Obra puente"/>
      <sheetName val="AIU"/>
      <sheetName val="Fondo Ajustes"/>
      <sheetName val="Interventoria"/>
      <sheetName val="MINTRANSPORTE"/>
      <sheetName val="FACTOR MULTIPLICADOR"/>
      <sheetName val="Datos Generales"/>
      <sheetName val="CRONOGRAMA"/>
      <sheetName val="APU ANTICORROSIVO"/>
      <sheetName val="APU LIMPIEZA Y PINTURA"/>
      <sheetName val="APU REFUERZOS"/>
      <sheetName val="APU ADECUACIÓN PASAMANOS"/>
      <sheetName val="APU DESMONTE BARANDA"/>
      <sheetName val="APU REINSTALACIÓN BARANDA"/>
      <sheetName val="APU BARANDA NUEVA"/>
      <sheetName val="APU PINTURA BARANDA"/>
      <sheetName val="APU CONCRETO - METALDECK"/>
      <sheetName val="Est_y_Dis"/>
      <sheetName val="Fondo_Ensayos"/>
      <sheetName val="Obra_puente"/>
      <sheetName val="Fondo_Ajustes"/>
      <sheetName val="FACTOR_MULTIPLICADOR"/>
      <sheetName val="Datos_Generales"/>
      <sheetName val="APU_ANTICORROSIVO"/>
      <sheetName val="APU_LIMPIEZA_Y_PINTURA"/>
      <sheetName val="APU_REFUERZOS"/>
      <sheetName val="APU_ADECUACIÓN_PASAMANOS"/>
      <sheetName val="APU_DESMONTE_BARANDA"/>
      <sheetName val="APU_REINSTALACIÓN_BARANDA"/>
      <sheetName val="APU_BARANDA_NUEVA"/>
      <sheetName val="APU_PINTURA_BARANDA"/>
      <sheetName val="APU_CONCRETO_-_METALDECK"/>
      <sheetName val="Est_y_Dis1"/>
      <sheetName val="Fondo_Ensayos1"/>
      <sheetName val="Obra_puente1"/>
      <sheetName val="Fondo_Ajustes1"/>
      <sheetName val="FACTOR_MULTIPLICADOR1"/>
      <sheetName val="Datos_Generales1"/>
      <sheetName val="APU_ANTICORROSIVO1"/>
      <sheetName val="APU_LIMPIEZA_Y_PINTURA1"/>
      <sheetName val="APU_REFUERZOS1"/>
      <sheetName val="APU_ADECUACIÓN_PASAMANOS1"/>
      <sheetName val="APU_DESMONTE_BARANDA1"/>
      <sheetName val="APU_REINSTALACIÓN_BARANDA1"/>
      <sheetName val="APU_BARANDA_NUEVA1"/>
      <sheetName val="APU_PINTURA_BARANDA1"/>
      <sheetName val="APU_CONCRETO_-_METALDECK1"/>
      <sheetName val="Est_y_Dis4"/>
      <sheetName val="Fondo_Ensayos4"/>
      <sheetName val="Obra_puente4"/>
      <sheetName val="Fondo_Ajustes4"/>
      <sheetName val="FACTOR_MULTIPLICADOR4"/>
      <sheetName val="Datos_Generales4"/>
      <sheetName val="APU_ANTICORROSIVO4"/>
      <sheetName val="APU_LIMPIEZA_Y_PINTURA4"/>
      <sheetName val="APU_REFUERZOS4"/>
      <sheetName val="APU_ADECUACIÓN_PASAMANOS4"/>
      <sheetName val="APU_DESMONTE_BARANDA4"/>
      <sheetName val="APU_REINSTALACIÓN_BARANDA4"/>
      <sheetName val="APU_BARANDA_NUEVA4"/>
      <sheetName val="APU_PINTURA_BARANDA4"/>
      <sheetName val="APU_CONCRETO_-_METALDECK4"/>
      <sheetName val="Est_y_Dis2"/>
      <sheetName val="Fondo_Ensayos2"/>
      <sheetName val="Obra_puente2"/>
      <sheetName val="Fondo_Ajustes2"/>
      <sheetName val="FACTOR_MULTIPLICADOR2"/>
      <sheetName val="Datos_Generales2"/>
      <sheetName val="APU_ANTICORROSIVO2"/>
      <sheetName val="APU_LIMPIEZA_Y_PINTURA2"/>
      <sheetName val="APU_REFUERZOS2"/>
      <sheetName val="APU_ADECUACIÓN_PASAMANOS2"/>
      <sheetName val="APU_DESMONTE_BARANDA2"/>
      <sheetName val="APU_REINSTALACIÓN_BARANDA2"/>
      <sheetName val="APU_BARANDA_NUEVA2"/>
      <sheetName val="APU_PINTURA_BARANDA2"/>
      <sheetName val="APU_CONCRETO_-_METALDECK2"/>
      <sheetName val="Est_y_Dis3"/>
      <sheetName val="Fondo_Ensayos3"/>
      <sheetName val="Obra_puente3"/>
      <sheetName val="Fondo_Ajustes3"/>
      <sheetName val="FACTOR_MULTIPLICADOR3"/>
      <sheetName val="Datos_Generales3"/>
      <sheetName val="APU_ANTICORROSIVO3"/>
      <sheetName val="APU_LIMPIEZA_Y_PINTURA3"/>
      <sheetName val="APU_REFUERZOS3"/>
      <sheetName val="APU_ADECUACIÓN_PASAMANOS3"/>
      <sheetName val="APU_DESMONTE_BARANDA3"/>
      <sheetName val="APU_REINSTALACIÓN_BARANDA3"/>
      <sheetName val="APU_BARANDA_NUEVA3"/>
      <sheetName val="APU_PINTURA_BARANDA3"/>
      <sheetName val="APU_CONCRETO_-_METALDECK3"/>
      <sheetName val="Est_y_Dis5"/>
      <sheetName val="Fondo_Ensayos5"/>
      <sheetName val="Obra_puente5"/>
      <sheetName val="Fondo_Ajustes5"/>
      <sheetName val="FACTOR_MULTIPLICADOR5"/>
      <sheetName val="Datos_Generales5"/>
      <sheetName val="APU_ANTICORROSIVO5"/>
      <sheetName val="APU_LIMPIEZA_Y_PINTURA5"/>
      <sheetName val="APU_REFUERZOS5"/>
      <sheetName val="APU_ADECUACIÓN_PASAMANOS5"/>
      <sheetName val="APU_DESMONTE_BARANDA5"/>
      <sheetName val="APU_REINSTALACIÓN_BARANDA5"/>
      <sheetName val="APU_BARANDA_NUEVA5"/>
      <sheetName val="APU_PINTURA_BARANDA5"/>
      <sheetName val="APU_CONCRETO_-_METALDECK5"/>
      <sheetName val="Est_y_Dis6"/>
      <sheetName val="Fondo_Ensayos6"/>
      <sheetName val="Obra_puente6"/>
      <sheetName val="Fondo_Ajustes6"/>
      <sheetName val="FACTOR_MULTIPLICADOR6"/>
      <sheetName val="Datos_Generales6"/>
      <sheetName val="APU_ANTICORROSIVO6"/>
      <sheetName val="APU_LIMPIEZA_Y_PINTURA6"/>
      <sheetName val="APU_REFUERZOS6"/>
      <sheetName val="APU_ADECUACIÓN_PASAMANOS6"/>
      <sheetName val="APU_DESMONTE_BARANDA6"/>
      <sheetName val="APU_REINSTALACIÓN_BARANDA6"/>
      <sheetName val="APU_BARANDA_NUEVA6"/>
      <sheetName val="APU_PINTURA_BARANDA6"/>
      <sheetName val="APU_CONCRETO_-_METALDECK6"/>
      <sheetName val="DATOS DE ENTRADA"/>
      <sheetName val="Datos básicos"/>
    </sheetNames>
    <sheetDataSet>
      <sheetData sheetId="0" refreshError="1"/>
      <sheetData sheetId="1" refreshError="1"/>
      <sheetData sheetId="2" refreshError="1"/>
      <sheetData sheetId="3" refreshError="1">
        <row r="105">
          <cell r="J105">
            <v>0.2394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refreshError="1"/>
      <sheetData sheetId="12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sheetName val="ANEXO 3"/>
      <sheetName val="Base de datos"/>
      <sheetName val="AS Salarial No propia del petro"/>
      <sheetName val="Tarifas auxiliares"/>
    </sheetNames>
    <sheetDataSet>
      <sheetData sheetId="0"/>
      <sheetData sheetId="1"/>
      <sheetData sheetId="2"/>
      <sheetData sheetId="3"/>
      <sheetData sheetId="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LET"/>
      <sheetName val="CONS"/>
      <sheetName val="MAT"/>
      <sheetName val="AIU"/>
      <sheetName val="REN"/>
      <sheetName val="PRO"/>
      <sheetName val="CARTEC"/>
      <sheetName val="CARCOM"/>
      <sheetName val="CAN"/>
      <sheetName val="BUL"/>
      <sheetName val="EXC"/>
      <sheetName val="CAR"/>
      <sheetName val="MOT"/>
      <sheetName val="VIB"/>
      <sheetName val="CARRO"/>
      <sheetName val="VOL"/>
      <sheetName val="KAM"/>
      <sheetName val="CAM"/>
      <sheetName val="MODELO"/>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5094-2003"/>
      <sheetName val="Limonero1presupuesto"/>
      <sheetName val="ABSCISA"/>
      <sheetName val="TARIFAS"/>
      <sheetName val="Hoja3"/>
      <sheetName val="MANO DE OBRA"/>
      <sheetName val="1.1"/>
      <sheetName val="EQUIPO"/>
      <sheetName val="TUBERIA"/>
      <sheetName val="Hoja2"/>
      <sheetName val="MATERIALES"/>
      <sheetName val="ITEMS"/>
      <sheetName val="APU"/>
    </sheetNames>
    <sheetDataSet>
      <sheetData sheetId="0"/>
      <sheetData sheetId="1" refreshError="1">
        <row r="22">
          <cell r="E22">
            <v>94.4</v>
          </cell>
        </row>
        <row r="28">
          <cell r="E28">
            <v>3633</v>
          </cell>
        </row>
        <row r="29">
          <cell r="E29">
            <v>3480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row r="35">
          <cell r="G35">
            <v>1942.38</v>
          </cell>
        </row>
      </sheetData>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V"/>
      <sheetName val="M5.35"/>
      <sheetName val="M46.69"/>
      <sheetName val="M6.30 mm2"/>
      <sheetName val="TPR5.35"/>
      <sheetName val="TLX5.35"/>
      <sheetName val="M5.35NC"/>
      <sheetName val="TK5.46"/>
      <sheetName val="CG"/>
      <sheetName val="Esp_AWG"/>
      <sheetName val="Dibujos"/>
      <sheetName val="T_Cu_ASTM"/>
      <sheetName val="D_AWG"/>
      <sheetName val="T_5_69"/>
      <sheetName val="T_XLPE-TK_acsr"/>
      <sheetName val="T_XLPE-TK_Cu"/>
      <sheetName val="D_mm2"/>
      <sheetName val="T_mm2"/>
      <sheetName val="Hoja1"/>
      <sheetName val="T_mm2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T8">
            <v>1</v>
          </cell>
          <cell r="U8">
            <v>8</v>
          </cell>
          <cell r="V8" t="e">
            <v>#VALUE!</v>
          </cell>
          <cell r="W8">
            <v>24</v>
          </cell>
          <cell r="X8">
            <v>0.51100000000000001</v>
          </cell>
          <cell r="Y8">
            <v>6</v>
          </cell>
          <cell r="Z8">
            <v>16</v>
          </cell>
          <cell r="AA8">
            <v>1.2909999999999999</v>
          </cell>
          <cell r="AE8">
            <v>6</v>
          </cell>
          <cell r="AF8">
            <v>16</v>
          </cell>
          <cell r="AG8">
            <v>1.2909999999999999</v>
          </cell>
          <cell r="AH8">
            <v>6</v>
          </cell>
          <cell r="AI8">
            <v>16</v>
          </cell>
          <cell r="AJ8">
            <v>1.2909999999999999</v>
          </cell>
        </row>
        <row r="9">
          <cell r="T9">
            <v>2</v>
          </cell>
          <cell r="U9">
            <v>7</v>
          </cell>
          <cell r="V9" t="e">
            <v>#VALUE!</v>
          </cell>
          <cell r="W9">
            <v>24</v>
          </cell>
          <cell r="X9">
            <v>0.51100000000000001</v>
          </cell>
          <cell r="Y9">
            <v>8</v>
          </cell>
          <cell r="Z9">
            <v>16</v>
          </cell>
          <cell r="AA9">
            <v>1.2909999999999999</v>
          </cell>
          <cell r="AE9">
            <v>6</v>
          </cell>
          <cell r="AF9">
            <v>16</v>
          </cell>
          <cell r="AG9">
            <v>1.2909999999999999</v>
          </cell>
          <cell r="AH9">
            <v>6</v>
          </cell>
          <cell r="AI9">
            <v>16</v>
          </cell>
          <cell r="AJ9">
            <v>1.2909999999999999</v>
          </cell>
        </row>
        <row r="10">
          <cell r="T10">
            <v>3</v>
          </cell>
          <cell r="U10">
            <v>6</v>
          </cell>
          <cell r="V10" t="e">
            <v>#VALUE!</v>
          </cell>
          <cell r="W10">
            <v>24</v>
          </cell>
          <cell r="X10">
            <v>0.51100000000000001</v>
          </cell>
          <cell r="Y10">
            <v>10</v>
          </cell>
          <cell r="Z10">
            <v>16</v>
          </cell>
          <cell r="AA10">
            <v>1.2909999999999999</v>
          </cell>
          <cell r="AE10">
            <v>6</v>
          </cell>
          <cell r="AF10">
            <v>16</v>
          </cell>
          <cell r="AG10">
            <v>1.2909999999999999</v>
          </cell>
          <cell r="AH10">
            <v>6</v>
          </cell>
          <cell r="AI10">
            <v>16</v>
          </cell>
          <cell r="AJ10">
            <v>1.2909999999999999</v>
          </cell>
        </row>
        <row r="11">
          <cell r="T11">
            <v>4</v>
          </cell>
          <cell r="U11">
            <v>5</v>
          </cell>
          <cell r="V11" t="e">
            <v>#VALUE!</v>
          </cell>
          <cell r="W11">
            <v>24</v>
          </cell>
          <cell r="X11">
            <v>0.51100000000000001</v>
          </cell>
          <cell r="Y11">
            <v>13</v>
          </cell>
          <cell r="Z11">
            <v>16</v>
          </cell>
          <cell r="AA11">
            <v>1.2909999999999999</v>
          </cell>
          <cell r="AE11">
            <v>6</v>
          </cell>
          <cell r="AF11">
            <v>16</v>
          </cell>
          <cell r="AG11">
            <v>1.2909999999999999</v>
          </cell>
          <cell r="AH11">
            <v>6</v>
          </cell>
          <cell r="AI11">
            <v>16</v>
          </cell>
          <cell r="AJ11">
            <v>1.2909999999999999</v>
          </cell>
        </row>
        <row r="12">
          <cell r="T12">
            <v>5</v>
          </cell>
          <cell r="U12">
            <v>4</v>
          </cell>
          <cell r="V12" t="e">
            <v>#VALUE!</v>
          </cell>
          <cell r="W12">
            <v>24</v>
          </cell>
          <cell r="X12">
            <v>0.51100000000000001</v>
          </cell>
          <cell r="Y12">
            <v>16</v>
          </cell>
          <cell r="Z12">
            <v>16</v>
          </cell>
          <cell r="AA12">
            <v>1.2909999999999999</v>
          </cell>
          <cell r="AB12">
            <v>10</v>
          </cell>
          <cell r="AC12">
            <v>16</v>
          </cell>
          <cell r="AD12">
            <v>1.2909999999999999</v>
          </cell>
          <cell r="AE12">
            <v>6</v>
          </cell>
          <cell r="AF12">
            <v>16</v>
          </cell>
          <cell r="AG12">
            <v>1.2909999999999999</v>
          </cell>
          <cell r="AH12">
            <v>6</v>
          </cell>
          <cell r="AI12">
            <v>16</v>
          </cell>
          <cell r="AJ12">
            <v>1.2909999999999999</v>
          </cell>
        </row>
        <row r="13">
          <cell r="T13">
            <v>6</v>
          </cell>
          <cell r="U13">
            <v>3</v>
          </cell>
          <cell r="V13" t="e">
            <v>#VALUE!</v>
          </cell>
          <cell r="W13">
            <v>24</v>
          </cell>
          <cell r="X13">
            <v>0.51100000000000001</v>
          </cell>
          <cell r="Y13">
            <v>20</v>
          </cell>
          <cell r="Z13">
            <v>16</v>
          </cell>
          <cell r="AA13">
            <v>1.2909999999999999</v>
          </cell>
          <cell r="AB13">
            <v>13</v>
          </cell>
          <cell r="AC13">
            <v>16</v>
          </cell>
          <cell r="AD13">
            <v>1.2909999999999999</v>
          </cell>
          <cell r="AE13">
            <v>7</v>
          </cell>
          <cell r="AF13">
            <v>16</v>
          </cell>
          <cell r="AG13">
            <v>1.2909999999999999</v>
          </cell>
          <cell r="AH13">
            <v>6</v>
          </cell>
          <cell r="AI13">
            <v>16</v>
          </cell>
          <cell r="AJ13">
            <v>1.2909999999999999</v>
          </cell>
        </row>
        <row r="14">
          <cell r="T14">
            <v>7</v>
          </cell>
          <cell r="U14">
            <v>2</v>
          </cell>
          <cell r="V14">
            <v>11</v>
          </cell>
          <cell r="W14">
            <v>24</v>
          </cell>
          <cell r="X14">
            <v>0.51100000000000001</v>
          </cell>
          <cell r="Y14">
            <v>26</v>
          </cell>
          <cell r="Z14">
            <v>16</v>
          </cell>
          <cell r="AA14">
            <v>1.2909999999999999</v>
          </cell>
          <cell r="AB14">
            <v>16</v>
          </cell>
          <cell r="AC14">
            <v>16</v>
          </cell>
          <cell r="AD14">
            <v>1.2909999999999999</v>
          </cell>
          <cell r="AE14">
            <v>9</v>
          </cell>
          <cell r="AF14">
            <v>16</v>
          </cell>
          <cell r="AG14">
            <v>1.2909999999999999</v>
          </cell>
          <cell r="AH14">
            <v>6</v>
          </cell>
          <cell r="AI14">
            <v>16</v>
          </cell>
          <cell r="AJ14">
            <v>1.2909999999999999</v>
          </cell>
        </row>
        <row r="15">
          <cell r="T15">
            <v>8</v>
          </cell>
          <cell r="U15">
            <v>1</v>
          </cell>
          <cell r="V15">
            <v>11</v>
          </cell>
          <cell r="W15">
            <v>24</v>
          </cell>
          <cell r="X15">
            <v>0.51100000000000001</v>
          </cell>
          <cell r="Y15">
            <v>20</v>
          </cell>
          <cell r="Z15">
            <v>14</v>
          </cell>
          <cell r="AA15">
            <v>1.629</v>
          </cell>
          <cell r="AB15">
            <v>20</v>
          </cell>
          <cell r="AC15">
            <v>16</v>
          </cell>
          <cell r="AD15">
            <v>1.2909999999999999</v>
          </cell>
          <cell r="AE15">
            <v>11</v>
          </cell>
          <cell r="AF15">
            <v>16</v>
          </cell>
          <cell r="AG15">
            <v>1.2909999999999999</v>
          </cell>
          <cell r="AH15">
            <v>7</v>
          </cell>
          <cell r="AI15">
            <v>16</v>
          </cell>
          <cell r="AJ15">
            <v>1.2909999999999999</v>
          </cell>
        </row>
        <row r="16">
          <cell r="T16">
            <v>9</v>
          </cell>
          <cell r="U16" t="str">
            <v>1/0</v>
          </cell>
          <cell r="V16">
            <v>12</v>
          </cell>
          <cell r="W16">
            <v>24</v>
          </cell>
          <cell r="X16">
            <v>0.51100000000000001</v>
          </cell>
          <cell r="Y16">
            <v>25</v>
          </cell>
          <cell r="Z16">
            <v>14</v>
          </cell>
          <cell r="AA16">
            <v>1.629</v>
          </cell>
          <cell r="AB16">
            <v>26</v>
          </cell>
          <cell r="AC16">
            <v>16</v>
          </cell>
          <cell r="AD16">
            <v>1.2909999999999999</v>
          </cell>
          <cell r="AE16">
            <v>14</v>
          </cell>
          <cell r="AF16">
            <v>16</v>
          </cell>
          <cell r="AG16">
            <v>1.2909999999999999</v>
          </cell>
          <cell r="AH16">
            <v>9</v>
          </cell>
          <cell r="AI16">
            <v>16</v>
          </cell>
          <cell r="AJ16">
            <v>1.2909999999999999</v>
          </cell>
        </row>
        <row r="17">
          <cell r="T17">
            <v>10</v>
          </cell>
          <cell r="U17" t="str">
            <v>2/0</v>
          </cell>
          <cell r="V17">
            <v>12</v>
          </cell>
          <cell r="W17">
            <v>24</v>
          </cell>
          <cell r="X17">
            <v>0.51100000000000001</v>
          </cell>
          <cell r="Y17">
            <v>32</v>
          </cell>
          <cell r="Z17">
            <v>14</v>
          </cell>
          <cell r="AA17">
            <v>1.629</v>
          </cell>
          <cell r="AB17">
            <v>20</v>
          </cell>
          <cell r="AC17">
            <v>14</v>
          </cell>
          <cell r="AD17">
            <v>1.629</v>
          </cell>
          <cell r="AE17">
            <v>18</v>
          </cell>
          <cell r="AF17">
            <v>16</v>
          </cell>
          <cell r="AG17">
            <v>1.2909999999999999</v>
          </cell>
          <cell r="AH17">
            <v>11</v>
          </cell>
          <cell r="AI17">
            <v>16</v>
          </cell>
          <cell r="AJ17">
            <v>1.2909999999999999</v>
          </cell>
        </row>
        <row r="18">
          <cell r="T18">
            <v>11</v>
          </cell>
          <cell r="U18" t="str">
            <v>3/0</v>
          </cell>
          <cell r="V18">
            <v>13</v>
          </cell>
          <cell r="W18">
            <v>24</v>
          </cell>
          <cell r="X18">
            <v>0.51100000000000001</v>
          </cell>
          <cell r="Y18">
            <v>25</v>
          </cell>
          <cell r="Z18">
            <v>12</v>
          </cell>
          <cell r="AA18">
            <v>2.052</v>
          </cell>
          <cell r="AB18">
            <v>25</v>
          </cell>
          <cell r="AC18">
            <v>14</v>
          </cell>
          <cell r="AD18">
            <v>1.629</v>
          </cell>
          <cell r="AE18">
            <v>22</v>
          </cell>
          <cell r="AF18">
            <v>16</v>
          </cell>
          <cell r="AG18">
            <v>1.2909999999999999</v>
          </cell>
          <cell r="AH18">
            <v>14</v>
          </cell>
          <cell r="AI18">
            <v>16</v>
          </cell>
          <cell r="AJ18">
            <v>1.2909999999999999</v>
          </cell>
        </row>
        <row r="19">
          <cell r="T19">
            <v>12</v>
          </cell>
          <cell r="U19" t="str">
            <v>4/0</v>
          </cell>
          <cell r="V19">
            <v>14</v>
          </cell>
          <cell r="W19">
            <v>24</v>
          </cell>
          <cell r="X19">
            <v>0.51100000000000001</v>
          </cell>
          <cell r="Y19">
            <v>32</v>
          </cell>
          <cell r="Z19">
            <v>12</v>
          </cell>
          <cell r="AA19">
            <v>2.052</v>
          </cell>
          <cell r="AB19">
            <v>32</v>
          </cell>
          <cell r="AC19">
            <v>14</v>
          </cell>
          <cell r="AD19">
            <v>1.629</v>
          </cell>
          <cell r="AE19">
            <v>28</v>
          </cell>
          <cell r="AF19">
            <v>16</v>
          </cell>
          <cell r="AG19">
            <v>1.2909999999999999</v>
          </cell>
          <cell r="AH19">
            <v>17</v>
          </cell>
          <cell r="AI19">
            <v>16</v>
          </cell>
          <cell r="AJ19">
            <v>1.2909999999999999</v>
          </cell>
        </row>
        <row r="20">
          <cell r="T20">
            <v>13</v>
          </cell>
          <cell r="U20">
            <v>250</v>
          </cell>
          <cell r="V20">
            <v>14</v>
          </cell>
          <cell r="W20">
            <v>24</v>
          </cell>
          <cell r="X20">
            <v>0.51100000000000001</v>
          </cell>
          <cell r="Y20">
            <v>38</v>
          </cell>
          <cell r="Z20">
            <v>12</v>
          </cell>
          <cell r="AA20">
            <v>2.052</v>
          </cell>
          <cell r="AB20">
            <v>25</v>
          </cell>
          <cell r="AC20">
            <v>12</v>
          </cell>
          <cell r="AD20">
            <v>2.052</v>
          </cell>
          <cell r="AE20">
            <v>21</v>
          </cell>
          <cell r="AF20">
            <v>14</v>
          </cell>
          <cell r="AG20">
            <v>1.629</v>
          </cell>
          <cell r="AH20">
            <v>20</v>
          </cell>
          <cell r="AI20">
            <v>16</v>
          </cell>
          <cell r="AJ20">
            <v>1.2909999999999999</v>
          </cell>
        </row>
        <row r="21">
          <cell r="T21">
            <v>14</v>
          </cell>
          <cell r="U21">
            <v>300</v>
          </cell>
          <cell r="V21">
            <v>15</v>
          </cell>
          <cell r="W21">
            <v>24</v>
          </cell>
          <cell r="X21">
            <v>0.51100000000000001</v>
          </cell>
          <cell r="Y21">
            <v>28</v>
          </cell>
          <cell r="Z21">
            <v>10</v>
          </cell>
          <cell r="AA21">
            <v>2.5880000000000001</v>
          </cell>
          <cell r="AB21">
            <v>29</v>
          </cell>
          <cell r="AC21">
            <v>12</v>
          </cell>
          <cell r="AD21">
            <v>2.052</v>
          </cell>
          <cell r="AE21">
            <v>25</v>
          </cell>
          <cell r="AF21">
            <v>14</v>
          </cell>
          <cell r="AG21">
            <v>1.629</v>
          </cell>
          <cell r="AH21">
            <v>24</v>
          </cell>
          <cell r="AI21">
            <v>16</v>
          </cell>
          <cell r="AJ21">
            <v>1.2909999999999999</v>
          </cell>
        </row>
        <row r="22">
          <cell r="T22">
            <v>15</v>
          </cell>
          <cell r="U22">
            <v>350</v>
          </cell>
          <cell r="V22">
            <v>16</v>
          </cell>
          <cell r="W22">
            <v>24</v>
          </cell>
          <cell r="X22">
            <v>0.51100000000000001</v>
          </cell>
          <cell r="Y22">
            <v>33</v>
          </cell>
          <cell r="Z22">
            <v>10</v>
          </cell>
          <cell r="AA22">
            <v>2.5880000000000001</v>
          </cell>
          <cell r="AB22">
            <v>32</v>
          </cell>
          <cell r="AC22">
            <v>12</v>
          </cell>
          <cell r="AD22">
            <v>2.052</v>
          </cell>
          <cell r="AE22">
            <v>29</v>
          </cell>
          <cell r="AF22">
            <v>14</v>
          </cell>
          <cell r="AG22">
            <v>1.629</v>
          </cell>
          <cell r="AH22">
            <v>28</v>
          </cell>
          <cell r="AI22">
            <v>16</v>
          </cell>
          <cell r="AJ22">
            <v>1.2909999999999999</v>
          </cell>
        </row>
        <row r="23">
          <cell r="T23">
            <v>16</v>
          </cell>
          <cell r="U23">
            <v>400</v>
          </cell>
          <cell r="V23">
            <v>16</v>
          </cell>
          <cell r="W23">
            <v>24</v>
          </cell>
          <cell r="X23">
            <v>0.51100000000000001</v>
          </cell>
          <cell r="Y23">
            <v>38</v>
          </cell>
          <cell r="Z23">
            <v>10</v>
          </cell>
          <cell r="AA23">
            <v>2.5880000000000001</v>
          </cell>
          <cell r="AE23">
            <v>33</v>
          </cell>
          <cell r="AF23">
            <v>14</v>
          </cell>
          <cell r="AG23">
            <v>1.629</v>
          </cell>
          <cell r="AH23">
            <v>32</v>
          </cell>
          <cell r="AI23">
            <v>16</v>
          </cell>
          <cell r="AJ23">
            <v>1.2909999999999999</v>
          </cell>
        </row>
        <row r="24">
          <cell r="T24">
            <v>17</v>
          </cell>
          <cell r="U24">
            <v>450</v>
          </cell>
          <cell r="V24">
            <v>17</v>
          </cell>
          <cell r="W24">
            <v>24</v>
          </cell>
          <cell r="X24">
            <v>0.51100000000000001</v>
          </cell>
          <cell r="Y24">
            <v>34</v>
          </cell>
          <cell r="Z24">
            <v>9</v>
          </cell>
          <cell r="AA24">
            <v>2.9060000000000001</v>
          </cell>
          <cell r="AE24">
            <v>37</v>
          </cell>
          <cell r="AF24">
            <v>14</v>
          </cell>
          <cell r="AG24">
            <v>1.629</v>
          </cell>
          <cell r="AH24">
            <v>36</v>
          </cell>
          <cell r="AI24">
            <v>16</v>
          </cell>
          <cell r="AJ24">
            <v>1.2909999999999999</v>
          </cell>
        </row>
        <row r="25">
          <cell r="T25">
            <v>18</v>
          </cell>
          <cell r="U25">
            <v>500</v>
          </cell>
          <cell r="V25">
            <v>17</v>
          </cell>
          <cell r="W25">
            <v>24</v>
          </cell>
          <cell r="X25">
            <v>0.51100000000000001</v>
          </cell>
          <cell r="Y25">
            <v>38</v>
          </cell>
          <cell r="Z25">
            <v>9</v>
          </cell>
          <cell r="AA25">
            <v>2.9060000000000001</v>
          </cell>
          <cell r="AE25">
            <v>26</v>
          </cell>
          <cell r="AF25">
            <v>12</v>
          </cell>
          <cell r="AG25">
            <v>2.052</v>
          </cell>
          <cell r="AH25">
            <v>25</v>
          </cell>
          <cell r="AI25">
            <v>14</v>
          </cell>
          <cell r="AJ25">
            <v>1.629</v>
          </cell>
        </row>
        <row r="26">
          <cell r="T26">
            <v>19</v>
          </cell>
          <cell r="U26">
            <v>550</v>
          </cell>
          <cell r="V26">
            <v>18</v>
          </cell>
          <cell r="W26">
            <v>24</v>
          </cell>
          <cell r="X26">
            <v>0.51100000000000001</v>
          </cell>
          <cell r="AE26">
            <v>29</v>
          </cell>
          <cell r="AF26">
            <v>12</v>
          </cell>
          <cell r="AG26">
            <v>2.052</v>
          </cell>
          <cell r="AH26">
            <v>28</v>
          </cell>
          <cell r="AI26">
            <v>14</v>
          </cell>
          <cell r="AJ26">
            <v>1.629</v>
          </cell>
        </row>
        <row r="27">
          <cell r="T27">
            <v>20</v>
          </cell>
          <cell r="U27">
            <v>600</v>
          </cell>
          <cell r="V27">
            <v>18</v>
          </cell>
          <cell r="W27">
            <v>24</v>
          </cell>
          <cell r="X27">
            <v>0.51100000000000001</v>
          </cell>
          <cell r="AE27">
            <v>31</v>
          </cell>
          <cell r="AF27">
            <v>12</v>
          </cell>
          <cell r="AG27">
            <v>2.052</v>
          </cell>
          <cell r="AH27">
            <v>30</v>
          </cell>
          <cell r="AI27">
            <v>14</v>
          </cell>
          <cell r="AJ27">
            <v>1.629</v>
          </cell>
        </row>
        <row r="28">
          <cell r="T28">
            <v>21</v>
          </cell>
          <cell r="U28">
            <v>650</v>
          </cell>
          <cell r="V28">
            <v>19</v>
          </cell>
          <cell r="W28">
            <v>24</v>
          </cell>
          <cell r="X28">
            <v>0.51100000000000001</v>
          </cell>
          <cell r="AE28">
            <v>34</v>
          </cell>
          <cell r="AF28">
            <v>12</v>
          </cell>
          <cell r="AG28">
            <v>2.052</v>
          </cell>
          <cell r="AH28">
            <v>33</v>
          </cell>
          <cell r="AI28">
            <v>14</v>
          </cell>
          <cell r="AJ28">
            <v>1.629</v>
          </cell>
        </row>
        <row r="29">
          <cell r="T29">
            <v>22</v>
          </cell>
          <cell r="U29">
            <v>700</v>
          </cell>
          <cell r="V29">
            <v>19</v>
          </cell>
          <cell r="W29">
            <v>24</v>
          </cell>
          <cell r="X29">
            <v>0.51100000000000001</v>
          </cell>
          <cell r="AE29">
            <v>36</v>
          </cell>
          <cell r="AF29">
            <v>12</v>
          </cell>
          <cell r="AG29">
            <v>2.052</v>
          </cell>
          <cell r="AH29">
            <v>35</v>
          </cell>
          <cell r="AI29">
            <v>14</v>
          </cell>
          <cell r="AJ29">
            <v>1.629</v>
          </cell>
        </row>
        <row r="30">
          <cell r="T30">
            <v>23</v>
          </cell>
          <cell r="U30">
            <v>750</v>
          </cell>
          <cell r="V30">
            <v>19</v>
          </cell>
          <cell r="W30">
            <v>24</v>
          </cell>
          <cell r="X30">
            <v>0.51100000000000001</v>
          </cell>
          <cell r="AE30">
            <v>25</v>
          </cell>
          <cell r="AF30">
            <v>10</v>
          </cell>
          <cell r="AG30">
            <v>2.5880000000000001</v>
          </cell>
          <cell r="AH30">
            <v>24</v>
          </cell>
          <cell r="AI30">
            <v>12</v>
          </cell>
          <cell r="AJ30">
            <v>2.052</v>
          </cell>
        </row>
        <row r="31">
          <cell r="T31">
            <v>24</v>
          </cell>
          <cell r="U31">
            <v>800</v>
          </cell>
          <cell r="V31">
            <v>20</v>
          </cell>
          <cell r="W31">
            <v>24</v>
          </cell>
          <cell r="X31">
            <v>0.51100000000000001</v>
          </cell>
          <cell r="AE31">
            <v>26</v>
          </cell>
          <cell r="AF31">
            <v>10</v>
          </cell>
          <cell r="AG31">
            <v>2.5880000000000001</v>
          </cell>
          <cell r="AH31">
            <v>26</v>
          </cell>
          <cell r="AI31">
            <v>12</v>
          </cell>
          <cell r="AJ31">
            <v>2.052</v>
          </cell>
        </row>
        <row r="32">
          <cell r="T32">
            <v>25</v>
          </cell>
          <cell r="U32">
            <v>900</v>
          </cell>
          <cell r="V32">
            <v>21</v>
          </cell>
          <cell r="W32">
            <v>24</v>
          </cell>
          <cell r="X32">
            <v>0.51100000000000001</v>
          </cell>
          <cell r="AE32">
            <v>29</v>
          </cell>
          <cell r="AF32">
            <v>10</v>
          </cell>
          <cell r="AG32">
            <v>2.5880000000000001</v>
          </cell>
          <cell r="AH32">
            <v>29</v>
          </cell>
          <cell r="AI32">
            <v>12</v>
          </cell>
          <cell r="AJ32">
            <v>2.052</v>
          </cell>
        </row>
        <row r="33">
          <cell r="T33">
            <v>26</v>
          </cell>
          <cell r="U33">
            <v>1000</v>
          </cell>
          <cell r="V33">
            <v>21</v>
          </cell>
          <cell r="W33">
            <v>24</v>
          </cell>
          <cell r="X33">
            <v>0.51100000000000001</v>
          </cell>
          <cell r="AE33">
            <v>32</v>
          </cell>
          <cell r="AF33">
            <v>10</v>
          </cell>
          <cell r="AG33">
            <v>2.5880000000000001</v>
          </cell>
          <cell r="AH33">
            <v>31</v>
          </cell>
          <cell r="AI33">
            <v>12</v>
          </cell>
          <cell r="AJ33">
            <v>2.052</v>
          </cell>
        </row>
      </sheetData>
      <sheetData sheetId="12" refreshError="1">
        <row r="8">
          <cell r="I8">
            <v>0</v>
          </cell>
        </row>
        <row r="22">
          <cell r="E22">
            <v>60</v>
          </cell>
        </row>
        <row r="25">
          <cell r="C25">
            <v>2</v>
          </cell>
          <cell r="P25">
            <v>1</v>
          </cell>
        </row>
        <row r="26">
          <cell r="N26">
            <v>1.1299999999999999</v>
          </cell>
        </row>
        <row r="27">
          <cell r="N27">
            <v>1.18</v>
          </cell>
        </row>
        <row r="29">
          <cell r="D29">
            <v>2.7050000000000001</v>
          </cell>
          <cell r="G29">
            <v>28.172000000000001</v>
          </cell>
        </row>
        <row r="35">
          <cell r="O35">
            <v>0.92</v>
          </cell>
        </row>
        <row r="36">
          <cell r="S36" t="str">
            <v>-</v>
          </cell>
        </row>
        <row r="37">
          <cell r="V37">
            <v>1</v>
          </cell>
        </row>
        <row r="40">
          <cell r="H40">
            <v>7</v>
          </cell>
        </row>
        <row r="47">
          <cell r="AA47">
            <v>0</v>
          </cell>
        </row>
        <row r="51">
          <cell r="D51">
            <v>7</v>
          </cell>
          <cell r="E51">
            <v>0.72599999999999998</v>
          </cell>
        </row>
        <row r="52">
          <cell r="D52">
            <v>19</v>
          </cell>
          <cell r="E52">
            <v>0.75800000000000001</v>
          </cell>
        </row>
        <row r="53">
          <cell r="D53">
            <v>37</v>
          </cell>
          <cell r="E53">
            <v>0.76800000000000002</v>
          </cell>
        </row>
        <row r="54">
          <cell r="D54">
            <v>61</v>
          </cell>
          <cell r="E54">
            <v>0.77200000000000002</v>
          </cell>
        </row>
      </sheetData>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TA"/>
      <sheetName val="BASE"/>
      <sheetName val="BASE CTOS"/>
      <sheetName val="MG ppto solo daños a"/>
      <sheetName val="Hoja4"/>
      <sheetName val="Hoja1"/>
      <sheetName val="PRELIM"/>
      <sheetName val="TUBERIA"/>
      <sheetName val="EXCAV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 de Hidr."/>
      <sheetName val="Cambio de Valv."/>
      <sheetName val="Interc.tapones"/>
      <sheetName val="Interc.válv."/>
      <sheetName val="Coloc. e Interc. Tapones"/>
      <sheetName val="Varios."/>
      <sheetName val="Paral. 1"/>
      <sheetName val="Paral. 2"/>
      <sheetName val="Paral. 3"/>
      <sheetName val="Paral.4"/>
      <sheetName val="Totales"/>
      <sheetName val="Interc_de_Hidr_"/>
      <sheetName val="Cambio_de_Valv_"/>
      <sheetName val="Interc_tapones"/>
      <sheetName val="Interc_válv_"/>
      <sheetName val="Coloc__e_Interc__Tapones"/>
      <sheetName val="Varios_"/>
      <sheetName val="Paral__1"/>
      <sheetName val="Paral__2"/>
      <sheetName val="Paral__3"/>
      <sheetName val="Paral_4"/>
      <sheetName val="Interc_de_Hidr_2"/>
      <sheetName val="Cambio_de_Valv_2"/>
      <sheetName val="Interc_tapones2"/>
      <sheetName val="Interc_válv_2"/>
      <sheetName val="Coloc__e_Interc__Tapones2"/>
      <sheetName val="Varios_2"/>
      <sheetName val="Paral__12"/>
      <sheetName val="Paral__22"/>
      <sheetName val="Paral__32"/>
      <sheetName val="Paral_42"/>
      <sheetName val="Interc_de_Hidr_1"/>
      <sheetName val="Cambio_de_Valv_1"/>
      <sheetName val="Interc_tapones1"/>
      <sheetName val="Interc_válv_1"/>
      <sheetName val="Coloc__e_Interc__Tapones1"/>
      <sheetName val="Varios_1"/>
      <sheetName val="Paral__11"/>
      <sheetName val="Paral__21"/>
      <sheetName val="Paral__31"/>
      <sheetName val="Paral_41"/>
    </sheetNames>
    <sheetDataSet>
      <sheetData sheetId="0" refreshError="1"/>
      <sheetData sheetId="1" refreshError="1"/>
      <sheetData sheetId="2" refreshError="1"/>
      <sheetData sheetId="3" refreshError="1"/>
      <sheetData sheetId="4" refreshError="1"/>
      <sheetData sheetId="5" refreshError="1"/>
      <sheetData sheetId="6" refreshError="1">
        <row r="5">
          <cell r="E5" t="str">
            <v>CANTIDAD</v>
          </cell>
        </row>
        <row r="11">
          <cell r="E11">
            <v>61.25</v>
          </cell>
        </row>
        <row r="13">
          <cell r="E13">
            <v>1</v>
          </cell>
        </row>
        <row r="19">
          <cell r="E19">
            <v>7.98</v>
          </cell>
        </row>
        <row r="21">
          <cell r="E21">
            <v>2</v>
          </cell>
        </row>
        <row r="23">
          <cell r="E23">
            <v>2</v>
          </cell>
        </row>
        <row r="29">
          <cell r="E29">
            <v>1</v>
          </cell>
        </row>
        <row r="35">
          <cell r="E35">
            <v>492</v>
          </cell>
        </row>
        <row r="37">
          <cell r="E37">
            <v>2</v>
          </cell>
        </row>
        <row r="39">
          <cell r="E39">
            <v>38.130000000000003</v>
          </cell>
        </row>
        <row r="49">
          <cell r="E49">
            <v>361.98</v>
          </cell>
        </row>
        <row r="53">
          <cell r="E53">
            <v>124.93</v>
          </cell>
        </row>
        <row r="55">
          <cell r="E55">
            <v>186.08</v>
          </cell>
        </row>
        <row r="57">
          <cell r="E57">
            <v>113.53</v>
          </cell>
        </row>
        <row r="61">
          <cell r="E61">
            <v>40</v>
          </cell>
        </row>
        <row r="63">
          <cell r="E63">
            <v>10</v>
          </cell>
        </row>
        <row r="65">
          <cell r="E65">
            <v>99.8</v>
          </cell>
        </row>
        <row r="71">
          <cell r="E71">
            <v>2</v>
          </cell>
        </row>
        <row r="73">
          <cell r="E73">
            <v>4</v>
          </cell>
        </row>
        <row r="75">
          <cell r="E75">
            <v>2</v>
          </cell>
        </row>
        <row r="77">
          <cell r="E77">
            <v>2</v>
          </cell>
        </row>
        <row r="79">
          <cell r="E79">
            <v>5</v>
          </cell>
        </row>
        <row r="83">
          <cell r="E83">
            <v>20</v>
          </cell>
        </row>
        <row r="85">
          <cell r="E85">
            <v>30</v>
          </cell>
        </row>
        <row r="89">
          <cell r="E89">
            <v>4.72</v>
          </cell>
        </row>
        <row r="99">
          <cell r="E99">
            <v>40.090000000000003</v>
          </cell>
        </row>
        <row r="101">
          <cell r="E101">
            <v>1</v>
          </cell>
        </row>
        <row r="107">
          <cell r="E107">
            <v>19.600000000000001</v>
          </cell>
        </row>
        <row r="123">
          <cell r="E123">
            <v>0</v>
          </cell>
        </row>
        <row r="124">
          <cell r="E124">
            <v>0</v>
          </cell>
        </row>
        <row r="125">
          <cell r="E125">
            <v>0</v>
          </cell>
        </row>
        <row r="126">
          <cell r="E126">
            <v>0</v>
          </cell>
        </row>
        <row r="131">
          <cell r="E131">
            <v>70</v>
          </cell>
        </row>
        <row r="143">
          <cell r="E143">
            <v>750</v>
          </cell>
        </row>
        <row r="155">
          <cell r="E155">
            <v>21.7</v>
          </cell>
        </row>
        <row r="159">
          <cell r="E159">
            <v>6</v>
          </cell>
        </row>
        <row r="161">
          <cell r="E161">
            <v>4.5</v>
          </cell>
        </row>
        <row r="165">
          <cell r="E165">
            <v>24</v>
          </cell>
        </row>
        <row r="195">
          <cell r="E195">
            <v>3</v>
          </cell>
        </row>
        <row r="199">
          <cell r="E199">
            <v>4</v>
          </cell>
        </row>
        <row r="201">
          <cell r="E201">
            <v>4</v>
          </cell>
        </row>
        <row r="211">
          <cell r="E211">
            <v>4</v>
          </cell>
        </row>
        <row r="225">
          <cell r="E225">
            <v>2</v>
          </cell>
        </row>
        <row r="233">
          <cell r="E233">
            <v>3</v>
          </cell>
        </row>
        <row r="267">
          <cell r="E267">
            <v>4</v>
          </cell>
        </row>
        <row r="271">
          <cell r="E271">
            <v>1</v>
          </cell>
        </row>
        <row r="316">
          <cell r="E316">
            <v>4</v>
          </cell>
        </row>
        <row r="318">
          <cell r="E318">
            <v>8</v>
          </cell>
        </row>
        <row r="320">
          <cell r="E320">
            <v>4</v>
          </cell>
        </row>
        <row r="330">
          <cell r="E330">
            <v>2</v>
          </cell>
        </row>
        <row r="370">
          <cell r="E370">
            <v>1</v>
          </cell>
        </row>
        <row r="424">
          <cell r="E424">
            <v>6</v>
          </cell>
        </row>
        <row r="450">
          <cell r="E450">
            <v>5182</v>
          </cell>
        </row>
        <row r="452">
          <cell r="E452">
            <v>344</v>
          </cell>
        </row>
        <row r="454">
          <cell r="E454">
            <v>3672</v>
          </cell>
        </row>
        <row r="457">
          <cell r="E457">
            <v>0</v>
          </cell>
        </row>
        <row r="458">
          <cell r="E458">
            <v>0</v>
          </cell>
        </row>
        <row r="459">
          <cell r="E459">
            <v>0</v>
          </cell>
        </row>
        <row r="460">
          <cell r="E460">
            <v>0</v>
          </cell>
        </row>
        <row r="461">
          <cell r="E461">
            <v>0</v>
          </cell>
        </row>
        <row r="462">
          <cell r="E462">
            <v>14</v>
          </cell>
        </row>
        <row r="463">
          <cell r="E463">
            <v>0</v>
          </cell>
        </row>
        <row r="464">
          <cell r="E464">
            <v>2</v>
          </cell>
        </row>
        <row r="466">
          <cell r="E466">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10</v>
          </cell>
        </row>
        <row r="481">
          <cell r="E481">
            <v>0</v>
          </cell>
        </row>
        <row r="482">
          <cell r="E482">
            <v>4</v>
          </cell>
        </row>
        <row r="484">
          <cell r="E484">
            <v>0</v>
          </cell>
        </row>
        <row r="485">
          <cell r="E485">
            <v>0</v>
          </cell>
        </row>
        <row r="486">
          <cell r="E486">
            <v>0</v>
          </cell>
        </row>
        <row r="487">
          <cell r="E487">
            <v>0</v>
          </cell>
        </row>
        <row r="488">
          <cell r="E488">
            <v>7</v>
          </cell>
        </row>
        <row r="489">
          <cell r="E489">
            <v>0</v>
          </cell>
        </row>
        <row r="490">
          <cell r="E490">
            <v>1</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0">
          <cell r="E500">
            <v>4</v>
          </cell>
        </row>
        <row r="501">
          <cell r="E501">
            <v>0</v>
          </cell>
        </row>
        <row r="502">
          <cell r="E502">
            <v>4</v>
          </cell>
        </row>
        <row r="503">
          <cell r="E503">
            <v>0</v>
          </cell>
        </row>
        <row r="504">
          <cell r="E504">
            <v>0</v>
          </cell>
        </row>
        <row r="505">
          <cell r="E505">
            <v>0</v>
          </cell>
        </row>
        <row r="506">
          <cell r="E506">
            <v>1</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7</v>
          </cell>
        </row>
        <row r="517">
          <cell r="E517">
            <v>0</v>
          </cell>
        </row>
        <row r="518">
          <cell r="E518">
            <v>0</v>
          </cell>
        </row>
        <row r="519">
          <cell r="E519">
            <v>0</v>
          </cell>
        </row>
        <row r="520">
          <cell r="E520">
            <v>0</v>
          </cell>
        </row>
        <row r="521">
          <cell r="E521">
            <v>0</v>
          </cell>
        </row>
        <row r="522">
          <cell r="E522">
            <v>1</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820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7" refreshError="1">
        <row r="5">
          <cell r="E5" t="str">
            <v>CANTIDAD</v>
          </cell>
        </row>
        <row r="11">
          <cell r="E11">
            <v>22.94</v>
          </cell>
        </row>
        <row r="19">
          <cell r="E19">
            <v>3.38</v>
          </cell>
        </row>
        <row r="21">
          <cell r="E21">
            <v>1</v>
          </cell>
        </row>
        <row r="23">
          <cell r="E23">
            <v>1</v>
          </cell>
        </row>
        <row r="31">
          <cell r="E31">
            <v>2</v>
          </cell>
        </row>
        <row r="35">
          <cell r="E35">
            <v>180</v>
          </cell>
        </row>
        <row r="37">
          <cell r="E37">
            <v>2</v>
          </cell>
        </row>
        <row r="39">
          <cell r="E39">
            <v>31.83</v>
          </cell>
        </row>
        <row r="49">
          <cell r="E49">
            <v>139.12</v>
          </cell>
        </row>
        <row r="53">
          <cell r="E53">
            <v>40.93</v>
          </cell>
        </row>
        <row r="55">
          <cell r="E55">
            <v>75.52</v>
          </cell>
        </row>
        <row r="57">
          <cell r="E57">
            <v>43.48</v>
          </cell>
        </row>
        <row r="61">
          <cell r="E61">
            <v>15</v>
          </cell>
        </row>
        <row r="63">
          <cell r="E63">
            <v>4</v>
          </cell>
        </row>
        <row r="65">
          <cell r="E65">
            <v>42.2</v>
          </cell>
        </row>
        <row r="71">
          <cell r="E71">
            <v>1</v>
          </cell>
        </row>
        <row r="73">
          <cell r="E73">
            <v>2</v>
          </cell>
        </row>
        <row r="75">
          <cell r="E75">
            <v>1</v>
          </cell>
        </row>
        <row r="77">
          <cell r="E77">
            <v>1</v>
          </cell>
        </row>
        <row r="79">
          <cell r="E79">
            <v>5</v>
          </cell>
        </row>
        <row r="83">
          <cell r="E83">
            <v>6</v>
          </cell>
        </row>
        <row r="85">
          <cell r="E85">
            <v>15</v>
          </cell>
        </row>
        <row r="89">
          <cell r="E89">
            <v>2</v>
          </cell>
        </row>
        <row r="99">
          <cell r="E99">
            <v>15.3</v>
          </cell>
        </row>
        <row r="107">
          <cell r="E107">
            <v>6.72</v>
          </cell>
        </row>
        <row r="123">
          <cell r="E123">
            <v>0</v>
          </cell>
        </row>
        <row r="124">
          <cell r="E124">
            <v>0</v>
          </cell>
        </row>
        <row r="125">
          <cell r="E125">
            <v>0</v>
          </cell>
        </row>
        <row r="126">
          <cell r="E126">
            <v>0</v>
          </cell>
        </row>
        <row r="143">
          <cell r="E143">
            <v>310</v>
          </cell>
        </row>
        <row r="155">
          <cell r="E155">
            <v>15</v>
          </cell>
        </row>
        <row r="165">
          <cell r="E165">
            <v>13</v>
          </cell>
        </row>
        <row r="175">
          <cell r="E175">
            <v>4</v>
          </cell>
        </row>
        <row r="177">
          <cell r="E177">
            <v>6</v>
          </cell>
        </row>
        <row r="179">
          <cell r="E179">
            <v>2</v>
          </cell>
        </row>
        <row r="195">
          <cell r="E195">
            <v>4</v>
          </cell>
        </row>
        <row r="211">
          <cell r="E211">
            <v>4</v>
          </cell>
        </row>
        <row r="225">
          <cell r="E225">
            <v>2</v>
          </cell>
        </row>
        <row r="233">
          <cell r="E233">
            <v>2</v>
          </cell>
        </row>
        <row r="267">
          <cell r="E267">
            <v>3</v>
          </cell>
        </row>
        <row r="269">
          <cell r="E269">
            <v>1</v>
          </cell>
        </row>
        <row r="318">
          <cell r="E318">
            <v>4</v>
          </cell>
        </row>
        <row r="320">
          <cell r="E320">
            <v>2</v>
          </cell>
        </row>
        <row r="424">
          <cell r="E424">
            <v>4</v>
          </cell>
        </row>
        <row r="450">
          <cell r="E450">
            <v>1723.2</v>
          </cell>
        </row>
        <row r="454">
          <cell r="E454">
            <v>1463</v>
          </cell>
        </row>
        <row r="456">
          <cell r="E456">
            <v>2</v>
          </cell>
        </row>
        <row r="457">
          <cell r="E457">
            <v>0</v>
          </cell>
        </row>
        <row r="458">
          <cell r="E458">
            <v>0</v>
          </cell>
        </row>
        <row r="459">
          <cell r="E459">
            <v>0</v>
          </cell>
        </row>
        <row r="460">
          <cell r="E460">
            <v>0</v>
          </cell>
        </row>
        <row r="461">
          <cell r="E461">
            <v>0</v>
          </cell>
        </row>
        <row r="462">
          <cell r="E462">
            <v>4</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88">
          <cell r="E488">
            <v>4</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4</v>
          </cell>
        </row>
        <row r="525">
          <cell r="E525">
            <v>0</v>
          </cell>
        </row>
        <row r="526">
          <cell r="E526">
            <v>0</v>
          </cell>
        </row>
        <row r="527">
          <cell r="E527">
            <v>0</v>
          </cell>
        </row>
        <row r="528">
          <cell r="E528">
            <v>2</v>
          </cell>
        </row>
        <row r="529">
          <cell r="E529">
            <v>0</v>
          </cell>
        </row>
        <row r="530">
          <cell r="E530">
            <v>0</v>
          </cell>
        </row>
        <row r="531">
          <cell r="E531">
            <v>0</v>
          </cell>
        </row>
        <row r="532">
          <cell r="E532">
            <v>310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8" refreshError="1">
        <row r="5">
          <cell r="E5" t="str">
            <v>CANTIDAD</v>
          </cell>
        </row>
        <row r="11">
          <cell r="E11">
            <v>29.76</v>
          </cell>
        </row>
        <row r="13">
          <cell r="E13">
            <v>1</v>
          </cell>
        </row>
        <row r="15">
          <cell r="E15">
            <v>6</v>
          </cell>
        </row>
        <row r="19">
          <cell r="E19">
            <v>4.6100000000000003</v>
          </cell>
        </row>
        <row r="21">
          <cell r="E21">
            <v>2</v>
          </cell>
        </row>
        <row r="23">
          <cell r="E23">
            <v>2</v>
          </cell>
        </row>
        <row r="31">
          <cell r="E31">
            <v>2</v>
          </cell>
        </row>
        <row r="35">
          <cell r="E35">
            <v>228</v>
          </cell>
        </row>
        <row r="37">
          <cell r="E37">
            <v>3</v>
          </cell>
        </row>
        <row r="39">
          <cell r="E39">
            <v>35.520000000000003</v>
          </cell>
        </row>
        <row r="49">
          <cell r="E49">
            <v>174.69</v>
          </cell>
        </row>
        <row r="53">
          <cell r="E53">
            <v>53.76</v>
          </cell>
        </row>
        <row r="55">
          <cell r="E55">
            <v>82.68</v>
          </cell>
        </row>
        <row r="57">
          <cell r="E57">
            <v>55.18</v>
          </cell>
        </row>
        <row r="61">
          <cell r="E61">
            <v>22</v>
          </cell>
        </row>
        <row r="63">
          <cell r="E63">
            <v>3</v>
          </cell>
        </row>
        <row r="65">
          <cell r="E65">
            <v>57.6</v>
          </cell>
        </row>
        <row r="69">
          <cell r="E69">
            <v>2</v>
          </cell>
        </row>
        <row r="71">
          <cell r="E71">
            <v>2</v>
          </cell>
        </row>
        <row r="73">
          <cell r="E73">
            <v>4</v>
          </cell>
        </row>
        <row r="75">
          <cell r="E75">
            <v>2</v>
          </cell>
        </row>
        <row r="77">
          <cell r="E77">
            <v>2</v>
          </cell>
        </row>
        <row r="83">
          <cell r="E83">
            <v>5</v>
          </cell>
        </row>
        <row r="85">
          <cell r="E85">
            <v>23</v>
          </cell>
        </row>
        <row r="89">
          <cell r="E89">
            <v>2.74</v>
          </cell>
        </row>
        <row r="99">
          <cell r="E99">
            <v>19.84</v>
          </cell>
        </row>
        <row r="101">
          <cell r="E101">
            <v>1</v>
          </cell>
        </row>
        <row r="123">
          <cell r="E123">
            <v>0</v>
          </cell>
        </row>
        <row r="124">
          <cell r="E124">
            <v>0</v>
          </cell>
        </row>
        <row r="125">
          <cell r="E125">
            <v>0</v>
          </cell>
        </row>
        <row r="126">
          <cell r="E126">
            <v>0</v>
          </cell>
        </row>
        <row r="127">
          <cell r="E127">
            <v>420</v>
          </cell>
        </row>
        <row r="157">
          <cell r="E157">
            <v>19</v>
          </cell>
        </row>
        <row r="165">
          <cell r="E165">
            <v>10</v>
          </cell>
        </row>
        <row r="175">
          <cell r="E175">
            <v>2</v>
          </cell>
        </row>
        <row r="177">
          <cell r="E177">
            <v>4</v>
          </cell>
        </row>
        <row r="179">
          <cell r="E179">
            <v>2</v>
          </cell>
        </row>
        <row r="197">
          <cell r="E197">
            <v>4</v>
          </cell>
        </row>
        <row r="213">
          <cell r="E213">
            <v>2</v>
          </cell>
        </row>
        <row r="219">
          <cell r="E219">
            <v>4</v>
          </cell>
        </row>
        <row r="263">
          <cell r="E263">
            <v>1</v>
          </cell>
        </row>
        <row r="273">
          <cell r="E273">
            <v>1</v>
          </cell>
        </row>
        <row r="294">
          <cell r="E294">
            <v>4</v>
          </cell>
        </row>
        <row r="296">
          <cell r="E296">
            <v>4</v>
          </cell>
        </row>
        <row r="298">
          <cell r="E298">
            <v>2</v>
          </cell>
        </row>
        <row r="422">
          <cell r="E422">
            <v>165</v>
          </cell>
        </row>
        <row r="424">
          <cell r="E424">
            <v>2</v>
          </cell>
        </row>
        <row r="450">
          <cell r="E450">
            <v>3438.1</v>
          </cell>
        </row>
        <row r="454">
          <cell r="E454">
            <v>2909.3</v>
          </cell>
        </row>
        <row r="456">
          <cell r="E456">
            <v>2</v>
          </cell>
        </row>
        <row r="457">
          <cell r="E457">
            <v>0</v>
          </cell>
        </row>
        <row r="458">
          <cell r="E458">
            <v>0</v>
          </cell>
        </row>
        <row r="459">
          <cell r="E459">
            <v>0</v>
          </cell>
        </row>
        <row r="460">
          <cell r="E460">
            <v>0</v>
          </cell>
        </row>
        <row r="461">
          <cell r="E461">
            <v>0</v>
          </cell>
        </row>
        <row r="462">
          <cell r="E462">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4</v>
          </cell>
        </row>
        <row r="477">
          <cell r="E477">
            <v>0</v>
          </cell>
        </row>
        <row r="478">
          <cell r="E478">
            <v>0</v>
          </cell>
        </row>
        <row r="479">
          <cell r="E479">
            <v>0</v>
          </cell>
        </row>
        <row r="484">
          <cell r="E484">
            <v>0</v>
          </cell>
        </row>
        <row r="485">
          <cell r="E485">
            <v>0</v>
          </cell>
        </row>
        <row r="486">
          <cell r="E486">
            <v>0</v>
          </cell>
        </row>
        <row r="487">
          <cell r="E487">
            <v>0</v>
          </cell>
        </row>
        <row r="488">
          <cell r="E488">
            <v>2</v>
          </cell>
        </row>
        <row r="491">
          <cell r="E491">
            <v>0</v>
          </cell>
        </row>
        <row r="492">
          <cell r="E492">
            <v>0</v>
          </cell>
        </row>
        <row r="493">
          <cell r="E493">
            <v>0</v>
          </cell>
        </row>
        <row r="494">
          <cell r="E494">
            <v>2</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420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9" refreshError="1">
        <row r="5">
          <cell r="E5" t="str">
            <v>CANTIDAD</v>
          </cell>
        </row>
        <row r="11">
          <cell r="E11">
            <v>24.25</v>
          </cell>
        </row>
        <row r="19">
          <cell r="E19">
            <v>2.86</v>
          </cell>
        </row>
        <row r="31">
          <cell r="E31">
            <v>2</v>
          </cell>
        </row>
        <row r="35">
          <cell r="E35">
            <v>165</v>
          </cell>
        </row>
        <row r="37">
          <cell r="E37">
            <v>4</v>
          </cell>
        </row>
        <row r="39">
          <cell r="E39">
            <v>41.26</v>
          </cell>
        </row>
        <row r="49">
          <cell r="E49">
            <v>133.31</v>
          </cell>
        </row>
        <row r="53">
          <cell r="E53">
            <v>34.21</v>
          </cell>
        </row>
        <row r="55">
          <cell r="E55">
            <v>67.94</v>
          </cell>
        </row>
        <row r="57">
          <cell r="E57">
            <v>40.270000000000003</v>
          </cell>
        </row>
        <row r="61">
          <cell r="E61">
            <v>15</v>
          </cell>
        </row>
        <row r="63">
          <cell r="E63">
            <v>2</v>
          </cell>
        </row>
        <row r="65">
          <cell r="E65">
            <v>35.78</v>
          </cell>
        </row>
        <row r="69">
          <cell r="E69">
            <v>2</v>
          </cell>
        </row>
        <row r="71">
          <cell r="E71">
            <v>2</v>
          </cell>
        </row>
        <row r="73">
          <cell r="E73">
            <v>6</v>
          </cell>
        </row>
        <row r="83">
          <cell r="E83">
            <v>6</v>
          </cell>
        </row>
        <row r="85">
          <cell r="E85">
            <v>10</v>
          </cell>
        </row>
        <row r="89">
          <cell r="E89">
            <v>5.0999999999999996</v>
          </cell>
        </row>
        <row r="99">
          <cell r="E99">
            <v>15.11</v>
          </cell>
        </row>
        <row r="123">
          <cell r="E123">
            <v>0</v>
          </cell>
        </row>
        <row r="124">
          <cell r="E124">
            <v>0</v>
          </cell>
        </row>
        <row r="125">
          <cell r="E125">
            <v>0</v>
          </cell>
        </row>
        <row r="126">
          <cell r="E126">
            <v>0</v>
          </cell>
        </row>
        <row r="127">
          <cell r="E127">
            <v>270</v>
          </cell>
        </row>
        <row r="153">
          <cell r="E153">
            <v>3</v>
          </cell>
        </row>
        <row r="155">
          <cell r="E155">
            <v>1</v>
          </cell>
        </row>
        <row r="157">
          <cell r="E157">
            <v>16</v>
          </cell>
        </row>
        <row r="165">
          <cell r="E165">
            <v>15</v>
          </cell>
        </row>
        <row r="171">
          <cell r="E171">
            <v>12</v>
          </cell>
        </row>
        <row r="175">
          <cell r="E175">
            <v>2</v>
          </cell>
        </row>
        <row r="177">
          <cell r="E177">
            <v>2</v>
          </cell>
        </row>
        <row r="179">
          <cell r="E179">
            <v>2</v>
          </cell>
        </row>
        <row r="193">
          <cell r="E193">
            <v>4</v>
          </cell>
        </row>
        <row r="197">
          <cell r="E197">
            <v>4</v>
          </cell>
        </row>
        <row r="209">
          <cell r="E209">
            <v>2</v>
          </cell>
        </row>
        <row r="213">
          <cell r="E213">
            <v>4</v>
          </cell>
        </row>
        <row r="263">
          <cell r="E263">
            <v>1</v>
          </cell>
        </row>
        <row r="294">
          <cell r="E294">
            <v>4</v>
          </cell>
        </row>
        <row r="296">
          <cell r="E296">
            <v>6</v>
          </cell>
        </row>
        <row r="298">
          <cell r="E298">
            <v>2</v>
          </cell>
        </row>
        <row r="368">
          <cell r="E368">
            <v>1</v>
          </cell>
        </row>
        <row r="404">
          <cell r="E404">
            <v>1</v>
          </cell>
        </row>
        <row r="422">
          <cell r="E422">
            <v>250</v>
          </cell>
        </row>
        <row r="424">
          <cell r="E424">
            <v>2</v>
          </cell>
        </row>
        <row r="432">
          <cell r="E432">
            <v>1</v>
          </cell>
        </row>
        <row r="450">
          <cell r="E450">
            <v>3842</v>
          </cell>
        </row>
        <row r="452">
          <cell r="E452">
            <v>167.4</v>
          </cell>
        </row>
        <row r="454">
          <cell r="E454">
            <v>2724</v>
          </cell>
        </row>
        <row r="456">
          <cell r="E456">
            <v>2</v>
          </cell>
        </row>
        <row r="457">
          <cell r="E457">
            <v>0</v>
          </cell>
        </row>
        <row r="458">
          <cell r="E458">
            <v>0</v>
          </cell>
        </row>
        <row r="459">
          <cell r="E459">
            <v>0</v>
          </cell>
        </row>
        <row r="460">
          <cell r="E460">
            <v>0</v>
          </cell>
        </row>
        <row r="461">
          <cell r="E461">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270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10" refreshError="1"/>
      <sheetData sheetId="11">
        <row r="5">
          <cell r="E5" t="str">
            <v>CANTIDAD</v>
          </cell>
        </row>
      </sheetData>
      <sheetData sheetId="12">
        <row r="5">
          <cell r="E5" t="str">
            <v>CANTIDAD</v>
          </cell>
        </row>
      </sheetData>
      <sheetData sheetId="13">
        <row r="5">
          <cell r="E5" t="str">
            <v>CANTIDAD</v>
          </cell>
        </row>
      </sheetData>
      <sheetData sheetId="14">
        <row r="5">
          <cell r="E5" t="str">
            <v>CANTIDAD</v>
          </cell>
        </row>
      </sheetData>
      <sheetData sheetId="15">
        <row r="5">
          <cell r="E5" t="str">
            <v>CANTIDAD</v>
          </cell>
        </row>
      </sheetData>
      <sheetData sheetId="16">
        <row r="5">
          <cell r="E5" t="str">
            <v>CANTIDAD</v>
          </cell>
        </row>
      </sheetData>
      <sheetData sheetId="17">
        <row r="5">
          <cell r="E5" t="str">
            <v>CANTIDAD</v>
          </cell>
        </row>
      </sheetData>
      <sheetData sheetId="18">
        <row r="5">
          <cell r="E5" t="str">
            <v>CANTIDAD</v>
          </cell>
        </row>
      </sheetData>
      <sheetData sheetId="19">
        <row r="5">
          <cell r="E5" t="str">
            <v>CANTIDAD</v>
          </cell>
        </row>
      </sheetData>
      <sheetData sheetId="20">
        <row r="5">
          <cell r="E5" t="str">
            <v>CANTIDAD</v>
          </cell>
        </row>
      </sheetData>
      <sheetData sheetId="21">
        <row r="5">
          <cell r="E5" t="str">
            <v>CANTIDAD</v>
          </cell>
        </row>
      </sheetData>
      <sheetData sheetId="22">
        <row r="5">
          <cell r="E5" t="str">
            <v>CANTIDAD</v>
          </cell>
        </row>
      </sheetData>
      <sheetData sheetId="23">
        <row r="5">
          <cell r="E5" t="str">
            <v>CANTIDAD</v>
          </cell>
        </row>
      </sheetData>
      <sheetData sheetId="24">
        <row r="5">
          <cell r="E5" t="str">
            <v>CANTIDAD</v>
          </cell>
        </row>
      </sheetData>
      <sheetData sheetId="25">
        <row r="5">
          <cell r="E5" t="str">
            <v>CANTIDAD</v>
          </cell>
        </row>
      </sheetData>
      <sheetData sheetId="26">
        <row r="5">
          <cell r="E5" t="str">
            <v>CANTIDAD</v>
          </cell>
        </row>
      </sheetData>
      <sheetData sheetId="27">
        <row r="5">
          <cell r="E5" t="str">
            <v>CANTIDAD</v>
          </cell>
        </row>
      </sheetData>
      <sheetData sheetId="28">
        <row r="5">
          <cell r="E5" t="str">
            <v>CANTIDAD</v>
          </cell>
        </row>
      </sheetData>
      <sheetData sheetId="29">
        <row r="5">
          <cell r="E5" t="str">
            <v>CANTIDAD</v>
          </cell>
        </row>
      </sheetData>
      <sheetData sheetId="30">
        <row r="5">
          <cell r="E5" t="str">
            <v>CANTIDAD</v>
          </cell>
        </row>
      </sheetData>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
      <sheetName val="BASE CTOS"/>
      <sheetName val="BASE"/>
      <sheetName val="APU CORDOBA"/>
      <sheetName val="APU's"/>
      <sheetName val="CALLE CORDOBA"/>
      <sheetName val="Memorias"/>
    </sheetNames>
    <sheetDataSet>
      <sheetData sheetId="0"/>
      <sheetData sheetId="1">
        <row r="13">
          <cell r="D13">
            <v>589500</v>
          </cell>
        </row>
      </sheetData>
      <sheetData sheetId="2"/>
      <sheetData sheetId="3">
        <row r="3">
          <cell r="C3">
            <v>0.3</v>
          </cell>
        </row>
        <row r="8">
          <cell r="D8">
            <v>0.66280000000000017</v>
          </cell>
        </row>
        <row r="11">
          <cell r="D11">
            <v>71882.844000000026</v>
          </cell>
        </row>
        <row r="12">
          <cell r="D12">
            <v>53912.133000000016</v>
          </cell>
        </row>
        <row r="13">
          <cell r="D13">
            <v>35941.422000000013</v>
          </cell>
        </row>
        <row r="14">
          <cell r="D14">
            <v>650000</v>
          </cell>
        </row>
        <row r="16">
          <cell r="D16">
            <v>60000</v>
          </cell>
        </row>
        <row r="23">
          <cell r="D23">
            <v>3400</v>
          </cell>
        </row>
        <row r="24">
          <cell r="D24">
            <v>3151</v>
          </cell>
        </row>
        <row r="25">
          <cell r="D25">
            <v>3400</v>
          </cell>
        </row>
        <row r="35">
          <cell r="D35">
            <v>368107.20236875</v>
          </cell>
        </row>
        <row r="36">
          <cell r="D36">
            <v>347012.20236875</v>
          </cell>
        </row>
        <row r="38">
          <cell r="D38">
            <v>299130.97120500001</v>
          </cell>
        </row>
        <row r="39">
          <cell r="D39">
            <v>298772.20236875</v>
          </cell>
        </row>
        <row r="54">
          <cell r="D54">
            <v>37500</v>
          </cell>
        </row>
        <row r="56">
          <cell r="D56">
            <v>15000</v>
          </cell>
        </row>
        <row r="57">
          <cell r="D57">
            <v>25000</v>
          </cell>
        </row>
        <row r="58">
          <cell r="D58">
            <v>55000</v>
          </cell>
        </row>
        <row r="59">
          <cell r="D59">
            <v>43500</v>
          </cell>
        </row>
        <row r="60">
          <cell r="D60">
            <v>55000</v>
          </cell>
        </row>
        <row r="61">
          <cell r="D61">
            <v>60000</v>
          </cell>
        </row>
        <row r="62">
          <cell r="D62">
            <v>27000</v>
          </cell>
        </row>
        <row r="76">
          <cell r="D76">
            <v>2000</v>
          </cell>
        </row>
        <row r="78">
          <cell r="D78">
            <v>102098.56</v>
          </cell>
        </row>
        <row r="86">
          <cell r="D86">
            <v>16025.4</v>
          </cell>
        </row>
        <row r="87">
          <cell r="D87">
            <v>26442.199999999997</v>
          </cell>
        </row>
        <row r="218">
          <cell r="D218">
            <v>23536</v>
          </cell>
        </row>
        <row r="219">
          <cell r="D219">
            <v>34407</v>
          </cell>
        </row>
        <row r="220">
          <cell r="D220">
            <v>50018</v>
          </cell>
        </row>
        <row r="221">
          <cell r="D221">
            <v>73953</v>
          </cell>
        </row>
        <row r="222">
          <cell r="D222">
            <v>114547</v>
          </cell>
        </row>
        <row r="223">
          <cell r="D223">
            <v>150656</v>
          </cell>
        </row>
        <row r="224">
          <cell r="D224">
            <v>187004</v>
          </cell>
        </row>
        <row r="226">
          <cell r="D226">
            <v>240784</v>
          </cell>
        </row>
        <row r="227">
          <cell r="D227">
            <v>299409</v>
          </cell>
        </row>
        <row r="228">
          <cell r="D228">
            <v>368701</v>
          </cell>
        </row>
        <row r="229">
          <cell r="D229">
            <v>417994</v>
          </cell>
        </row>
        <row r="230">
          <cell r="D230">
            <v>617090</v>
          </cell>
        </row>
        <row r="236">
          <cell r="D236">
            <v>1138004</v>
          </cell>
        </row>
        <row r="239">
          <cell r="D239">
            <v>199479</v>
          </cell>
        </row>
        <row r="241">
          <cell r="D241">
            <v>271479</v>
          </cell>
        </row>
        <row r="243">
          <cell r="D243">
            <v>471618</v>
          </cell>
        </row>
        <row r="249">
          <cell r="D249">
            <v>598104</v>
          </cell>
        </row>
        <row r="253">
          <cell r="D253">
            <v>126818</v>
          </cell>
        </row>
        <row r="272">
          <cell r="D272">
            <v>90723.599999999991</v>
          </cell>
        </row>
        <row r="280">
          <cell r="D280">
            <v>199630.19999999998</v>
          </cell>
        </row>
        <row r="283">
          <cell r="D283">
            <v>308087.88</v>
          </cell>
        </row>
        <row r="285">
          <cell r="D285">
            <v>345599.95999999996</v>
          </cell>
        </row>
        <row r="289">
          <cell r="D289">
            <v>423911.56</v>
          </cell>
        </row>
        <row r="291">
          <cell r="D291">
            <v>913900.2</v>
          </cell>
        </row>
        <row r="365">
          <cell r="D365">
            <v>12255</v>
          </cell>
        </row>
        <row r="372">
          <cell r="D372">
            <v>29706</v>
          </cell>
        </row>
        <row r="375">
          <cell r="D375">
            <v>15000</v>
          </cell>
        </row>
        <row r="376">
          <cell r="D376">
            <v>11020</v>
          </cell>
        </row>
        <row r="380">
          <cell r="D380">
            <v>4800</v>
          </cell>
        </row>
        <row r="381">
          <cell r="D381">
            <v>1600</v>
          </cell>
        </row>
        <row r="382">
          <cell r="D382">
            <v>24882.000000000004</v>
          </cell>
        </row>
        <row r="463">
          <cell r="D463">
            <v>60000</v>
          </cell>
        </row>
        <row r="464">
          <cell r="D464">
            <v>75000</v>
          </cell>
        </row>
        <row r="465">
          <cell r="D465">
            <v>85000</v>
          </cell>
        </row>
        <row r="466">
          <cell r="D466">
            <v>7830</v>
          </cell>
        </row>
        <row r="467">
          <cell r="D467">
            <v>37000</v>
          </cell>
        </row>
        <row r="468">
          <cell r="D468">
            <v>41760</v>
          </cell>
        </row>
        <row r="469">
          <cell r="D469">
            <v>36600</v>
          </cell>
        </row>
        <row r="470">
          <cell r="D470">
            <v>35960</v>
          </cell>
        </row>
        <row r="477">
          <cell r="D477">
            <v>14000</v>
          </cell>
        </row>
        <row r="478">
          <cell r="D478">
            <v>8000</v>
          </cell>
        </row>
        <row r="479">
          <cell r="D479">
            <v>16000</v>
          </cell>
        </row>
        <row r="480">
          <cell r="D480">
            <v>231.99999999999997</v>
          </cell>
        </row>
        <row r="482">
          <cell r="D482">
            <v>696</v>
          </cell>
        </row>
        <row r="485">
          <cell r="D485">
            <v>719.19999999999993</v>
          </cell>
        </row>
        <row r="486">
          <cell r="D486">
            <v>17400</v>
          </cell>
        </row>
        <row r="487">
          <cell r="D487">
            <v>5000</v>
          </cell>
        </row>
        <row r="498">
          <cell r="D498">
            <v>25000</v>
          </cell>
        </row>
        <row r="499">
          <cell r="D499">
            <v>35000</v>
          </cell>
        </row>
        <row r="500">
          <cell r="D500">
            <v>30000</v>
          </cell>
        </row>
        <row r="507">
          <cell r="D507">
            <v>25000</v>
          </cell>
        </row>
        <row r="508">
          <cell r="D508">
            <v>45000</v>
          </cell>
        </row>
        <row r="515">
          <cell r="D515">
            <v>10</v>
          </cell>
        </row>
        <row r="516">
          <cell r="D516">
            <v>6050.0000000000009</v>
          </cell>
        </row>
      </sheetData>
      <sheetData sheetId="4" refreshError="1"/>
      <sheetData sheetId="5" refreshError="1"/>
      <sheetData sheetId="6"/>
      <sheetData sheetId="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idades Totales"/>
      <sheetName val="Obras preliminares"/>
      <sheetName val="Estructuras Concreto"/>
      <sheetName val="B"/>
      <sheetName val="Equipos 115kV Hierro"/>
      <sheetName val="Foso Hierro"/>
      <sheetName val="Caseta Hierro"/>
      <sheetName val="Equipos 220kV Hierro"/>
      <sheetName val="Porticos 220kV Hierro"/>
      <sheetName val="Porticos 60kV Hierro"/>
      <sheetName val="Trafo Hierro"/>
      <sheetName val="Carrilera Trafo Hierro"/>
      <sheetName val="Caja de tiro Hierro"/>
      <sheetName val="Canaletas y Tapas Hierro"/>
      <sheetName val="COL C1"/>
      <sheetName val="COL C2"/>
      <sheetName val="COL C3"/>
      <sheetName val="COL C4"/>
      <sheetName val="COL C5"/>
      <sheetName val=" EXTENSION COL C-4"/>
      <sheetName val="VIG V1"/>
      <sheetName val="VIG V2"/>
      <sheetName val="VIG V3"/>
      <sheetName val="VIG V4"/>
      <sheetName val="VIG V5"/>
      <sheetName val="VIG V6"/>
      <sheetName val="VIG V7"/>
      <sheetName val="LM-Soportes equipos 220kV"/>
      <sheetName val="LM-Soportes equipos 60kV"/>
    </sheetNames>
    <sheetDataSet>
      <sheetData sheetId="0"/>
      <sheetData sheetId="1">
        <row r="2">
          <cell r="D2">
            <v>56</v>
          </cell>
        </row>
        <row r="3">
          <cell r="D3">
            <v>33.6</v>
          </cell>
        </row>
        <row r="4">
          <cell r="D4">
            <v>0.3</v>
          </cell>
        </row>
        <row r="6">
          <cell r="D6">
            <v>3429</v>
          </cell>
        </row>
        <row r="8">
          <cell r="D8">
            <v>0.2</v>
          </cell>
        </row>
        <row r="10">
          <cell r="D10">
            <v>3429</v>
          </cell>
        </row>
        <row r="12">
          <cell r="D12">
            <v>0.1</v>
          </cell>
        </row>
        <row r="14">
          <cell r="D14">
            <v>3.5</v>
          </cell>
        </row>
        <row r="15">
          <cell r="D15">
            <v>1</v>
          </cell>
        </row>
        <row r="16">
          <cell r="D16">
            <v>0.1</v>
          </cell>
        </row>
        <row r="17">
          <cell r="D17">
            <v>0.1</v>
          </cell>
        </row>
        <row r="18">
          <cell r="D18">
            <v>0.2</v>
          </cell>
        </row>
        <row r="19">
          <cell r="D19">
            <v>0.25</v>
          </cell>
        </row>
        <row r="21">
          <cell r="D21">
            <v>7.4999999999999997E-2</v>
          </cell>
        </row>
      </sheetData>
      <sheetData sheetId="2">
        <row r="2">
          <cell r="D2">
            <v>2.4</v>
          </cell>
        </row>
        <row r="3">
          <cell r="D3">
            <v>2.4</v>
          </cell>
        </row>
        <row r="4">
          <cell r="D4">
            <v>0.4</v>
          </cell>
        </row>
        <row r="5">
          <cell r="D5">
            <v>0.9</v>
          </cell>
        </row>
        <row r="6">
          <cell r="D6">
            <v>0.9</v>
          </cell>
        </row>
        <row r="7">
          <cell r="D7">
            <v>1.5</v>
          </cell>
        </row>
        <row r="8">
          <cell r="D8">
            <v>0.2</v>
          </cell>
        </row>
        <row r="9">
          <cell r="D9">
            <v>0.1</v>
          </cell>
        </row>
        <row r="10">
          <cell r="D10">
            <v>0.1</v>
          </cell>
        </row>
        <row r="13">
          <cell r="D13">
            <v>1.45</v>
          </cell>
        </row>
        <row r="14">
          <cell r="D14">
            <v>1.45</v>
          </cell>
        </row>
        <row r="15">
          <cell r="D15">
            <v>0.4</v>
          </cell>
        </row>
        <row r="16">
          <cell r="D16">
            <v>0.7</v>
          </cell>
        </row>
        <row r="17">
          <cell r="D17">
            <v>0.7</v>
          </cell>
        </row>
        <row r="18">
          <cell r="D18">
            <v>1.5</v>
          </cell>
        </row>
        <row r="19">
          <cell r="D19">
            <v>0.2</v>
          </cell>
        </row>
        <row r="20">
          <cell r="D20">
            <v>0.1</v>
          </cell>
        </row>
        <row r="21">
          <cell r="D21">
            <v>0.1</v>
          </cell>
        </row>
        <row r="24">
          <cell r="D24">
            <v>2</v>
          </cell>
        </row>
        <row r="25">
          <cell r="D25">
            <v>2</v>
          </cell>
        </row>
        <row r="26">
          <cell r="D26">
            <v>0.4</v>
          </cell>
        </row>
        <row r="27">
          <cell r="D27">
            <v>0.7</v>
          </cell>
        </row>
        <row r="28">
          <cell r="D28">
            <v>0.7</v>
          </cell>
        </row>
        <row r="29">
          <cell r="D29">
            <v>1.5</v>
          </cell>
        </row>
        <row r="30">
          <cell r="D30">
            <v>0.2</v>
          </cell>
        </row>
        <row r="31">
          <cell r="D31">
            <v>0.1</v>
          </cell>
        </row>
        <row r="32">
          <cell r="D32">
            <v>0.1</v>
          </cell>
        </row>
        <row r="35">
          <cell r="D35">
            <v>1.5</v>
          </cell>
        </row>
        <row r="36">
          <cell r="D36">
            <v>1.5</v>
          </cell>
        </row>
        <row r="37">
          <cell r="D37">
            <v>0.4</v>
          </cell>
        </row>
        <row r="38">
          <cell r="D38">
            <v>0.7</v>
          </cell>
        </row>
        <row r="39">
          <cell r="D39">
            <v>0.7</v>
          </cell>
        </row>
        <row r="40">
          <cell r="D40">
            <v>1.5</v>
          </cell>
        </row>
        <row r="41">
          <cell r="D41">
            <v>0.2</v>
          </cell>
        </row>
        <row r="42">
          <cell r="D42">
            <v>0.1</v>
          </cell>
        </row>
        <row r="43">
          <cell r="D43">
            <v>0.1</v>
          </cell>
        </row>
        <row r="46">
          <cell r="D46">
            <v>2.5</v>
          </cell>
        </row>
        <row r="47">
          <cell r="D47">
            <v>2.5</v>
          </cell>
        </row>
        <row r="48">
          <cell r="D48">
            <v>0.3</v>
          </cell>
        </row>
        <row r="49">
          <cell r="D49">
            <v>0.9</v>
          </cell>
        </row>
        <row r="50">
          <cell r="D50">
            <v>0.9</v>
          </cell>
        </row>
        <row r="51">
          <cell r="D51">
            <v>1</v>
          </cell>
        </row>
        <row r="52">
          <cell r="D52">
            <v>0.2</v>
          </cell>
        </row>
        <row r="53">
          <cell r="D53">
            <v>0.1</v>
          </cell>
        </row>
        <row r="54">
          <cell r="D54">
            <v>0.1</v>
          </cell>
        </row>
        <row r="57">
          <cell r="D57">
            <v>1.9</v>
          </cell>
        </row>
        <row r="58">
          <cell r="D58">
            <v>1.9</v>
          </cell>
        </row>
        <row r="59">
          <cell r="D59">
            <v>0.3</v>
          </cell>
        </row>
        <row r="60">
          <cell r="D60">
            <v>0.9</v>
          </cell>
        </row>
        <row r="61">
          <cell r="D61">
            <v>0.9</v>
          </cell>
        </row>
        <row r="62">
          <cell r="D62">
            <v>1</v>
          </cell>
        </row>
        <row r="63">
          <cell r="D63">
            <v>0.2</v>
          </cell>
        </row>
        <row r="64">
          <cell r="D64">
            <v>0.1</v>
          </cell>
        </row>
        <row r="65">
          <cell r="D65">
            <v>0.1</v>
          </cell>
        </row>
        <row r="69">
          <cell r="D69">
            <v>3.7</v>
          </cell>
        </row>
        <row r="70">
          <cell r="D70">
            <v>3.7</v>
          </cell>
        </row>
        <row r="71">
          <cell r="D71">
            <v>0.3</v>
          </cell>
        </row>
        <row r="72">
          <cell r="D72">
            <v>0.7</v>
          </cell>
        </row>
        <row r="73">
          <cell r="D73">
            <v>0.7</v>
          </cell>
        </row>
        <row r="74">
          <cell r="D74">
            <v>1</v>
          </cell>
        </row>
        <row r="75">
          <cell r="D75">
            <v>0</v>
          </cell>
        </row>
        <row r="76">
          <cell r="D76">
            <v>0.1</v>
          </cell>
        </row>
        <row r="77">
          <cell r="D77">
            <v>0.1</v>
          </cell>
        </row>
        <row r="80">
          <cell r="D80">
            <v>1.85</v>
          </cell>
        </row>
        <row r="81">
          <cell r="D81">
            <v>1.85</v>
          </cell>
        </row>
        <row r="82">
          <cell r="D82">
            <v>0.3</v>
          </cell>
        </row>
        <row r="83">
          <cell r="D83">
            <v>0.7</v>
          </cell>
        </row>
        <row r="84">
          <cell r="D84">
            <v>0.7</v>
          </cell>
        </row>
        <row r="85">
          <cell r="D85">
            <v>1</v>
          </cell>
        </row>
        <row r="86">
          <cell r="D86">
            <v>0</v>
          </cell>
        </row>
        <row r="87">
          <cell r="D87">
            <v>0.1</v>
          </cell>
        </row>
        <row r="88">
          <cell r="D88">
            <v>0.1</v>
          </cell>
        </row>
        <row r="102">
          <cell r="D102">
            <v>1.55</v>
          </cell>
        </row>
        <row r="103">
          <cell r="D103">
            <v>1.55</v>
          </cell>
        </row>
        <row r="104">
          <cell r="D104">
            <v>0.3</v>
          </cell>
        </row>
        <row r="105">
          <cell r="D105">
            <v>0.7</v>
          </cell>
        </row>
        <row r="106">
          <cell r="D106">
            <v>0.7</v>
          </cell>
        </row>
        <row r="107">
          <cell r="D107">
            <v>1</v>
          </cell>
        </row>
        <row r="108">
          <cell r="D108">
            <v>0</v>
          </cell>
        </row>
        <row r="109">
          <cell r="D109">
            <v>0.1</v>
          </cell>
        </row>
        <row r="110">
          <cell r="D110">
            <v>0.1</v>
          </cell>
        </row>
        <row r="113">
          <cell r="D113">
            <v>1.45</v>
          </cell>
        </row>
        <row r="114">
          <cell r="D114">
            <v>1.45</v>
          </cell>
        </row>
        <row r="115">
          <cell r="D115">
            <v>0.3</v>
          </cell>
        </row>
        <row r="116">
          <cell r="D116">
            <v>0.7</v>
          </cell>
        </row>
        <row r="117">
          <cell r="D117">
            <v>0.7</v>
          </cell>
        </row>
        <row r="118">
          <cell r="D118">
            <v>1</v>
          </cell>
        </row>
        <row r="119">
          <cell r="D119">
            <v>0</v>
          </cell>
        </row>
        <row r="120">
          <cell r="D120">
            <v>0.1</v>
          </cell>
        </row>
        <row r="121">
          <cell r="D121">
            <v>0.1</v>
          </cell>
        </row>
        <row r="124">
          <cell r="D124">
            <v>1.2</v>
          </cell>
        </row>
        <row r="125">
          <cell r="D125">
            <v>1.2</v>
          </cell>
        </row>
        <row r="126">
          <cell r="D126">
            <v>0.4</v>
          </cell>
        </row>
        <row r="127">
          <cell r="D127">
            <v>0.7</v>
          </cell>
        </row>
        <row r="128">
          <cell r="D128">
            <v>0.7</v>
          </cell>
        </row>
        <row r="129">
          <cell r="D129">
            <v>1.5</v>
          </cell>
        </row>
        <row r="130">
          <cell r="D130">
            <v>0.2</v>
          </cell>
        </row>
        <row r="131">
          <cell r="D131">
            <v>0.1</v>
          </cell>
        </row>
        <row r="132">
          <cell r="D132">
            <v>0.1</v>
          </cell>
        </row>
        <row r="135">
          <cell r="D135">
            <v>6.8</v>
          </cell>
        </row>
        <row r="136">
          <cell r="D136">
            <v>6.8</v>
          </cell>
        </row>
        <row r="137">
          <cell r="D137">
            <v>1</v>
          </cell>
        </row>
        <row r="138">
          <cell r="D138">
            <v>0.1</v>
          </cell>
        </row>
        <row r="139">
          <cell r="D139">
            <v>0.4</v>
          </cell>
        </row>
        <row r="140">
          <cell r="D140">
            <v>0.3</v>
          </cell>
        </row>
        <row r="141">
          <cell r="D141">
            <v>0.3</v>
          </cell>
        </row>
        <row r="142">
          <cell r="D142">
            <v>0.2</v>
          </cell>
        </row>
        <row r="143">
          <cell r="D143">
            <v>0.3</v>
          </cell>
        </row>
        <row r="144">
          <cell r="D144">
            <v>0.2</v>
          </cell>
        </row>
        <row r="145">
          <cell r="D145">
            <v>0.2</v>
          </cell>
        </row>
        <row r="146">
          <cell r="D146">
            <v>6.8</v>
          </cell>
        </row>
        <row r="147">
          <cell r="D147">
            <v>1.5</v>
          </cell>
        </row>
        <row r="148">
          <cell r="D148">
            <v>0.4</v>
          </cell>
        </row>
        <row r="149">
          <cell r="D149">
            <v>0.8</v>
          </cell>
        </row>
        <row r="150">
          <cell r="D150">
            <v>2.2349999999999999</v>
          </cell>
        </row>
        <row r="151">
          <cell r="D151">
            <v>4.90625</v>
          </cell>
        </row>
        <row r="152">
          <cell r="D152">
            <v>0.88296799999999998</v>
          </cell>
        </row>
        <row r="153">
          <cell r="D153">
            <v>0.81137599999999999</v>
          </cell>
        </row>
        <row r="154">
          <cell r="D154">
            <v>0.1</v>
          </cell>
        </row>
        <row r="155">
          <cell r="D155">
            <v>2.68</v>
          </cell>
        </row>
        <row r="156">
          <cell r="D156">
            <v>3.63</v>
          </cell>
        </row>
        <row r="157">
          <cell r="D157">
            <v>16</v>
          </cell>
        </row>
        <row r="159">
          <cell r="D159">
            <v>3.5</v>
          </cell>
        </row>
        <row r="160">
          <cell r="D160">
            <v>5.4</v>
          </cell>
        </row>
        <row r="161">
          <cell r="D161">
            <v>2.9</v>
          </cell>
        </row>
        <row r="162">
          <cell r="D162">
            <v>0.2</v>
          </cell>
        </row>
        <row r="163">
          <cell r="D163">
            <v>0.05</v>
          </cell>
        </row>
        <row r="164">
          <cell r="D164">
            <v>0.2</v>
          </cell>
        </row>
        <row r="166">
          <cell r="D166">
            <v>3.5</v>
          </cell>
        </row>
        <row r="167">
          <cell r="D167">
            <v>5.4</v>
          </cell>
        </row>
        <row r="168">
          <cell r="D168">
            <v>2.9</v>
          </cell>
        </row>
        <row r="169">
          <cell r="D169">
            <v>0.2</v>
          </cell>
        </row>
        <row r="170">
          <cell r="D170">
            <v>0.05</v>
          </cell>
        </row>
        <row r="171">
          <cell r="D171">
            <v>0.2</v>
          </cell>
        </row>
        <row r="174">
          <cell r="D174">
            <v>4.0999999999999996</v>
          </cell>
        </row>
        <row r="175">
          <cell r="D175">
            <v>1</v>
          </cell>
        </row>
        <row r="176">
          <cell r="D176">
            <v>0.4</v>
          </cell>
        </row>
        <row r="177">
          <cell r="D177">
            <v>0.5</v>
          </cell>
        </row>
        <row r="178">
          <cell r="D178">
            <v>0.4</v>
          </cell>
        </row>
        <row r="180">
          <cell r="D180">
            <v>0</v>
          </cell>
        </row>
        <row r="181">
          <cell r="D181">
            <v>0.1</v>
          </cell>
        </row>
        <row r="182">
          <cell r="D182">
            <v>0.8</v>
          </cell>
        </row>
        <row r="183">
          <cell r="D183">
            <v>2.2349999999999999</v>
          </cell>
        </row>
        <row r="184">
          <cell r="D184">
            <v>4.90625</v>
          </cell>
        </row>
        <row r="185">
          <cell r="D185">
            <v>0.88296799999999998</v>
          </cell>
        </row>
        <row r="186">
          <cell r="D186">
            <v>0.81137599999999999</v>
          </cell>
        </row>
        <row r="187">
          <cell r="D187">
            <v>4</v>
          </cell>
        </row>
        <row r="190">
          <cell r="D190">
            <v>1.1499999999999999</v>
          </cell>
        </row>
        <row r="191">
          <cell r="D191">
            <v>1</v>
          </cell>
        </row>
        <row r="192">
          <cell r="D192">
            <v>1</v>
          </cell>
        </row>
        <row r="193">
          <cell r="D193">
            <v>0.08</v>
          </cell>
        </row>
        <row r="194">
          <cell r="D194">
            <v>0.15</v>
          </cell>
        </row>
        <row r="195">
          <cell r="D195">
            <v>0.2</v>
          </cell>
        </row>
        <row r="196">
          <cell r="D196">
            <v>0.05</v>
          </cell>
        </row>
        <row r="197">
          <cell r="D197">
            <v>7.0000000000000007E-2</v>
          </cell>
        </row>
        <row r="198">
          <cell r="D198">
            <v>2.65</v>
          </cell>
        </row>
        <row r="199">
          <cell r="D199">
            <v>0.25</v>
          </cell>
        </row>
        <row r="200">
          <cell r="D200">
            <v>1.552</v>
          </cell>
        </row>
        <row r="201">
          <cell r="D201">
            <v>3</v>
          </cell>
        </row>
        <row r="202">
          <cell r="D202">
            <v>47.1</v>
          </cell>
        </row>
        <row r="203">
          <cell r="D203">
            <v>1</v>
          </cell>
        </row>
        <row r="204">
          <cell r="D204">
            <v>2</v>
          </cell>
        </row>
        <row r="206">
          <cell r="D206">
            <v>0.9</v>
          </cell>
        </row>
        <row r="207">
          <cell r="D207">
            <v>1</v>
          </cell>
        </row>
        <row r="208">
          <cell r="D208">
            <v>0.75</v>
          </cell>
        </row>
        <row r="209">
          <cell r="D209">
            <v>0</v>
          </cell>
        </row>
        <row r="210">
          <cell r="D210">
            <v>0.15</v>
          </cell>
        </row>
        <row r="211">
          <cell r="D211">
            <v>0.15</v>
          </cell>
        </row>
        <row r="212">
          <cell r="D212">
            <v>0.05</v>
          </cell>
        </row>
        <row r="213">
          <cell r="D213">
            <v>7.0000000000000007E-2</v>
          </cell>
        </row>
        <row r="214">
          <cell r="D214">
            <v>1.95</v>
          </cell>
        </row>
        <row r="215">
          <cell r="D215">
            <v>0.25</v>
          </cell>
        </row>
        <row r="216">
          <cell r="D216">
            <v>1.552</v>
          </cell>
        </row>
        <row r="217">
          <cell r="D217">
            <v>3</v>
          </cell>
        </row>
        <row r="218">
          <cell r="D218">
            <v>47.1</v>
          </cell>
        </row>
        <row r="219">
          <cell r="D219">
            <v>1</v>
          </cell>
        </row>
        <row r="220">
          <cell r="D220">
            <v>2</v>
          </cell>
        </row>
        <row r="223">
          <cell r="D223">
            <v>0.5</v>
          </cell>
        </row>
        <row r="224">
          <cell r="D224">
            <v>1</v>
          </cell>
        </row>
        <row r="225">
          <cell r="D225">
            <v>0.16</v>
          </cell>
        </row>
        <row r="227">
          <cell r="D227">
            <v>0.04</v>
          </cell>
        </row>
        <row r="228">
          <cell r="D228">
            <v>0.64</v>
          </cell>
        </row>
        <row r="231">
          <cell r="D231">
            <v>0.6</v>
          </cell>
        </row>
        <row r="232">
          <cell r="D232">
            <v>1</v>
          </cell>
        </row>
        <row r="233">
          <cell r="D233">
            <v>0.4</v>
          </cell>
        </row>
        <row r="235">
          <cell r="D235">
            <v>0.04</v>
          </cell>
        </row>
        <row r="236">
          <cell r="D236">
            <v>0.4</v>
          </cell>
        </row>
        <row r="238">
          <cell r="D238">
            <v>0.8</v>
          </cell>
        </row>
        <row r="239">
          <cell r="D239">
            <v>1</v>
          </cell>
        </row>
        <row r="240">
          <cell r="D240">
            <v>0.36</v>
          </cell>
        </row>
        <row r="241">
          <cell r="D241">
            <v>1.8241469247509919E-2</v>
          </cell>
        </row>
        <row r="242">
          <cell r="D242">
            <v>0.04</v>
          </cell>
        </row>
        <row r="243">
          <cell r="D243">
            <v>0.44</v>
          </cell>
        </row>
        <row r="244">
          <cell r="D244">
            <v>0.1</v>
          </cell>
        </row>
        <row r="246">
          <cell r="D246">
            <v>1.04</v>
          </cell>
        </row>
        <row r="247">
          <cell r="D247">
            <v>1.04</v>
          </cell>
        </row>
        <row r="248">
          <cell r="D248">
            <v>0.92</v>
          </cell>
        </row>
        <row r="249">
          <cell r="D249">
            <v>0.18</v>
          </cell>
        </row>
        <row r="250">
          <cell r="D250">
            <v>0.05</v>
          </cell>
        </row>
        <row r="251">
          <cell r="D251">
            <v>0.12</v>
          </cell>
        </row>
        <row r="252">
          <cell r="D252">
            <v>0.12</v>
          </cell>
        </row>
        <row r="253">
          <cell r="D253">
            <v>0.1</v>
          </cell>
        </row>
        <row r="254">
          <cell r="D254">
            <v>0.35</v>
          </cell>
        </row>
        <row r="269">
          <cell r="D269">
            <v>3.95</v>
          </cell>
        </row>
        <row r="270">
          <cell r="D270">
            <v>3.95</v>
          </cell>
        </row>
        <row r="271">
          <cell r="D271">
            <v>0.4</v>
          </cell>
        </row>
        <row r="272">
          <cell r="D272">
            <v>0.5</v>
          </cell>
        </row>
        <row r="273">
          <cell r="D273">
            <v>0.5</v>
          </cell>
        </row>
        <row r="274">
          <cell r="D274">
            <v>1.5</v>
          </cell>
        </row>
        <row r="275">
          <cell r="D275">
            <v>0.2</v>
          </cell>
        </row>
        <row r="276">
          <cell r="D276">
            <v>0.1</v>
          </cell>
        </row>
        <row r="277">
          <cell r="D277">
            <v>0.1</v>
          </cell>
        </row>
        <row r="279">
          <cell r="D279">
            <v>4</v>
          </cell>
        </row>
        <row r="332">
          <cell r="D332">
            <v>0.4</v>
          </cell>
          <cell r="F332">
            <v>0.12</v>
          </cell>
        </row>
        <row r="333">
          <cell r="D333">
            <v>0.3</v>
          </cell>
        </row>
        <row r="334">
          <cell r="D334">
            <v>1</v>
          </cell>
        </row>
        <row r="336">
          <cell r="D336">
            <v>2</v>
          </cell>
          <cell r="F336">
            <v>0.12</v>
          </cell>
        </row>
        <row r="337">
          <cell r="D337">
            <v>2</v>
          </cell>
        </row>
        <row r="338">
          <cell r="D338">
            <v>0.4</v>
          </cell>
        </row>
        <row r="339">
          <cell r="D339">
            <v>1.6</v>
          </cell>
        </row>
        <row r="340">
          <cell r="D340">
            <v>16</v>
          </cell>
        </row>
        <row r="341">
          <cell r="D341">
            <v>140</v>
          </cell>
        </row>
        <row r="343">
          <cell r="D343">
            <v>0.3</v>
          </cell>
        </row>
        <row r="344">
          <cell r="D344">
            <v>0.4</v>
          </cell>
        </row>
        <row r="345">
          <cell r="D345">
            <v>1</v>
          </cell>
        </row>
        <row r="346">
          <cell r="D346">
            <v>1.5</v>
          </cell>
        </row>
        <row r="347">
          <cell r="D347">
            <v>0.3</v>
          </cell>
        </row>
        <row r="348">
          <cell r="D348">
            <v>1</v>
          </cell>
        </row>
        <row r="349">
          <cell r="D349">
            <v>1</v>
          </cell>
        </row>
        <row r="350">
          <cell r="D350">
            <v>0.1</v>
          </cell>
        </row>
        <row r="352">
          <cell r="D352">
            <v>0.15</v>
          </cell>
        </row>
        <row r="357">
          <cell r="D357">
            <v>14.543296380534272</v>
          </cell>
        </row>
        <row r="392">
          <cell r="D392">
            <v>4.5</v>
          </cell>
        </row>
        <row r="393">
          <cell r="D393">
            <v>4.5</v>
          </cell>
        </row>
        <row r="394">
          <cell r="D394">
            <v>0.4</v>
          </cell>
        </row>
        <row r="395">
          <cell r="D395">
            <v>0.5</v>
          </cell>
        </row>
        <row r="396">
          <cell r="D396">
            <v>0.5</v>
          </cell>
        </row>
        <row r="397">
          <cell r="D397">
            <v>1.5</v>
          </cell>
        </row>
        <row r="398">
          <cell r="D398">
            <v>0.2</v>
          </cell>
        </row>
        <row r="399">
          <cell r="D399">
            <v>0.1</v>
          </cell>
        </row>
        <row r="400">
          <cell r="D400">
            <v>0.1</v>
          </cell>
        </row>
        <row r="402">
          <cell r="D402">
            <v>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OBRAS "/>
      <sheetName val="ACUEDUCTO"/>
      <sheetName val="ALCANTARILLADO"/>
      <sheetName val="DOMICILIARIAS"/>
      <sheetName val="APU ACUEDUCTO"/>
      <sheetName val="APU ALCANTARILLADO"/>
      <sheetName val="BASE CTOS"/>
      <sheetName val="FORMULARIO AIU"/>
      <sheetName val="PRESTA"/>
      <sheetName val="BASE"/>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85">
          <cell r="D85">
            <v>15930</v>
          </cell>
        </row>
        <row r="344">
          <cell r="D344">
            <v>2972</v>
          </cell>
        </row>
        <row r="345">
          <cell r="D345">
            <v>2798</v>
          </cell>
        </row>
      </sheetData>
      <sheetData sheetId="1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BASE CTOS"/>
      <sheetName val="SEPARADORAS"/>
      <sheetName val="RESUMEN GENERAL OBRAS"/>
      <sheetName val="CAPTACIÓN"/>
      <sheetName val="APU CAPTACION"/>
      <sheetName val="DESARENADOR"/>
      <sheetName val="APU DESARENDOR"/>
      <sheetName val="ADUCCION"/>
      <sheetName val="APU ADUCCION"/>
      <sheetName val="POZO "/>
      <sheetName val="APU POZO"/>
      <sheetName val="CASETA"/>
      <sheetName val="APU CASETA"/>
      <sheetName val="SIS. BOMBEO"/>
      <sheetName val="APU SIST BOMBEO"/>
      <sheetName val="SIS. ELECTRICO"/>
      <sheetName val="APU SIS. ELECTRICO"/>
      <sheetName val="FORMULARIO AIU"/>
      <sheetName val="PRESTA"/>
      <sheetName val="1. SISTEMA  MEDIA FALDA"/>
      <sheetName val="2. SISTEMA LOS GILES"/>
      <sheetName val="3. SISTEMA BATEA MOJADA"/>
      <sheetName val="4.PTAP "/>
      <sheetName val="5. TANQUE 300"/>
      <sheetName val="6. TANQUE 50"/>
      <sheetName val="7. OPTIM TANQUES"/>
      <sheetName val="8. REDES"/>
      <sheetName val="9. MICROCUENCAS"/>
      <sheetName val="APU MED FALD,  PLANTA, TANQUES "/>
      <sheetName val="APU LOS GILES"/>
      <sheetName val="APU BATEA MOJADA"/>
      <sheetName val="APU REDES"/>
      <sheetName val="APU MICRO"/>
      <sheetName val="RESUMEN OBRAS"/>
      <sheetName val="resumen"/>
      <sheetName val="1. bocatoma la trinidad"/>
      <sheetName val=" BOCATOMA TRINIDAD"/>
      <sheetName val="2. BOCATOMA TIRANA"/>
      <sheetName val="3. DESARENADOR"/>
      <sheetName val="4. ADUCCION"/>
      <sheetName val="5. REDES"/>
      <sheetName val="listado de apu"/>
      <sheetName val="AIU"/>
      <sheetName val="1__bocatoma_la_trinidad"/>
      <sheetName val="_BOCATOMA_TRINIDAD"/>
      <sheetName val="2__BOCATOMA_TIRANA"/>
      <sheetName val="3__DESARENADOR"/>
      <sheetName val="4__ADUCCION"/>
      <sheetName val="5__REDES"/>
      <sheetName val="listado_de_apu"/>
      <sheetName val="BASE_CTOS"/>
      <sheetName val="RESUMEN_GENERAL_OBRAS"/>
      <sheetName val="APU_CAPTACION"/>
      <sheetName val="APU_DESARENDOR"/>
      <sheetName val="1__bocatoma_la_trinidad2"/>
      <sheetName val="_BOCATOMA_TRINIDAD2"/>
      <sheetName val="2__BOCATOMA_TIRANA2"/>
      <sheetName val="3__DESARENADOR2"/>
      <sheetName val="4__ADUCCION2"/>
      <sheetName val="5__REDES2"/>
      <sheetName val="listado_de_apu2"/>
      <sheetName val="BASE_CTOS2"/>
      <sheetName val="RESUMEN_GENERAL_OBRAS2"/>
      <sheetName val="APU_CAPTACION2"/>
      <sheetName val="APU_DESARENDOR2"/>
      <sheetName val="1__bocatoma_la_trinidad1"/>
      <sheetName val="_BOCATOMA_TRINIDAD1"/>
      <sheetName val="2__BOCATOMA_TIRANA1"/>
      <sheetName val="3__DESARENADOR1"/>
      <sheetName val="4__ADUCCION1"/>
      <sheetName val="5__REDES1"/>
      <sheetName val="listado_de_apu1"/>
      <sheetName val="BASE_CTOS1"/>
      <sheetName val="RESUMEN_GENERAL_OBRAS1"/>
      <sheetName val="APU_CAPTACION1"/>
      <sheetName val="APU_DESARENDOR1"/>
      <sheetName val="APU_ADUCCION2"/>
      <sheetName val="POZO_2"/>
      <sheetName val="APU_POZO2"/>
      <sheetName val="APU_CASETA2"/>
      <sheetName val="SIS__BOMBEO2"/>
      <sheetName val="APU_SIST_BOMBEO2"/>
      <sheetName val="SIS__ELECTRICO2"/>
      <sheetName val="APU_SIS__ELECTRICO2"/>
      <sheetName val="APU_ADUCCION"/>
      <sheetName val="POZO_"/>
      <sheetName val="APU_POZO"/>
      <sheetName val="APU_CASETA"/>
      <sheetName val="SIS__BOMBEO"/>
      <sheetName val="APU_SIST_BOMBEO"/>
      <sheetName val="SIS__ELECTRICO"/>
      <sheetName val="APU_SIS__ELECTRICO"/>
      <sheetName val="APU_ADUCCION1"/>
      <sheetName val="POZO_1"/>
      <sheetName val="APU_POZO1"/>
      <sheetName val="APU_CASETA1"/>
      <sheetName val="SIS__BOMBEO1"/>
      <sheetName val="APU_SIST_BOMBEO1"/>
      <sheetName val="SIS__ELECTRICO1"/>
      <sheetName val="APU_SIS__ELECTRICO1"/>
    </sheetNames>
    <sheetDataSet>
      <sheetData sheetId="0" refreshError="1">
        <row r="5">
          <cell r="C5">
            <v>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sheetData sheetId="94"/>
      <sheetData sheetId="95"/>
      <sheetData sheetId="96"/>
      <sheetData sheetId="97"/>
      <sheetData sheetId="98"/>
      <sheetData sheetId="99"/>
      <sheetData sheetId="10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PVC"/>
      <sheetName val="MEMO"/>
      <sheetName val="APU POLIETILENO"/>
      <sheetName val="impermeabilización"/>
      <sheetName val="tratamiento de talud"/>
      <sheetName val="tubería canal"/>
      <sheetName val="PTAP"/>
      <sheetName val="bocatoma y vertedero"/>
      <sheetName val="Sensores tanque"/>
      <sheetName val="conducción"/>
      <sheetName val="La arcadia"/>
      <sheetName val="Domiciliaria típic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CCIDENTES DE 1995 - 1996"/>
      <sheetName val="Datos"/>
      <sheetName val="aCCIDENTES%20DE%201995%20-%2019"/>
      <sheetName val="aCCIDENTES DE 1995 - 1996.xls"/>
      <sheetName val="CONT_ADI"/>
      <sheetName val="items"/>
      <sheetName val="ACTA DE MODIFICACION  (2)"/>
      <sheetName val="INDICMICROEMP"/>
      <sheetName val="#¡REF"/>
      <sheetName val="\a  aaInformación GRUPO 4\A MIn"/>
      <sheetName val="MATERIALES"/>
      <sheetName val="Informacion"/>
      <sheetName val="Informe"/>
      <sheetName val="Seguim-16"/>
      <sheetName val="Datos Básicos"/>
      <sheetName val="SALARIOS"/>
      <sheetName val="SUB APU"/>
      <sheetName val="INV"/>
      <sheetName val="AASHTO"/>
      <sheetName val="PESOS"/>
      <sheetName val="Base Muestras"/>
      <sheetName val="Formulario N° 4"/>
      <sheetName val="EQUIPO"/>
      <sheetName val="otros"/>
      <sheetName val="PRESUPUESTO"/>
      <sheetName val="aCCIDENTES_DE_1995_-_1996"/>
      <sheetName val="aCCIDENTES_DE_1995_-_1996_xls"/>
      <sheetName val="\a__aaInformación_GRUPO_4\A_MIn"/>
      <sheetName val="ACTA_DE_MODIFICACION__(2)"/>
      <sheetName val="aCCIDENTES_DE_1995_-_19961"/>
      <sheetName val="aCCIDENTES_DE_1995_-_1996_xls1"/>
      <sheetName val="\a__aaInformación_GRUPO_4\A_MI1"/>
      <sheetName val="ACTA_DE_MODIFICACION__(2)1"/>
      <sheetName val="SUB_APU"/>
      <sheetName val="Datos_Básicos"/>
      <sheetName val="aCCIDENTES_DE_1995_-_19962"/>
      <sheetName val="aCCIDENTES_DE_1995_-_1996_xls2"/>
      <sheetName val="\a__aaInformación_GRUPO_4\A_MI2"/>
      <sheetName val="ACTA_DE_MODIFICACION__(2)2"/>
      <sheetName val="SUB_APU1"/>
      <sheetName val="Datos_Básicos1"/>
      <sheetName val="\AMV _ no borrar\PRESUPUESTOS\a"/>
      <sheetName val="\I\AMV _ no borrar\PRESUPUESTOS"/>
      <sheetName val="\Users\HP\AppData\Local\Microso"/>
      <sheetName val="\A\a  aaInformación GRUPO 4\A M"/>
      <sheetName val="aCCIDENTES_DE_1995_-_19963"/>
      <sheetName val="aCCIDENTES_DE_1995_-_19964"/>
      <sheetName val="aCCIDENTES_DE_1995_-_19965"/>
      <sheetName val="aCCIDENTES_DE_1995_-_19968"/>
      <sheetName val="aCCIDENTES_DE_1995_-_19966"/>
      <sheetName val="aCCIDENTES_DE_1995_-_19967"/>
      <sheetName val="aCCIDENTES_DE_1995_-_19969"/>
      <sheetName val="aCCIDENTES_DE_1995_-_199610"/>
      <sheetName val="aCCIDENTES_DE_1995_-_199614"/>
      <sheetName val="aCCIDENTES_DE_1995_-_1996_xls5"/>
      <sheetName val="aCCIDENTES_DE_1995_-_1996_xls3"/>
      <sheetName val="aCCIDENTES_DE_1995_-_199611"/>
      <sheetName val="aCCIDENTES_DE_1995_-_199612"/>
      <sheetName val="aCCIDENTES_DE_1995_-_199613"/>
      <sheetName val="aCCIDENTES_DE_1995_-_1996_xls4"/>
      <sheetName val="aCCIDENTES_DE_1995_-_199615"/>
      <sheetName val="aCCIDENTES_DE_1995_-_199616"/>
      <sheetName val="aCCIDENTES_DE_1995_-_199617"/>
      <sheetName val="aCCIDENTES_DE_1995_-_199618"/>
      <sheetName val="aCCIDENTES_DE_1995_-_1996_xls6"/>
      <sheetName val="aCCIDENTES_DE_1995_-_199619"/>
      <sheetName val="aCCIDENTES_DE_1995_-_199620"/>
      <sheetName val="aCCIDENTES_DE_1995_-_1996_xls7"/>
      <sheetName val="aCCIDENTES_DE_1995_-_199621"/>
      <sheetName val="aCCIDENTES_DE_1995_-_199622"/>
      <sheetName val="aCCIDENTES_DE_1995_-_199623"/>
      <sheetName val="aCCIDENTES_DE_1995_-_199624"/>
      <sheetName val="aCCIDENTES_DE_1995_-_199625"/>
      <sheetName val="aCCIDENTES_DE_1995_-_199626"/>
      <sheetName val="aCCIDENTES_DE_1995_-_199627"/>
      <sheetName val="aCCIDENTES_DE_1995_-_1996_xls8"/>
      <sheetName val="aCCIDENTES_DE_1995_-_199628"/>
      <sheetName val="aCCIDENTES_DE_1995_-_199629"/>
      <sheetName val="aCCIDENTES_DE_1995_-_199630"/>
      <sheetName val="aCCIDENTES_DE_1995_-_199631"/>
      <sheetName val="aCCIDENTES_DE_1995_-_1996_xls9"/>
      <sheetName val="aCCIDENTES_DE_1995_-_199632"/>
      <sheetName val="aCCIDENTES_DE_1995_-_199633"/>
      <sheetName val="aCCIDENTES_DE_1995_-_1996_xls10"/>
      <sheetName val="aCCIDENTES_DE_1995_-_199634"/>
      <sheetName val="aCCIDENTES_DE_1995_-_199635"/>
      <sheetName val="aCCIDENTES_DE_1995_-_1996_xls11"/>
      <sheetName val="aCCIDENTES_DE_1995_-_1996_xls12"/>
      <sheetName val="aCCIDENTES_DE_1995_-_199636"/>
      <sheetName val="aCCIDENTES_DE_1995_-_1996_xls13"/>
      <sheetName val="SUB_APU2"/>
      <sheetName val="Datos_Básicos2"/>
      <sheetName val="aCCIDENTES_DE_1995_-_199637"/>
      <sheetName val="aCCIDENTES_DE_1995_-_1996_xls14"/>
      <sheetName val="SUB_APU3"/>
      <sheetName val="ACTA_DE_MODIFICACION__(2)3"/>
      <sheetName val="\a__aaInformación_GRUPO_4\A_MI3"/>
      <sheetName val="Datos_Básicos3"/>
      <sheetName val="[aCCIDENTES DE 1995 - 1996.xls]"/>
      <sheetName val="\\Escritorio\amv 2011\a  aaInfo"/>
      <sheetName val="\Users\avargase\AppData\Local\M"/>
      <sheetName val="\G\I\AMV _ no borrar\PRESUPUEST"/>
      <sheetName val="\G\A\a  aaInformación GRUPO 4\A"/>
      <sheetName val="Res-Accide-10"/>
      <sheetName val="PR 1"/>
      <sheetName val="HISTORICOS FUEL OIL EXP"/>
      <sheetName val="ESTADO VÍA-CRIT.TECNICO"/>
      <sheetName val="\\Giovanni\administracion vial\"/>
      <sheetName val="\MONTO AGOTABLE 2010\a  aaInfor"/>
      <sheetName val="SEGUIM Y REPROG MES 1 (2)"/>
      <sheetName val="\I\A\a  aaInformación GRUPO 4\A"/>
      <sheetName val="\K\a  aaInformación GRUPO 4\A M"/>
      <sheetName val="\I\K\a  aaInformación GRUPO 4\A"/>
      <sheetName val="\H\a  aaInformación GRUPO 4\A M"/>
      <sheetName val="\I\H\a  aaInformación GRUPO 4\A"/>
      <sheetName val="\\INTERVIALNUBE\Documents and S"/>
      <sheetName val="\Documents and Settings\Pedro "/>
      <sheetName val="\\Ing-her"/>
      <sheetName val="\Users\cmeza\Documents\INVIAS\D"/>
      <sheetName val="\Documents and Settings\jviteri"/>
      <sheetName val="Lista obra"/>
      <sheetName val="\Users\Administrador\Desktop\AM"/>
      <sheetName val="#REF"/>
      <sheetName val="Insumos"/>
      <sheetName val="Analisis Mano de Obra"/>
      <sheetName val="SEÑALIZACION CINTA"/>
      <sheetName val="TUBERIA DESAGUE DE 2&quot;"/>
      <sheetName val="TUBERIA  DE SUCCIÓN DE 2"/>
      <sheetName val="TUBERIA DE PRESIÓN 1 1-2 RDE21"/>
      <sheetName val="TUBERIA DE 1 1-2"/>
      <sheetName val="CODO DE 1 1 2&quot;X90°"/>
      <sheetName val="VALBULA DE PASO DE 2&quot;"/>
      <sheetName val="VALBULA DE CIERRE DE 1 1 2&quot; "/>
      <sheetName val="TANQUE HIDROACUMULADOR"/>
      <sheetName val="ELECTROBOMBAS CENTRIFUGAS"/>
      <sheetName val="LOSA SUPERIOR DEL TANQUE "/>
      <sheetName val="PAREDES DEL TANQUE"/>
      <sheetName val="LOSA DE FONDO DEL TANQUE"/>
      <sheetName val="SOLADO DE LIMP. 2500 PSI"/>
      <sheetName val="CUPULAS TRAG 4X3"/>
      <sheetName val="SALIDA SONIDO"/>
      <sheetName val="CANAL EN LAMINA GALV"/>
      <sheetName val="CUBIERTA LUXALON"/>
      <sheetName val="TENDIDO DE CABLE No.8 "/>
      <sheetName val="VAR. COBRE 2.44X5-8"/>
      <sheetName val="CAJA EN MAMPOSTERÍA"/>
      <sheetName val="CAJA DE PASO METÁLICA"/>
      <sheetName val="BAJANTE ACOM. ELECTRICA 1&quot;"/>
      <sheetName val="SISTEMA DE TIERRA Y MALLA"/>
      <sheetName val="CERTIFICADO DE RECIBO"/>
      <sheetName val="TRAMITE APROBAR"/>
      <sheetName val="APLIQUE DE 25W"/>
      <sheetName val="LUMINARIA FLUORESCENTE DE 2X32W"/>
      <sheetName val="LÁMPARA METAL HALIDE 250W"/>
      <sheetName val="DUCTO PVC DE 3&quot;"/>
      <sheetName val="DUCTO PVC DE 1&quot;"/>
      <sheetName val="TENDIDO DE ACOMETIDA BIFÁSICA"/>
      <sheetName val="TELERRUPTOR BIPOLAR DE 16 AM"/>
      <sheetName val="TABLERO MINIPRAGMA DE 12 C"/>
      <sheetName val="AUTOMÁTICO INDUSTRIAL"/>
      <sheetName val="AUTOMÁTICO TIPO RIEL 2"/>
      <sheetName val="AUTOMÁTICO TIPO RIEL 1"/>
      <sheetName val="SALIDA PARA PULSADOR"/>
      <sheetName val="SALIDA TOMA MONOFACISA 10"/>
      <sheetName val="SALIDA TOMA MONOFASICA 12"/>
      <sheetName val="SALIDA PARA APLIQUE"/>
      <sheetName val="SALIDA LAMPARA FLUORESCENTE"/>
      <sheetName val="DERIVACION DE LUMINARIA"/>
      <sheetName val="SALIDA PARA LÁMPARA METAL"/>
      <sheetName val="Transformador 25 KVA"/>
      <sheetName val="Acometida Subt Baja Tensión"/>
      <sheetName val="Puesta a Tierra"/>
      <sheetName val="Tablero Bifasico 24 Circuitos"/>
      <sheetName val="Salida Luminaria Cerrada"/>
      <sheetName val="Salida Toma 120 V"/>
      <sheetName val="Salida Toma 220 V"/>
      <sheetName val="Tendido Alumbrado Publico"/>
      <sheetName val="Ducto Tuberia Conduit PVC 3 -4"/>
      <sheetName val="Sumin e Inst luminaria Brika"/>
      <sheetName val="Sumin e Inst luminaria Cerrada"/>
      <sheetName val="Sumin e Inst Poste ITO"/>
      <sheetName val="Sumin y mont Caja metal"/>
      <sheetName val="Sardinel prefabricado Tipo A"/>
      <sheetName val="LIMPIEZA Y DESCAPOTE"/>
      <sheetName val="LOCALIZACIÓN Y REPLANTEO"/>
      <sheetName val="DEMOLICON DE MUROS"/>
      <sheetName val="EXCAVACION MANUAL"/>
      <sheetName val="Demolicion de Graderias Exist"/>
      <sheetName val="RELLENO BASE GRANULAR"/>
      <sheetName val="RELLENO TIERRA NEGRA"/>
      <sheetName val="EMPRADIZACIÓN"/>
      <sheetName val="CONCRETO DE LIMPIEZA"/>
      <sheetName val="ZAPATAS"/>
      <sheetName val="VIGA DE CIMIENTO"/>
      <sheetName val="COLUMNAS"/>
      <sheetName val="VIGA AEREA"/>
      <sheetName val="GRADERIAS"/>
      <sheetName val="CERCHAS CELOSIA"/>
      <sheetName val="CORREAS"/>
      <sheetName val="Sum e Inst de Medidor"/>
      <sheetName val="Sum e Inst de lavamanos de empo"/>
      <sheetName val="Muros divisorios bloque No. 4"/>
      <sheetName val="Pañete sobre muros"/>
      <sheetName val="Pintura tipo koraza"/>
      <sheetName val="Ceramica 30x30, incluye win "/>
      <sheetName val="Granito Pulido"/>
      <sheetName val="Bordillos ducha ceram."/>
      <sheetName val="poceta de aseo en granito"/>
      <sheetName val="Alistado de piso mortero imp."/>
      <sheetName val="Piso en baldosa de granito"/>
      <sheetName val="media caña en granito"/>
      <sheetName val="Alfajia a la vista"/>
      <sheetName val="Tubería PVCS 2&quot; "/>
      <sheetName val="Tuberia aguas lluvias bajante"/>
      <sheetName val="Tuberia PVC aguas lluvias 3&quot;"/>
      <sheetName val="Puntos Hidráulicos 1 2&quot; "/>
      <sheetName val="tuberia pvc ag lluvia 4&quot;"/>
      <sheetName val="tuberia pvc corrugada 6&quot; "/>
      <sheetName val="tuberia pvc corrugada 8&quot; "/>
      <sheetName val="Tubería PVC 6&quot; Tipo Fort"/>
      <sheetName val="FILTRO DRENAJE 4&quot;"/>
      <sheetName val="FILTRO DRENAJE 6&quot;"/>
      <sheetName val="FILTRO DRENAJE 8&quot;"/>
      <sheetName val="Tubería PVC 4&quot; corrugada AN"/>
      <sheetName val="Tuberia PVC 6&quot; Corrugada AN"/>
      <sheetName val="Tuberia PVC 8&quot; Corrugada AN"/>
      <sheetName val="Tubería PVC 3&quot; sanitaria"/>
      <sheetName val="Tubería PVC 4&quot; sanitaria"/>
      <sheetName val="Registro RW de 1&quot;"/>
      <sheetName val="Registro RW de 1 1 2&quot;"/>
      <sheetName val="Válvula de corte tipo RW 3 ,4&quot; "/>
      <sheetName val="Sum e inst. lavamanos de colg"/>
      <sheetName val="Sum e inst. lavaplatos"/>
      <sheetName val="Tubería PVC san 2&quot; "/>
      <sheetName val="Puntos Sanitarios 2&quot; "/>
      <sheetName val="Puntos Sanitarios 4&quot;  "/>
      <sheetName val="TUBERIA PVC V D  3&quot; "/>
      <sheetName val="TUBERIA PVC VD 4&quot;"/>
      <sheetName val="TUBERIA PVC V D  3&quot; A. LL"/>
      <sheetName val="TERMINAL DE VENTILACIÓN D  3&quot; "/>
      <sheetName val="TUBERIA PVCP 1 1- 2&quot; "/>
      <sheetName val="TUBERIA PVC P D  1- 2&quot;"/>
      <sheetName val="Tuberioa PVC 3- 4&quot; "/>
      <sheetName val="TUBERIA PVC P D  1&quot;"/>
      <sheetName val="TUBERIA PVC P D  1 1-2&quot;"/>
      <sheetName val="CAJA PLASTICA PARA VALVULAS "/>
      <sheetName val="Sum. e inst. Inodoro tanque"/>
      <sheetName val="Sum. e inst. orinal de llave"/>
      <sheetName val="Sum. e inst. ducha"/>
      <sheetName val="Sum. e inst. sanitario niño"/>
      <sheetName val="Canal en lamina galv cal 20"/>
      <sheetName val="Ventana con marco lam."/>
      <sheetName val="Ventana con marco corrediza"/>
      <sheetName val="Puerta doble con marco"/>
      <sheetName val="Puerta division baño 1,12x1,60"/>
      <sheetName val="Puerta division baño 60x1,60"/>
      <sheetName val="Puerta con marco entamborada"/>
      <sheetName val="Espejo en cristal 4 mm"/>
      <sheetName val="Espejo en cristal 4 mm con marc"/>
      <sheetName val="Excavación a maquina"/>
      <sheetName val="Cerramiento exterior"/>
      <sheetName val="EQUIPOS"/>
      <sheetName val="MANO DE OBRA"/>
      <sheetName val="TRANSPORTE"/>
      <sheetName val="\Mini HP Enero 2015\Proyectos i"/>
      <sheetName val="\C\Users\avargase\AppData\Local"/>
      <sheetName val="\Volumes\USB PIOLIN\Escritorio\"/>
      <sheetName val="\\Sistemas_serv1\xx\Documents a"/>
      <sheetName val="01"/>
      <sheetName val="Ruta 01"/>
      <sheetName val="AFECTACION 01 "/>
      <sheetName val="EJECUCION C"/>
      <sheetName val="Inf Financiera 01"/>
      <sheetName val="02"/>
      <sheetName val="RUTA 02"/>
      <sheetName val="AFECTACION 02"/>
      <sheetName val="EJECUCION C. 02"/>
      <sheetName val="INF FINANCIERA 02"/>
      <sheetName val="03"/>
      <sheetName val="RUTA 03"/>
      <sheetName val="AFECTACION 03"/>
      <sheetName val="EJECUCION C. 03"/>
      <sheetName val="INF FINANCIERA 03"/>
      <sheetName val="04"/>
      <sheetName val="RUTA 04"/>
      <sheetName val="AFECTACION 04"/>
      <sheetName val="EJECUCION C. 04"/>
      <sheetName val="INF FINANCIERA 04"/>
      <sheetName val="05"/>
      <sheetName val="RUTA 05"/>
      <sheetName val="AFECTACION 05"/>
      <sheetName val="EJECUCION C. 05"/>
      <sheetName val="INF FINANCIERA 05"/>
      <sheetName val="06"/>
      <sheetName val="RUTA 06"/>
      <sheetName val="AFECTACION 06"/>
      <sheetName val="EJECUCION C. 06"/>
      <sheetName val="INF FINANCIERA 06"/>
      <sheetName val="07"/>
      <sheetName val="RUTA 07"/>
      <sheetName val="AFECTACION 07"/>
      <sheetName val="EJECUCION C. 07"/>
      <sheetName val="INF FINANCIERA 07"/>
      <sheetName val="08"/>
      <sheetName val="RUTA 08"/>
      <sheetName val="AFECTACION 08"/>
      <sheetName val="EJECUCION C. 08"/>
      <sheetName val="INF FINANCIERA 08"/>
      <sheetName val="09"/>
      <sheetName val="RUTA 09"/>
      <sheetName val="AFECTACION 09"/>
      <sheetName val="EJECUCION C. 09"/>
      <sheetName val="INF FINANCIERA 09"/>
      <sheetName val="10"/>
      <sheetName val="RUTA 10"/>
      <sheetName val="AFECTACION 10"/>
      <sheetName val="EJECUCION C. 10"/>
      <sheetName val="INF FINANCIERA 10"/>
      <sheetName val="11"/>
      <sheetName val="RUTA 11"/>
      <sheetName val="AFECTACION 11"/>
      <sheetName val="EJECUCION C. 11"/>
      <sheetName val="INF FINANCIERA 11"/>
      <sheetName val="MINFRA-MN-IN-15-FR-13"/>
      <sheetName val="aCCIDENTES_DE_1995_-_199638"/>
      <sheetName val="aCCIDENTES_DE_1995_-_1996_xls15"/>
      <sheetName val="SUB_APU4"/>
      <sheetName val="ACTA_DE_MODIFICACION__(2)4"/>
      <sheetName val="\a__aaInformación_GRUPO_4\A_MI4"/>
      <sheetName val="Datos_Básicos4"/>
      <sheetName val="aCCIDENTES_DE_1995_-_199639"/>
      <sheetName val="aCCIDENTES_DE_1995_-_199640"/>
      <sheetName val="aCCIDENTES_DE_1995_-_1996_xls16"/>
      <sheetName val="SUB_APU5"/>
      <sheetName val="ACTA_DE_MODIFICACION__(2)5"/>
      <sheetName val="\a__aaInformación_GRUPO_4\A_MI5"/>
      <sheetName val="Datos_Básicos5"/>
      <sheetName val="aCCIDENTES_DE_1995_-_199641"/>
      <sheetName val="aCCIDENTES_DE_1995_-_1996_xls17"/>
      <sheetName val="SUB_APU6"/>
      <sheetName val="ACTA_DE_MODIFICACION__(2)6"/>
      <sheetName val="\a__aaInformación_GRUPO_4\A_MI6"/>
      <sheetName val="Datos_Básicos6"/>
      <sheetName val="aCCIDENTES_DE_1995_-_199642"/>
      <sheetName val="aCCIDENTES_DE_1995_-_199644"/>
      <sheetName val="aCCIDENTES_DE_1995_-_1996_xls19"/>
      <sheetName val="SUB_APU8"/>
      <sheetName val="ACTA_DE_MODIFICACION__(2)8"/>
      <sheetName val="\a__aaInformación_GRUPO_4\A_MI8"/>
      <sheetName val="Datos_Básicos8"/>
      <sheetName val="aCCIDENTES_DE_1995_-_199643"/>
      <sheetName val="aCCIDENTES_DE_1995_-_1996_xls18"/>
      <sheetName val="SUB_APU7"/>
      <sheetName val="ACTA_DE_MODIFICACION__(2)7"/>
      <sheetName val="\a__aaInformación_GRUPO_4\A_MI7"/>
      <sheetName val="Datos_Básicos7"/>
      <sheetName val="aCCIDENTES_DE_1995_-_199645"/>
      <sheetName val="aCCIDENTES_DE_1995_-_1996_xls20"/>
      <sheetName val="SUB_APU9"/>
      <sheetName val="ACTA_DE_MODIFICACION__(2)9"/>
      <sheetName val="\a__aaInformación_GRUPO_4\A_MI9"/>
      <sheetName val="Datos_Básicos9"/>
      <sheetName val="\Users\USUARIO\Downloads\a  aaI"/>
      <sheetName val="Inicio"/>
      <sheetName val="Conceptos básicos"/>
      <sheetName val="Introducción a las funciones"/>
      <sheetName val="PROMEDIO"/>
      <sheetName val="MIN y MAX"/>
      <sheetName val="Fecha y hora"/>
      <sheetName val="Unir texto y números"/>
      <sheetName val="Instrucciones SI"/>
      <sheetName val="BUSCARV"/>
      <sheetName val="Funciones condicionales"/>
      <sheetName val="Asistente para funciones"/>
      <sheetName val="Errores de fórmula"/>
      <sheetName val="Obtener más información"/>
      <sheetName val="_a  aaInformación GRUPO 4_A MIn"/>
      <sheetName val="Hoja1 (2)"/>
      <sheetName val="Hoja1 (3)"/>
      <sheetName val="precios-básicos2002"/>
      <sheetName val="APUs"/>
      <sheetName val="LISTADO "/>
      <sheetName val="M.O."/>
      <sheetName val="_aCCIDENTES_DE_1995___1996_xl_2"/>
      <sheetName val="//ccefici"/>
      <sheetName val="//d.docs.live.net/a  aaInformac"/>
      <sheetName val="_aCCIDENTES_DE_1995___1996_xl_3"/>
      <sheetName val="Hoja2"/>
      <sheetName val="CANT OBRA"/>
      <sheetName val="\Users\ANDRES FELIPE MUÑOZ\Down"/>
      <sheetName val="ESTADO_VÍA-CRIT_TECNICO"/>
      <sheetName val="Base_Muestras"/>
      <sheetName val="Formulario_N°_4"/>
      <sheetName val="\\Giovanni\administracion_vial\"/>
      <sheetName val="\MONTO_AGOTABLE_2010\a__aaInfor"/>
      <sheetName val="\AMV___no_borrar\PRESUPUESTOS\a"/>
      <sheetName val="\I\AMV___no_borrar\PRESUPUESTOS"/>
      <sheetName val="\G\I\AMV___no_borrar\PRESUPUEST"/>
      <sheetName val="\A\a__aaInformación_GRUPO_4\A_M"/>
      <sheetName val="\G\A\a__aaInformación_GRUPO_4\A"/>
      <sheetName val="\\Escritorio\amv_2011\a__aaInfo"/>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efreshError="1"/>
      <sheetData sheetId="93" refreshError="1"/>
      <sheetData sheetId="94" refreshError="1"/>
      <sheetData sheetId="95"/>
      <sheetData sheetId="96" refreshError="1"/>
      <sheetData sheetId="97"/>
      <sheetData sheetId="98"/>
      <sheetData sheetId="99"/>
      <sheetData sheetId="100"/>
      <sheetData sheetId="101"/>
      <sheetData sheetId="102"/>
      <sheetData sheetId="103"/>
      <sheetData sheetId="104"/>
      <sheetData sheetId="105"/>
      <sheetData sheetId="106"/>
      <sheetData sheetId="107"/>
      <sheetData sheetId="108" refreshError="1"/>
      <sheetData sheetId="109" refreshError="1"/>
      <sheetData sheetId="110" refreshError="1"/>
      <sheetData sheetId="11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sheetData sheetId="285"/>
      <sheetData sheetId="286"/>
      <sheetData sheetId="287"/>
      <sheetData sheetId="288"/>
      <sheetData sheetId="289"/>
      <sheetData sheetId="290"/>
      <sheetData sheetId="291"/>
      <sheetData sheetId="292"/>
      <sheetData sheetId="293" refreshError="1"/>
      <sheetData sheetId="294" refreshError="1"/>
      <sheetData sheetId="295"/>
      <sheetData sheetId="296" refreshError="1"/>
      <sheetData sheetId="297"/>
      <sheetData sheetId="298" refreshError="1"/>
      <sheetData sheetId="299" refreshError="1"/>
      <sheetData sheetId="300" refreshError="1"/>
      <sheetData sheetId="301" refreshError="1"/>
      <sheetData sheetId="302" refreshError="1"/>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refreshError="1"/>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refreshError="1"/>
      <sheetData sheetId="387"/>
      <sheetData sheetId="388"/>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idades Totales"/>
      <sheetName val="Estructuras Concreto"/>
      <sheetName val="Caja de tiro Hierro"/>
      <sheetName val="Obras preliminares"/>
      <sheetName val="B"/>
      <sheetName val="Equipos 138kV Hierro"/>
      <sheetName val="Equipos 22.9kV Hierro"/>
      <sheetName val="Porticos 138kV Hierro"/>
      <sheetName val="Trafo 48 MVA Hierro"/>
      <sheetName val="Trafo Zig-Zag Hierro"/>
      <sheetName val="Canaletas y Tapas Hierro"/>
      <sheetName val="Carrilera Trafo Hierro"/>
      <sheetName val="cerramiento Hierro"/>
      <sheetName val="Caseta Hierro"/>
      <sheetName val="COL C1"/>
      <sheetName val="COL C2"/>
      <sheetName val="VIG V1"/>
      <sheetName val="VIG V2"/>
      <sheetName val="LM-Soportes equipos 22.9kV"/>
      <sheetName val="LM-Soportes equipos "/>
      <sheetName val="LM-Soportes equipos 22.9kV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O"/>
      <sheetName val="SALARIO"/>
      <sheetName val="AIU "/>
      <sheetName val="APU 315 LLANTA"/>
      <sheetName val="APU PATECABRA"/>
      <sheetName val="APU D5G"/>
      <sheetName val="APU A25"/>
      <sheetName val="APU A30"/>
      <sheetName val="APU TRITU"/>
      <sheetName val="APU CG950"/>
      <sheetName val="APU HORMIGONERA"/>
      <sheetName val="APU MINICARGA"/>
      <sheetName val="APU MINIEXCAVA"/>
      <sheetName val="APU MINIDUMPER"/>
      <sheetName val="APU VIBRO15TN"/>
      <sheetName val="APU MANIPULADOR TELES"/>
      <sheetName val="APU GRUA"/>
      <sheetName val="APU VOL SENCILA"/>
      <sheetName val="APU VOL DTRQUE"/>
      <sheetName val="APU DC 4X4"/>
      <sheetName val="APU CONCRETO 4000"/>
      <sheetName val="APU CONCRETO 3500"/>
      <sheetName val="APU CONCRETO 2500"/>
      <sheetName val="APU CONCRETO 2000"/>
      <sheetName val="APU CONCRETO 1500"/>
      <sheetName val="PRECIOS"/>
      <sheetName val="PPTO  OFICIAL P5"/>
      <sheetName val="1.1.1"/>
      <sheetName val="1.1.2"/>
      <sheetName val="1.1.3"/>
      <sheetName val="1.1.4"/>
      <sheetName val="1.1.5"/>
      <sheetName val="1.1.6"/>
      <sheetName val="1.1.7"/>
      <sheetName val="1.1.8"/>
      <sheetName val="2.1"/>
      <sheetName val="2.2"/>
      <sheetName val="3.3"/>
      <sheetName val="3.4"/>
      <sheetName val="3.5"/>
      <sheetName val="3.6"/>
      <sheetName val="4.1"/>
      <sheetName val="5.1"/>
      <sheetName val="5.2"/>
      <sheetName val="5.3"/>
      <sheetName val="6.1"/>
      <sheetName val="6.2"/>
      <sheetName val="6.3"/>
      <sheetName val="6.4"/>
      <sheetName val="6.5"/>
      <sheetName val="6.6"/>
      <sheetName val="6.7"/>
      <sheetName val="6.8"/>
      <sheetName val="6.9"/>
      <sheetName val="6.10"/>
      <sheetName val="6.11"/>
      <sheetName val="7.1"/>
      <sheetName val="7.2"/>
      <sheetName val="7.3"/>
      <sheetName val="7.4"/>
      <sheetName val="7.5"/>
      <sheetName val="7.6"/>
      <sheetName val="7.1.1"/>
      <sheetName val="7.1.2"/>
      <sheetName val="7.1.3"/>
      <sheetName val="7.1.4"/>
      <sheetName val="7.1.5"/>
      <sheetName val="7.1.6"/>
      <sheetName val="7.1.7"/>
      <sheetName val="7.1.8"/>
      <sheetName val="7.1.9"/>
      <sheetName val="7.1.11"/>
      <sheetName val="7.1.10"/>
      <sheetName val="7.2.1"/>
      <sheetName val="7.2.2"/>
      <sheetName val="7.2.3"/>
      <sheetName val="7.2.4"/>
      <sheetName val="7.2.5"/>
      <sheetName val="7.3.1"/>
      <sheetName val="7.3.2"/>
      <sheetName val="7.3.3"/>
      <sheetName val="7.4.1"/>
      <sheetName val="7.4.2"/>
      <sheetName val="7.5.1"/>
      <sheetName val="7.5.2"/>
      <sheetName val="7.5.3"/>
      <sheetName val="7.5.4"/>
      <sheetName val="7.5.5"/>
      <sheetName val="7.6.1"/>
      <sheetName val="7.6.2"/>
      <sheetName val="7.7.1"/>
      <sheetName val="7.7.2"/>
      <sheetName val="7.7.3"/>
      <sheetName val="7.7.4"/>
      <sheetName val="7.7.5"/>
      <sheetName val="3.1"/>
      <sheetName val="APU D8R"/>
      <sheetName val="3.2"/>
      <sheetName val="EXC EX 200"/>
      <sheetName val="CANT SIN MATERIAL"/>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Constantes Generales"/>
      <sheetName val="Prestaciones Sociales"/>
    </sheetNames>
    <sheetDataSet>
      <sheetData sheetId="0" refreshError="1">
        <row r="2">
          <cell r="A2" t="str">
            <v>OCCIPETROL S.A.</v>
          </cell>
        </row>
        <row r="4">
          <cell r="A4" t="str">
            <v>VETRA CCE</v>
          </cell>
        </row>
        <row r="7">
          <cell r="G7">
            <v>40360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8">
          <cell r="B18" t="str">
            <v>EQUIPO PESADO</v>
          </cell>
        </row>
        <row r="20">
          <cell r="B20" t="str">
            <v>DETALLE</v>
          </cell>
          <cell r="C20" t="str">
            <v>UNIDAD</v>
          </cell>
          <cell r="D20" t="str">
            <v>TARIFA</v>
          </cell>
        </row>
        <row r="21">
          <cell r="B21" t="str">
            <v>BULLDOZER D6R (COSTO DE PROPIEDAD)</v>
          </cell>
          <cell r="C21" t="str">
            <v>HORA</v>
          </cell>
          <cell r="D21">
            <v>70000</v>
          </cell>
        </row>
        <row r="22">
          <cell r="B22" t="str">
            <v>BULLDOZER D6 O SUPERIOR</v>
          </cell>
          <cell r="C22" t="str">
            <v>HR</v>
          </cell>
          <cell r="D22">
            <v>131475</v>
          </cell>
        </row>
        <row r="23">
          <cell r="B23" t="str">
            <v>BULLDOZER D8R (COSTO DE PROPIEDAD)</v>
          </cell>
          <cell r="C23" t="str">
            <v>HORA</v>
          </cell>
          <cell r="D23">
            <v>160000</v>
          </cell>
        </row>
        <row r="24">
          <cell r="B24" t="str">
            <v>BULLDOZER D8R CON RIPER</v>
          </cell>
          <cell r="C24" t="str">
            <v>HORA</v>
          </cell>
          <cell r="D24">
            <v>324961</v>
          </cell>
        </row>
        <row r="25">
          <cell r="B25" t="str">
            <v>MOTONIVELADORA 120 H O SIMILAR (COSTO DE PROPIEDAD)</v>
          </cell>
          <cell r="C25" t="str">
            <v>HORA</v>
          </cell>
          <cell r="D25">
            <v>80000</v>
          </cell>
        </row>
        <row r="26">
          <cell r="B26" t="str">
            <v>MOTONIVELADORA 120 G O SIMILAR</v>
          </cell>
          <cell r="C26" t="str">
            <v>HR</v>
          </cell>
          <cell r="D26">
            <v>133725</v>
          </cell>
        </row>
        <row r="27">
          <cell r="B27" t="str">
            <v>EXCAVADORA DE ORUGA  TIPO EX200 (COSTO PROPIEDAD)</v>
          </cell>
          <cell r="C27" t="str">
            <v>HORA</v>
          </cell>
          <cell r="D27">
            <v>75000</v>
          </cell>
        </row>
        <row r="28">
          <cell r="B28" t="str">
            <v>RETROEXCAVADORA TIPO EX -200</v>
          </cell>
          <cell r="C28" t="str">
            <v>HR</v>
          </cell>
          <cell r="D28">
            <v>131975</v>
          </cell>
        </row>
        <row r="29">
          <cell r="B29" t="str">
            <v>EXCAVADORA DE LLANTA CAT 315 (COSTO PROPIEDAD)</v>
          </cell>
          <cell r="C29" t="str">
            <v>HORA</v>
          </cell>
          <cell r="D29">
            <v>65000</v>
          </cell>
        </row>
        <row r="30">
          <cell r="B30" t="str">
            <v>EXCAVADORA DE LLANTAS CAT 315</v>
          </cell>
          <cell r="C30" t="str">
            <v>HORA</v>
          </cell>
          <cell r="D30">
            <v>107725</v>
          </cell>
        </row>
        <row r="31">
          <cell r="B31" t="str">
            <v>COMPACTADOR PATE CABRA 815F (COSTO DE PROPIEDAD)</v>
          </cell>
          <cell r="C31" t="str">
            <v>HORA</v>
          </cell>
          <cell r="D31">
            <v>80000</v>
          </cell>
        </row>
        <row r="32">
          <cell r="B32" t="str">
            <v>COMPACTADOR POR AMASADO TIPO 815F</v>
          </cell>
          <cell r="C32" t="str">
            <v>HORA</v>
          </cell>
          <cell r="D32">
            <v>132975</v>
          </cell>
        </row>
        <row r="33">
          <cell r="B33" t="str">
            <v>BULLDOZER D5G (COSTO DE PROPIEDAD)</v>
          </cell>
          <cell r="C33" t="str">
            <v>HORA</v>
          </cell>
          <cell r="D33">
            <v>70000</v>
          </cell>
        </row>
        <row r="34">
          <cell r="B34" t="str">
            <v>BULLDOZER D5G</v>
          </cell>
          <cell r="C34" t="str">
            <v>HORA</v>
          </cell>
          <cell r="D34">
            <v>112175</v>
          </cell>
        </row>
        <row r="35">
          <cell r="B35" t="str">
            <v>VOLQUETA ARTICULADA 6x6 A-25 (COSTO DE PROPIEAD)</v>
          </cell>
          <cell r="C35" t="str">
            <v>HORA</v>
          </cell>
          <cell r="D35">
            <v>110000</v>
          </cell>
        </row>
        <row r="36">
          <cell r="B36" t="str">
            <v>VOLQUETA ARTICULADA 6X6 A-25</v>
          </cell>
          <cell r="C36" t="str">
            <v>HORA</v>
          </cell>
          <cell r="D36">
            <v>179725</v>
          </cell>
        </row>
        <row r="37">
          <cell r="B37" t="str">
            <v>VOLQUTA ARTICULADA 6x6 A-30 (COSTO DE PROPIEAD)</v>
          </cell>
          <cell r="C37" t="str">
            <v>HORA</v>
          </cell>
          <cell r="D37">
            <v>160000</v>
          </cell>
        </row>
        <row r="38">
          <cell r="B38" t="str">
            <v>VOLAQUTA ARTICULADA 6X6 A-30</v>
          </cell>
          <cell r="C38" t="str">
            <v>HORA</v>
          </cell>
          <cell r="D38">
            <v>234975</v>
          </cell>
        </row>
        <row r="39">
          <cell r="B39" t="str">
            <v>TRITURADORA SOBRE ORUGAS (COSTO DE PROPIEDAD)</v>
          </cell>
          <cell r="C39" t="str">
            <v>HORA</v>
          </cell>
          <cell r="D39">
            <v>380000</v>
          </cell>
        </row>
        <row r="40">
          <cell r="B40" t="str">
            <v>TRITURADORA SOBRE ORUGA (trituracion primaria)</v>
          </cell>
          <cell r="C40" t="str">
            <v>HORA</v>
          </cell>
          <cell r="D40">
            <v>660650</v>
          </cell>
        </row>
        <row r="41">
          <cell r="B41" t="str">
            <v>CARGADOR CAT950 (COSTO DE PROPIEDAD)</v>
          </cell>
          <cell r="C41" t="str">
            <v>HORA</v>
          </cell>
          <cell r="D41">
            <v>70000</v>
          </cell>
        </row>
        <row r="42">
          <cell r="B42" t="str">
            <v>CARGADOR CAT-950</v>
          </cell>
          <cell r="C42" t="str">
            <v>HORA</v>
          </cell>
          <cell r="D42">
            <v>120475</v>
          </cell>
        </row>
        <row r="43">
          <cell r="B43" t="str">
            <v>HORMIGONERA AUTOPROPULSADA (COSTO DE PROPIEDAD)</v>
          </cell>
          <cell r="C43" t="str">
            <v>HORA</v>
          </cell>
          <cell r="D43">
            <v>85000</v>
          </cell>
        </row>
        <row r="44">
          <cell r="B44" t="str">
            <v>HORMIGONERA AUTOPROPULSADA</v>
          </cell>
          <cell r="C44" t="str">
            <v>HORA</v>
          </cell>
          <cell r="D44">
            <v>123725</v>
          </cell>
        </row>
        <row r="45">
          <cell r="B45" t="str">
            <v>MINICARGADOR (COSTO DE PROPIEDAD)</v>
          </cell>
          <cell r="C45" t="str">
            <v>HORA</v>
          </cell>
          <cell r="D45">
            <v>50000</v>
          </cell>
        </row>
        <row r="46">
          <cell r="B46" t="str">
            <v>MINICARGADOR (MULTIUSOS)</v>
          </cell>
          <cell r="C46" t="str">
            <v>HORA</v>
          </cell>
          <cell r="D46">
            <v>72775</v>
          </cell>
        </row>
        <row r="47">
          <cell r="B47" t="str">
            <v>MINIEXCAVADORA DE ORUGAS (COSTO DE PROPIEDAD)</v>
          </cell>
          <cell r="C47" t="str">
            <v>HORA</v>
          </cell>
          <cell r="D47">
            <v>50000</v>
          </cell>
        </row>
        <row r="48">
          <cell r="B48" t="str">
            <v>MINIEXCAVADORA DE ORUGAS</v>
          </cell>
          <cell r="C48" t="str">
            <v>HORA</v>
          </cell>
          <cell r="D48">
            <v>73025</v>
          </cell>
        </row>
        <row r="49">
          <cell r="B49" t="str">
            <v>MINIDUMPER (COSTO DE PROPIEDAD)</v>
          </cell>
          <cell r="C49" t="str">
            <v>HORA</v>
          </cell>
          <cell r="D49">
            <v>50000</v>
          </cell>
        </row>
        <row r="50">
          <cell r="B50" t="str">
            <v>MINIDUMPER</v>
          </cell>
          <cell r="C50" t="str">
            <v>HORA</v>
          </cell>
          <cell r="D50">
            <v>72775</v>
          </cell>
        </row>
        <row r="51">
          <cell r="B51" t="str">
            <v>VIBROCOMPACTADOR 12 TN (COSTO DE PROPIEDAD)</v>
          </cell>
          <cell r="C51" t="str">
            <v>HORA</v>
          </cell>
          <cell r="D51">
            <v>70000</v>
          </cell>
        </row>
        <row r="52">
          <cell r="B52" t="str">
            <v>VIBROCOMPACTADOR LISO 12 TN (OPCION PATECABRA)</v>
          </cell>
          <cell r="C52" t="str">
            <v>HORA</v>
          </cell>
          <cell r="D52">
            <v>111975</v>
          </cell>
        </row>
        <row r="53">
          <cell r="B53" t="str">
            <v>MANIPULADOR TELESCOPICO (COSTO DE OPERACIÓN)</v>
          </cell>
          <cell r="C53" t="str">
            <v>HORA</v>
          </cell>
          <cell r="D53">
            <v>50000</v>
          </cell>
        </row>
        <row r="54">
          <cell r="B54" t="str">
            <v>MANIPULADOR TELESCOPICO</v>
          </cell>
          <cell r="C54" t="str">
            <v>HORA</v>
          </cell>
          <cell r="D54">
            <v>72775</v>
          </cell>
        </row>
        <row r="55">
          <cell r="B55" t="str">
            <v>GRUA PILOTEADORA (COSTO DE PROPIEDAD)</v>
          </cell>
          <cell r="C55" t="str">
            <v>HORA</v>
          </cell>
          <cell r="D55">
            <v>75000</v>
          </cell>
        </row>
        <row r="56">
          <cell r="B56" t="str">
            <v>GRUA PILOTEADORA</v>
          </cell>
          <cell r="C56" t="str">
            <v>HORA</v>
          </cell>
          <cell r="D56">
            <v>120225</v>
          </cell>
        </row>
        <row r="57">
          <cell r="B57" t="str">
            <v>XXX</v>
          </cell>
          <cell r="D57">
            <v>0</v>
          </cell>
        </row>
        <row r="58">
          <cell r="B58" t="str">
            <v>XXX</v>
          </cell>
          <cell r="D58">
            <v>0</v>
          </cell>
        </row>
        <row r="59">
          <cell r="B59" t="str">
            <v>XXX</v>
          </cell>
          <cell r="D59">
            <v>0</v>
          </cell>
        </row>
        <row r="60">
          <cell r="B60" t="str">
            <v>XXX</v>
          </cell>
          <cell r="D60">
            <v>0</v>
          </cell>
        </row>
        <row r="61">
          <cell r="B61" t="str">
            <v>XXX</v>
          </cell>
          <cell r="D61">
            <v>0</v>
          </cell>
        </row>
        <row r="62">
          <cell r="B62" t="str">
            <v>XXX</v>
          </cell>
          <cell r="D62">
            <v>0</v>
          </cell>
        </row>
        <row r="63">
          <cell r="B63" t="str">
            <v>XXX</v>
          </cell>
          <cell r="D63">
            <v>0</v>
          </cell>
        </row>
        <row r="64">
          <cell r="B64" t="str">
            <v>XXX</v>
          </cell>
          <cell r="D64">
            <v>0</v>
          </cell>
        </row>
        <row r="65">
          <cell r="B65" t="str">
            <v>XXX</v>
          </cell>
          <cell r="D65">
            <v>0</v>
          </cell>
        </row>
        <row r="66">
          <cell r="B66" t="str">
            <v>XXX</v>
          </cell>
          <cell r="D66">
            <v>0</v>
          </cell>
        </row>
        <row r="67">
          <cell r="B67" t="str">
            <v>XXX</v>
          </cell>
          <cell r="D67">
            <v>0</v>
          </cell>
        </row>
        <row r="68">
          <cell r="B68" t="str">
            <v>CARROTANQUE IRRIGADOR DE AGUA (2800 GLS)</v>
          </cell>
          <cell r="C68" t="str">
            <v>HORA</v>
          </cell>
          <cell r="D68">
            <v>80000</v>
          </cell>
        </row>
        <row r="69">
          <cell r="B69" t="str">
            <v>XXX</v>
          </cell>
          <cell r="D69">
            <v>0</v>
          </cell>
        </row>
        <row r="70">
          <cell r="B70" t="str">
            <v>XXX</v>
          </cell>
          <cell r="D70">
            <v>0</v>
          </cell>
        </row>
        <row r="71">
          <cell r="B71" t="str">
            <v>XXX</v>
          </cell>
          <cell r="D71">
            <v>0</v>
          </cell>
        </row>
        <row r="72">
          <cell r="B72" t="str">
            <v>TRACTO CAMION (MULA-CAMABAJA)</v>
          </cell>
          <cell r="C72" t="str">
            <v>KM*TN</v>
          </cell>
          <cell r="D72">
            <v>600</v>
          </cell>
        </row>
        <row r="73">
          <cell r="B73" t="str">
            <v>TRACTO CAMION (MULA-CAMABAJA) VIAJE HASTA 5 KLM</v>
          </cell>
          <cell r="C73" t="str">
            <v>VIAJE</v>
          </cell>
          <cell r="D73">
            <v>800000</v>
          </cell>
        </row>
        <row r="74">
          <cell r="B74" t="str">
            <v>XXX</v>
          </cell>
          <cell r="D74">
            <v>0</v>
          </cell>
        </row>
        <row r="75">
          <cell r="B75" t="str">
            <v>XXX</v>
          </cell>
          <cell r="D75">
            <v>0</v>
          </cell>
        </row>
        <row r="76">
          <cell r="B76" t="str">
            <v>VOLQUETA (5-15 M3)</v>
          </cell>
          <cell r="C76" t="str">
            <v>M3*KLM</v>
          </cell>
          <cell r="D76">
            <v>1150</v>
          </cell>
        </row>
        <row r="77">
          <cell r="B77" t="str">
            <v>VOLQUETA SENCILLA RECORRIDO HASTA 5 KLM</v>
          </cell>
          <cell r="C77" t="str">
            <v>VIAJE</v>
          </cell>
          <cell r="D77">
            <v>25000</v>
          </cell>
        </row>
        <row r="78">
          <cell r="B78" t="str">
            <v>VOLQUETA DOBLE TROQUE RECORRIDO HASTA 5 KLM</v>
          </cell>
          <cell r="C78" t="str">
            <v>VIAJE</v>
          </cell>
          <cell r="D78">
            <v>50000</v>
          </cell>
        </row>
        <row r="79">
          <cell r="B79" t="str">
            <v>VOLQUETA SENCILLA (COSTO DE PROPIEDAD)</v>
          </cell>
          <cell r="C79" t="str">
            <v>HORA</v>
          </cell>
          <cell r="D79">
            <v>40000</v>
          </cell>
        </row>
        <row r="80">
          <cell r="B80" t="str">
            <v xml:space="preserve">VOLQUETA SENCILLA </v>
          </cell>
          <cell r="C80" t="str">
            <v>HORA</v>
          </cell>
          <cell r="D80">
            <v>74975</v>
          </cell>
        </row>
        <row r="81">
          <cell r="B81" t="str">
            <v>VOLQUETA DOBLE TROQUE (COSTO DE PROPIEDAD)</v>
          </cell>
          <cell r="C81" t="str">
            <v>HORA</v>
          </cell>
          <cell r="D81">
            <v>75000</v>
          </cell>
        </row>
        <row r="82">
          <cell r="B82" t="str">
            <v>VOLQUETA DOBLTROQUE</v>
          </cell>
          <cell r="C82" t="str">
            <v>HORA</v>
          </cell>
          <cell r="D82">
            <v>121925</v>
          </cell>
        </row>
        <row r="83">
          <cell r="B83" t="str">
            <v>XXX</v>
          </cell>
          <cell r="D83">
            <v>0</v>
          </cell>
        </row>
        <row r="84">
          <cell r="B84" t="str">
            <v>XXX</v>
          </cell>
          <cell r="D84">
            <v>0</v>
          </cell>
        </row>
        <row r="85">
          <cell r="B85" t="str">
            <v>CAMIONETA DC 4X4 (COSTO DE PROPIEDAD)</v>
          </cell>
          <cell r="C85" t="str">
            <v>DIA</v>
          </cell>
          <cell r="D85">
            <v>60000</v>
          </cell>
        </row>
        <row r="86">
          <cell r="B86" t="str">
            <v>CAMIONETA DC 4X4</v>
          </cell>
          <cell r="C86" t="str">
            <v>DIA</v>
          </cell>
          <cell r="D86">
            <v>149725</v>
          </cell>
        </row>
        <row r="87">
          <cell r="D87">
            <v>0</v>
          </cell>
        </row>
        <row r="88">
          <cell r="B88" t="str">
            <v>CAMION</v>
          </cell>
          <cell r="C88" t="str">
            <v>GLB</v>
          </cell>
          <cell r="D88">
            <v>1000000</v>
          </cell>
        </row>
        <row r="89">
          <cell r="D89">
            <v>0</v>
          </cell>
        </row>
        <row r="90">
          <cell r="D90">
            <v>0</v>
          </cell>
        </row>
        <row r="93">
          <cell r="B93" t="str">
            <v>EQUIPO MENOR</v>
          </cell>
        </row>
        <row r="95">
          <cell r="B95" t="str">
            <v>DETALLE</v>
          </cell>
          <cell r="C95" t="str">
            <v>UNIDAD</v>
          </cell>
          <cell r="D95" t="str">
            <v>TARIFA</v>
          </cell>
        </row>
        <row r="96">
          <cell r="B96" t="str">
            <v>MEZCLADORA DE CONCRETO 3 BT.</v>
          </cell>
          <cell r="C96" t="str">
            <v>HORA</v>
          </cell>
          <cell r="D96">
            <v>15000</v>
          </cell>
        </row>
        <row r="97">
          <cell r="B97" t="str">
            <v>XXX</v>
          </cell>
          <cell r="D97">
            <v>0</v>
          </cell>
        </row>
        <row r="98">
          <cell r="B98" t="str">
            <v>VIBRADOR DE CONCRETO</v>
          </cell>
          <cell r="C98" t="str">
            <v>HORA</v>
          </cell>
          <cell r="D98">
            <v>15000</v>
          </cell>
        </row>
        <row r="99">
          <cell r="B99" t="str">
            <v>REGLA VIBRATORIA</v>
          </cell>
          <cell r="C99" t="str">
            <v>DIA</v>
          </cell>
          <cell r="D99">
            <v>0</v>
          </cell>
        </row>
        <row r="100">
          <cell r="B100" t="str">
            <v>MARTILLO.</v>
          </cell>
          <cell r="C100" t="str">
            <v>HORA</v>
          </cell>
          <cell r="D100">
            <v>25000</v>
          </cell>
        </row>
        <row r="101">
          <cell r="B101" t="str">
            <v>xxx</v>
          </cell>
          <cell r="D101">
            <v>0</v>
          </cell>
        </row>
        <row r="102">
          <cell r="B102" t="str">
            <v>CORTADORA DE LADRILLO</v>
          </cell>
          <cell r="C102" t="str">
            <v>DIA</v>
          </cell>
          <cell r="D102">
            <v>0</v>
          </cell>
        </row>
        <row r="103">
          <cell r="B103" t="str">
            <v>CORTADORA DE CONCRETO</v>
          </cell>
          <cell r="C103" t="str">
            <v>DIA</v>
          </cell>
          <cell r="D103">
            <v>60000</v>
          </cell>
        </row>
        <row r="104">
          <cell r="B104" t="str">
            <v>CORTADORA DE HIERRO</v>
          </cell>
          <cell r="C104" t="str">
            <v>DIA</v>
          </cell>
          <cell r="D104">
            <v>0</v>
          </cell>
        </row>
        <row r="105">
          <cell r="B105" t="str">
            <v>COMPRESOR Y MARTILLOS</v>
          </cell>
          <cell r="C105" t="str">
            <v>HORA</v>
          </cell>
          <cell r="D105">
            <v>20000</v>
          </cell>
        </row>
        <row r="106">
          <cell r="B106" t="str">
            <v>MARTINETES</v>
          </cell>
          <cell r="C106" t="str">
            <v>DIA</v>
          </cell>
          <cell r="D106">
            <v>0</v>
          </cell>
        </row>
        <row r="107">
          <cell r="B107" t="str">
            <v>PLUMA GRUA</v>
          </cell>
          <cell r="C107" t="str">
            <v>DIA</v>
          </cell>
          <cell r="D107">
            <v>0</v>
          </cell>
        </row>
        <row r="108">
          <cell r="B108" t="str">
            <v>PULIDORA</v>
          </cell>
          <cell r="C108" t="str">
            <v>DIA</v>
          </cell>
          <cell r="D108">
            <v>60000</v>
          </cell>
        </row>
        <row r="109">
          <cell r="B109" t="str">
            <v>MAQUINA DE COSER GEOTEXTIL</v>
          </cell>
          <cell r="C109" t="str">
            <v>DIA</v>
          </cell>
          <cell r="D109">
            <v>35000</v>
          </cell>
        </row>
        <row r="110">
          <cell r="B110" t="str">
            <v>MOTOBOMBA 4"</v>
          </cell>
          <cell r="C110" t="str">
            <v>DIA</v>
          </cell>
          <cell r="D110">
            <v>0</v>
          </cell>
        </row>
        <row r="111">
          <cell r="B111" t="str">
            <v>MOTOBOMBA 3"</v>
          </cell>
          <cell r="C111" t="str">
            <v>DIA</v>
          </cell>
          <cell r="D111">
            <v>0</v>
          </cell>
        </row>
        <row r="112">
          <cell r="B112" t="str">
            <v>MOTOBOMBA 2"</v>
          </cell>
          <cell r="C112" t="str">
            <v>DIA</v>
          </cell>
          <cell r="D112">
            <v>130000</v>
          </cell>
        </row>
        <row r="113">
          <cell r="B113" t="str">
            <v>EQUIPO DE RIEGO</v>
          </cell>
          <cell r="C113" t="str">
            <v>HORA</v>
          </cell>
          <cell r="D113">
            <v>15000</v>
          </cell>
        </row>
        <row r="114">
          <cell r="B114" t="str">
            <v>EQUIPO DE TENSIONAMIENTO</v>
          </cell>
          <cell r="C114" t="str">
            <v>T-M</v>
          </cell>
          <cell r="D114">
            <v>420</v>
          </cell>
        </row>
        <row r="115">
          <cell r="B115" t="str">
            <v>UNIDAD MOVIL DE PARCHEO</v>
          </cell>
          <cell r="C115" t="str">
            <v>DIA</v>
          </cell>
          <cell r="D115">
            <v>0</v>
          </cell>
        </row>
        <row r="116">
          <cell r="B116" t="str">
            <v>PLANTA ELECTRICA 50 KW</v>
          </cell>
          <cell r="D116">
            <v>0</v>
          </cell>
        </row>
        <row r="117">
          <cell r="B117" t="str">
            <v>PLANTA ELECTRICA 10 KW</v>
          </cell>
          <cell r="C117" t="str">
            <v>DIA</v>
          </cell>
          <cell r="D117">
            <v>0</v>
          </cell>
        </row>
        <row r="118">
          <cell r="B118" t="str">
            <v>PLANTA ELECTRICA 5 KW</v>
          </cell>
          <cell r="C118" t="str">
            <v>DIA</v>
          </cell>
          <cell r="D118">
            <v>0</v>
          </cell>
        </row>
        <row r="119">
          <cell r="B119" t="str">
            <v>PLANTA ELECTRICA 2 KW</v>
          </cell>
          <cell r="C119" t="str">
            <v>DIA</v>
          </cell>
          <cell r="D119">
            <v>45000</v>
          </cell>
        </row>
        <row r="120">
          <cell r="B120" t="str">
            <v>xxx</v>
          </cell>
          <cell r="D120">
            <v>0</v>
          </cell>
        </row>
        <row r="121">
          <cell r="B121" t="str">
            <v>CIZALLA MANUAL</v>
          </cell>
          <cell r="C121" t="str">
            <v>DIA</v>
          </cell>
          <cell r="D121">
            <v>0</v>
          </cell>
        </row>
        <row r="122">
          <cell r="B122" t="str">
            <v>xxx</v>
          </cell>
          <cell r="D122">
            <v>0</v>
          </cell>
        </row>
        <row r="123">
          <cell r="B123" t="str">
            <v>xxx</v>
          </cell>
          <cell r="D123">
            <v>0</v>
          </cell>
        </row>
        <row r="124">
          <cell r="B124" t="str">
            <v>EQUIPO DE OXICORTE</v>
          </cell>
          <cell r="C124" t="str">
            <v>DIA</v>
          </cell>
          <cell r="D124">
            <v>150000</v>
          </cell>
        </row>
        <row r="125">
          <cell r="B125" t="str">
            <v>EQUIPO DE SOLDADURA</v>
          </cell>
          <cell r="C125" t="str">
            <v>DIA</v>
          </cell>
          <cell r="D125">
            <v>200000</v>
          </cell>
        </row>
        <row r="126">
          <cell r="B126" t="str">
            <v>xxx</v>
          </cell>
          <cell r="D126">
            <v>0</v>
          </cell>
        </row>
        <row r="127">
          <cell r="B127" t="str">
            <v>xxx</v>
          </cell>
          <cell r="D127">
            <v>0</v>
          </cell>
        </row>
        <row r="128">
          <cell r="B128" t="str">
            <v>xxx</v>
          </cell>
          <cell r="D128">
            <v>0</v>
          </cell>
        </row>
        <row r="129">
          <cell r="B129" t="str">
            <v>COMPACTADOR BENITIN</v>
          </cell>
          <cell r="C129" t="str">
            <v>DIA</v>
          </cell>
          <cell r="D129">
            <v>7500</v>
          </cell>
        </row>
        <row r="130">
          <cell r="B130" t="str">
            <v>PLANCHA VIBRATORIA ( Rana )</v>
          </cell>
          <cell r="C130" t="str">
            <v>HORA</v>
          </cell>
          <cell r="D130">
            <v>5000</v>
          </cell>
        </row>
        <row r="131">
          <cell r="B131" t="str">
            <v>APISONADOR TIPO CANGURO</v>
          </cell>
          <cell r="C131" t="str">
            <v>HORA</v>
          </cell>
          <cell r="D131">
            <v>10000</v>
          </cell>
        </row>
        <row r="132">
          <cell r="B132" t="str">
            <v>xxx</v>
          </cell>
          <cell r="D132">
            <v>0</v>
          </cell>
        </row>
        <row r="133">
          <cell r="B133" t="str">
            <v>xxx</v>
          </cell>
          <cell r="C133" t="str">
            <v>ML</v>
          </cell>
          <cell r="D133">
            <v>0</v>
          </cell>
        </row>
        <row r="134">
          <cell r="B134" t="str">
            <v>xxx</v>
          </cell>
          <cell r="D134">
            <v>0</v>
          </cell>
        </row>
        <row r="135">
          <cell r="B135" t="str">
            <v>FORMALETA METALICA LINEAL</v>
          </cell>
          <cell r="C135" t="str">
            <v>DIA</v>
          </cell>
          <cell r="D135">
            <v>0</v>
          </cell>
        </row>
        <row r="136">
          <cell r="B136" t="str">
            <v>FORMALETA</v>
          </cell>
          <cell r="C136" t="str">
            <v>GLB</v>
          </cell>
          <cell r="D136">
            <v>20000</v>
          </cell>
        </row>
        <row r="137">
          <cell r="B137" t="str">
            <v>ANDAMIO METALICO</v>
          </cell>
          <cell r="C137" t="str">
            <v>DIA</v>
          </cell>
          <cell r="D137">
            <v>50000</v>
          </cell>
        </row>
        <row r="138">
          <cell r="B138" t="str">
            <v>xxx</v>
          </cell>
          <cell r="D138">
            <v>0</v>
          </cell>
        </row>
        <row r="139">
          <cell r="B139" t="str">
            <v>DIFERENCIAL</v>
          </cell>
          <cell r="C139" t="str">
            <v>DIA</v>
          </cell>
          <cell r="D139">
            <v>0</v>
          </cell>
        </row>
        <row r="140">
          <cell r="B140" t="str">
            <v>xxx</v>
          </cell>
          <cell r="D140">
            <v>0</v>
          </cell>
        </row>
        <row r="141">
          <cell r="B141" t="str">
            <v>xxx</v>
          </cell>
          <cell r="D141">
            <v>0</v>
          </cell>
        </row>
        <row r="142">
          <cell r="B142" t="str">
            <v>ESTACION Y NIVEL DE PRECISION</v>
          </cell>
          <cell r="C142" t="str">
            <v>DIA</v>
          </cell>
          <cell r="D142">
            <v>200000</v>
          </cell>
        </row>
        <row r="143">
          <cell r="B143" t="str">
            <v>xxx</v>
          </cell>
          <cell r="D143">
            <v>0</v>
          </cell>
        </row>
        <row r="144">
          <cell r="B144" t="str">
            <v>ESPARCIDOR DE GRAVILLA</v>
          </cell>
          <cell r="C144" t="str">
            <v>DIA</v>
          </cell>
          <cell r="D144">
            <v>0</v>
          </cell>
        </row>
        <row r="145">
          <cell r="B145" t="str">
            <v>xxx</v>
          </cell>
          <cell r="D145">
            <v>0</v>
          </cell>
        </row>
        <row r="146">
          <cell r="B146" t="str">
            <v>DEMARCADORA DE VIAS</v>
          </cell>
          <cell r="C146" t="str">
            <v>DIA</v>
          </cell>
          <cell r="D146">
            <v>0</v>
          </cell>
        </row>
        <row r="147">
          <cell r="B147" t="str">
            <v>xxx</v>
          </cell>
          <cell r="D147">
            <v>0</v>
          </cell>
        </row>
        <row r="148">
          <cell r="B148" t="str">
            <v>MOTOSIERRA</v>
          </cell>
          <cell r="C148" t="str">
            <v>HORA</v>
          </cell>
          <cell r="D148">
            <v>10000</v>
          </cell>
        </row>
        <row r="149">
          <cell r="B149" t="str">
            <v>GUADAÑADORA</v>
          </cell>
          <cell r="C149" t="str">
            <v>HORA</v>
          </cell>
          <cell r="D149">
            <v>12500</v>
          </cell>
        </row>
        <row r="150">
          <cell r="B150" t="str">
            <v>TALADRO DE PERCUSION</v>
          </cell>
          <cell r="C150" t="str">
            <v>DIA</v>
          </cell>
          <cell r="D150">
            <v>10000</v>
          </cell>
        </row>
        <row r="151">
          <cell r="B151" t="str">
            <v>TRACK DRILL.</v>
          </cell>
          <cell r="C151" t="str">
            <v>HORA</v>
          </cell>
          <cell r="D151">
            <v>180000</v>
          </cell>
        </row>
        <row r="152">
          <cell r="B152" t="str">
            <v>xxx</v>
          </cell>
          <cell r="D152">
            <v>0</v>
          </cell>
        </row>
        <row r="153">
          <cell r="B153" t="str">
            <v>xxx</v>
          </cell>
          <cell r="D153">
            <v>0</v>
          </cell>
        </row>
        <row r="154">
          <cell r="B154" t="str">
            <v>EQUIPO NEUMATICO</v>
          </cell>
          <cell r="C154" t="str">
            <v>HORA</v>
          </cell>
          <cell r="D154">
            <v>15000</v>
          </cell>
        </row>
        <row r="155">
          <cell r="B155" t="str">
            <v>xxx</v>
          </cell>
          <cell r="D155">
            <v>0</v>
          </cell>
        </row>
        <row r="158">
          <cell r="B158" t="str">
            <v>PORCENTAJES</v>
          </cell>
        </row>
        <row r="160">
          <cell r="B160" t="str">
            <v>DETALLE</v>
          </cell>
          <cell r="C160" t="str">
            <v>UNIDAD</v>
          </cell>
          <cell r="D160" t="str">
            <v xml:space="preserve">VALOR </v>
          </cell>
        </row>
        <row r="161">
          <cell r="B161" t="str">
            <v>ADMINISTRACION (A)</v>
          </cell>
          <cell r="C161" t="str">
            <v>%</v>
          </cell>
          <cell r="D161">
            <v>0.1499675369226561</v>
          </cell>
        </row>
        <row r="162">
          <cell r="B162" t="str">
            <v>IMPREVISTOS (I)</v>
          </cell>
          <cell r="C162" t="str">
            <v>%</v>
          </cell>
          <cell r="D162">
            <v>0.05</v>
          </cell>
        </row>
        <row r="163">
          <cell r="B163" t="str">
            <v>UTILIDAD (U)</v>
          </cell>
          <cell r="C163" t="str">
            <v>%</v>
          </cell>
          <cell r="D163">
            <v>0.05</v>
          </cell>
        </row>
        <row r="164">
          <cell r="B164" t="str">
            <v>A. I. U.</v>
          </cell>
          <cell r="C164" t="str">
            <v>%</v>
          </cell>
          <cell r="D164">
            <v>0.24996753692265611</v>
          </cell>
        </row>
        <row r="165">
          <cell r="B165" t="str">
            <v>xxx</v>
          </cell>
        </row>
        <row r="166">
          <cell r="B166" t="str">
            <v>xxx</v>
          </cell>
        </row>
        <row r="167">
          <cell r="B167" t="str">
            <v>xxx</v>
          </cell>
        </row>
        <row r="168">
          <cell r="B168" t="str">
            <v>I. V. A.</v>
          </cell>
          <cell r="C168" t="str">
            <v>%</v>
          </cell>
        </row>
        <row r="169">
          <cell r="B169" t="str">
            <v>INDUSTRIA Y COMERCIO</v>
          </cell>
          <cell r="C169" t="str">
            <v>%</v>
          </cell>
        </row>
        <row r="170">
          <cell r="B170" t="str">
            <v>IMPUESTO DE AVISOS</v>
          </cell>
          <cell r="C170" t="str">
            <v>%</v>
          </cell>
        </row>
        <row r="171">
          <cell r="B171" t="str">
            <v>xxx</v>
          </cell>
        </row>
        <row r="172">
          <cell r="B172" t="str">
            <v>xxx</v>
          </cell>
        </row>
        <row r="173">
          <cell r="B173" t="str">
            <v>xxx</v>
          </cell>
        </row>
        <row r="174">
          <cell r="B174" t="str">
            <v>IMPUESTO DE GUERRA</v>
          </cell>
          <cell r="C174" t="str">
            <v>%</v>
          </cell>
        </row>
        <row r="175">
          <cell r="B175" t="str">
            <v>xxx</v>
          </cell>
        </row>
        <row r="176">
          <cell r="B176" t="str">
            <v>xxx</v>
          </cell>
        </row>
        <row r="177">
          <cell r="B177" t="str">
            <v>xxx</v>
          </cell>
        </row>
        <row r="178">
          <cell r="B178" t="str">
            <v>PORCENTAJE PRESTACIONES</v>
          </cell>
          <cell r="C178" t="str">
            <v>%</v>
          </cell>
          <cell r="D178">
            <v>1.6188226393428635</v>
          </cell>
        </row>
        <row r="179">
          <cell r="B179" t="str">
            <v>xxx</v>
          </cell>
        </row>
        <row r="180">
          <cell r="B180" t="str">
            <v>xxx</v>
          </cell>
        </row>
        <row r="181">
          <cell r="B181" t="str">
            <v>xxx</v>
          </cell>
        </row>
        <row r="182">
          <cell r="B182" t="str">
            <v>REGALIAS POR MATERIALES</v>
          </cell>
          <cell r="C182" t="str">
            <v>GLB</v>
          </cell>
        </row>
        <row r="183">
          <cell r="B183" t="str">
            <v>xxx</v>
          </cell>
        </row>
        <row r="184">
          <cell r="B184" t="str">
            <v>xxx</v>
          </cell>
        </row>
        <row r="185">
          <cell r="B185" t="str">
            <v>xxx</v>
          </cell>
        </row>
        <row r="186">
          <cell r="B186" t="str">
            <v>xxx</v>
          </cell>
        </row>
        <row r="187">
          <cell r="B187" t="str">
            <v>xxx</v>
          </cell>
        </row>
        <row r="188">
          <cell r="B188" t="str">
            <v>xxx</v>
          </cell>
        </row>
        <row r="191">
          <cell r="B191" t="str">
            <v>MANO DE OBRA</v>
          </cell>
        </row>
        <row r="193">
          <cell r="B193" t="str">
            <v>DETALLE</v>
          </cell>
          <cell r="C193" t="str">
            <v>UNIDAD</v>
          </cell>
          <cell r="D193" t="str">
            <v>TARIFA</v>
          </cell>
        </row>
        <row r="194">
          <cell r="B194" t="str">
            <v>OBRERO</v>
          </cell>
          <cell r="C194" t="str">
            <v>JORNAL</v>
          </cell>
          <cell r="D194">
            <v>25300</v>
          </cell>
        </row>
        <row r="195">
          <cell r="B195" t="str">
            <v>OFICIAL</v>
          </cell>
          <cell r="C195" t="str">
            <v>JORNAL</v>
          </cell>
          <cell r="D195">
            <v>35344</v>
          </cell>
        </row>
        <row r="196">
          <cell r="B196" t="str">
            <v xml:space="preserve">CONDUCTOR </v>
          </cell>
          <cell r="C196" t="str">
            <v>JORNAL</v>
          </cell>
          <cell r="D196">
            <v>37344</v>
          </cell>
        </row>
        <row r="197">
          <cell r="B197" t="str">
            <v>MAESTRO GENERAL</v>
          </cell>
          <cell r="C197" t="str">
            <v>JORNAL</v>
          </cell>
          <cell r="D197">
            <v>0</v>
          </cell>
        </row>
        <row r="198">
          <cell r="B198" t="str">
            <v>TECNICO ELECTRICISTA</v>
          </cell>
          <cell r="C198" t="str">
            <v>JORNAL</v>
          </cell>
          <cell r="D198">
            <v>83333</v>
          </cell>
        </row>
        <row r="199">
          <cell r="B199" t="str">
            <v>ALMACENISTA</v>
          </cell>
          <cell r="C199" t="str">
            <v>JORNAL</v>
          </cell>
          <cell r="D199">
            <v>0</v>
          </cell>
        </row>
        <row r="200">
          <cell r="B200" t="str">
            <v>CONDUCTOR</v>
          </cell>
          <cell r="C200" t="str">
            <v>JORNAL</v>
          </cell>
          <cell r="D200">
            <v>0</v>
          </cell>
        </row>
        <row r="201">
          <cell r="B201" t="str">
            <v>CAPATAZ</v>
          </cell>
          <cell r="C201" t="str">
            <v>JORNAL</v>
          </cell>
          <cell r="D201">
            <v>0</v>
          </cell>
        </row>
        <row r="202">
          <cell r="B202" t="str">
            <v>CELADOR</v>
          </cell>
          <cell r="C202" t="str">
            <v>JORNAL</v>
          </cell>
          <cell r="D202">
            <v>0</v>
          </cell>
        </row>
        <row r="203">
          <cell r="B203" t="str">
            <v>TOPOGRAFO</v>
          </cell>
          <cell r="C203" t="str">
            <v>JORNAL</v>
          </cell>
          <cell r="D203">
            <v>56667</v>
          </cell>
        </row>
        <row r="204">
          <cell r="B204" t="str">
            <v>CADENERO</v>
          </cell>
          <cell r="C204" t="str">
            <v>JORNAL</v>
          </cell>
          <cell r="D204">
            <v>35000</v>
          </cell>
        </row>
        <row r="205">
          <cell r="B205" t="str">
            <v>SOLDADOR</v>
          </cell>
          <cell r="C205" t="str">
            <v>JORNAL</v>
          </cell>
          <cell r="D205">
            <v>60000</v>
          </cell>
        </row>
        <row r="206">
          <cell r="B206" t="str">
            <v>APUNTATIEMPO</v>
          </cell>
          <cell r="C206" t="str">
            <v>JORNAL</v>
          </cell>
          <cell r="D206">
            <v>33333</v>
          </cell>
        </row>
        <row r="207">
          <cell r="B207" t="str">
            <v>COMISION TOPOGRAFICA ( Con Equipos )</v>
          </cell>
          <cell r="C207" t="str">
            <v>JORNAL</v>
          </cell>
          <cell r="D207">
            <v>0</v>
          </cell>
        </row>
        <row r="208">
          <cell r="B208" t="str">
            <v>COMISION TOPOGRAFICA ( Simple )</v>
          </cell>
          <cell r="C208" t="str">
            <v>JORNAL</v>
          </cell>
          <cell r="D208">
            <v>0</v>
          </cell>
        </row>
        <row r="209">
          <cell r="B209" t="str">
            <v>SUPERVISOR DE OBRA CIVIL</v>
          </cell>
          <cell r="C209" t="str">
            <v>JORNAL</v>
          </cell>
          <cell r="D209">
            <v>60000</v>
          </cell>
        </row>
        <row r="210">
          <cell r="B210" t="str">
            <v>OPERADOR DE EQIPOS MENORES</v>
          </cell>
          <cell r="C210" t="str">
            <v>JORNAL</v>
          </cell>
          <cell r="D210">
            <v>35344</v>
          </cell>
        </row>
        <row r="211">
          <cell r="B211" t="str">
            <v>OPERADOR EQUIPO PESADO</v>
          </cell>
          <cell r="C211" t="str">
            <v>JORNAL</v>
          </cell>
          <cell r="D211">
            <v>37344</v>
          </cell>
        </row>
        <row r="212">
          <cell r="B212" t="str">
            <v>OPERADOR TRITURADORA</v>
          </cell>
          <cell r="C212" t="str">
            <v>JORNAL</v>
          </cell>
          <cell r="D212">
            <v>50000</v>
          </cell>
        </row>
        <row r="215">
          <cell r="B215" t="str">
            <v>MATERIALES GRANULARES</v>
          </cell>
        </row>
        <row r="217">
          <cell r="B217" t="str">
            <v>DETALLE</v>
          </cell>
          <cell r="C217" t="str">
            <v>UNIDAD</v>
          </cell>
          <cell r="D217" t="str">
            <v>TARIFA</v>
          </cell>
        </row>
        <row r="218">
          <cell r="B218" t="str">
            <v>AGREGADO PARA CONCRETOS</v>
          </cell>
          <cell r="C218" t="str">
            <v>M3</v>
          </cell>
          <cell r="D218">
            <v>52000</v>
          </cell>
        </row>
        <row r="219">
          <cell r="B219" t="str">
            <v>GRAVILLA</v>
          </cell>
          <cell r="C219" t="str">
            <v>M3</v>
          </cell>
          <cell r="D219">
            <v>30000</v>
          </cell>
        </row>
        <row r="220">
          <cell r="B220" t="str">
            <v>TRITURADO</v>
          </cell>
          <cell r="C220" t="str">
            <v>M3</v>
          </cell>
          <cell r="D220">
            <v>180000</v>
          </cell>
        </row>
        <row r="221">
          <cell r="B221" t="str">
            <v xml:space="preserve">ARENA </v>
          </cell>
          <cell r="C221" t="str">
            <v>M3</v>
          </cell>
          <cell r="D221">
            <v>52000</v>
          </cell>
        </row>
        <row r="222">
          <cell r="B222" t="str">
            <v>ARENA DE PEÑA</v>
          </cell>
          <cell r="C222" t="str">
            <v>M3</v>
          </cell>
          <cell r="D222">
            <v>18900</v>
          </cell>
        </row>
        <row r="223">
          <cell r="B223" t="str">
            <v>PIEDRA BOLO SELECCIONADA</v>
          </cell>
          <cell r="C223" t="str">
            <v>M3</v>
          </cell>
          <cell r="D223">
            <v>20000</v>
          </cell>
        </row>
        <row r="224">
          <cell r="B224" t="str">
            <v>PIEDRA PARA GAVION</v>
          </cell>
          <cell r="C224" t="str">
            <v>M3</v>
          </cell>
          <cell r="D224">
            <v>18000</v>
          </cell>
        </row>
        <row r="225">
          <cell r="B225" t="str">
            <v>RELLENO SELECCIONADO</v>
          </cell>
          <cell r="C225" t="str">
            <v>M3</v>
          </cell>
          <cell r="D225">
            <v>15000</v>
          </cell>
        </row>
        <row r="226">
          <cell r="B226" t="str">
            <v>MATERIAL GRANULAR</v>
          </cell>
          <cell r="C226" t="str">
            <v>M3</v>
          </cell>
          <cell r="D226">
            <v>25000</v>
          </cell>
        </row>
        <row r="227">
          <cell r="B227" t="str">
            <v>AFIRMADO GRANULAR</v>
          </cell>
          <cell r="C227" t="str">
            <v>M3</v>
          </cell>
          <cell r="D227">
            <v>5000</v>
          </cell>
        </row>
        <row r="228">
          <cell r="B228" t="str">
            <v>SUBBASE GRANULAR</v>
          </cell>
          <cell r="C228" t="str">
            <v>M3</v>
          </cell>
          <cell r="D228">
            <v>30000</v>
          </cell>
        </row>
        <row r="229">
          <cell r="B229" t="str">
            <v>BASE GRANULAR</v>
          </cell>
          <cell r="C229" t="str">
            <v>M3</v>
          </cell>
          <cell r="D229">
            <v>23200</v>
          </cell>
        </row>
        <row r="230">
          <cell r="B230" t="str">
            <v>MATERIAL GRANULAR Tipo 1</v>
          </cell>
          <cell r="C230" t="str">
            <v>M3</v>
          </cell>
          <cell r="D230">
            <v>28000</v>
          </cell>
        </row>
        <row r="231">
          <cell r="B231" t="str">
            <v>MATERIAL GRANULAR Tipo 2</v>
          </cell>
          <cell r="C231" t="str">
            <v>M3</v>
          </cell>
          <cell r="D231">
            <v>25000</v>
          </cell>
        </row>
        <row r="232">
          <cell r="B232" t="str">
            <v>MATERIAL GRANULAR Tipo 3</v>
          </cell>
          <cell r="C232" t="str">
            <v>M3</v>
          </cell>
          <cell r="D232">
            <v>25000</v>
          </cell>
        </row>
        <row r="233">
          <cell r="B233" t="str">
            <v>MATERIAL GRANULAR Tipo 4</v>
          </cell>
          <cell r="C233" t="str">
            <v>M3</v>
          </cell>
          <cell r="D233">
            <v>25000</v>
          </cell>
        </row>
        <row r="234">
          <cell r="B234" t="str">
            <v>AGREGADOS</v>
          </cell>
          <cell r="C234" t="str">
            <v>M3</v>
          </cell>
          <cell r="D234">
            <v>58200</v>
          </cell>
        </row>
        <row r="235">
          <cell r="B235" t="str">
            <v>PIEDRA FILTRO 3"</v>
          </cell>
          <cell r="C235" t="str">
            <v>M3</v>
          </cell>
          <cell r="D235">
            <v>30000</v>
          </cell>
        </row>
        <row r="236">
          <cell r="B236" t="str">
            <v>GRAVILLA FINA 1/2"</v>
          </cell>
          <cell r="C236" t="str">
            <v>M3</v>
          </cell>
          <cell r="D236">
            <v>17000</v>
          </cell>
        </row>
        <row r="237">
          <cell r="B237" t="str">
            <v>GRAVILLA 1"</v>
          </cell>
          <cell r="C237" t="str">
            <v>M3</v>
          </cell>
          <cell r="D237">
            <v>34000</v>
          </cell>
        </row>
        <row r="238">
          <cell r="B238" t="str">
            <v>DERECHOS ADQUIRIDOS</v>
          </cell>
          <cell r="C238" t="str">
            <v>M3</v>
          </cell>
          <cell r="D238">
            <v>2000</v>
          </cell>
        </row>
        <row r="239">
          <cell r="B239" t="str">
            <v>CRUDO DE RIO SELECCIONADO</v>
          </cell>
          <cell r="C239" t="str">
            <v>M3</v>
          </cell>
          <cell r="D239">
            <v>65000</v>
          </cell>
        </row>
        <row r="240">
          <cell r="B240" t="str">
            <v>CRUDO DE RIO</v>
          </cell>
          <cell r="C240" t="str">
            <v>M3</v>
          </cell>
          <cell r="D240">
            <v>38000</v>
          </cell>
        </row>
        <row r="241">
          <cell r="B241" t="str">
            <v>PIEDRA MEDIA ZONGA</v>
          </cell>
          <cell r="C241" t="str">
            <v>M3</v>
          </cell>
          <cell r="D241">
            <v>0</v>
          </cell>
        </row>
        <row r="242">
          <cell r="B242" t="str">
            <v>LIMO ORGANICO</v>
          </cell>
          <cell r="C242" t="str">
            <v>M3</v>
          </cell>
          <cell r="D242">
            <v>5000</v>
          </cell>
        </row>
        <row r="243">
          <cell r="B243" t="str">
            <v>VALOR MATERIAL</v>
          </cell>
          <cell r="C243" t="str">
            <v>M3</v>
          </cell>
          <cell r="D243">
            <v>10000</v>
          </cell>
        </row>
        <row r="244">
          <cell r="B244" t="str">
            <v>GRAVA 3"</v>
          </cell>
          <cell r="C244" t="str">
            <v>M3</v>
          </cell>
          <cell r="D244">
            <v>22000</v>
          </cell>
        </row>
        <row r="245">
          <cell r="B245" t="str">
            <v>MATERIAL DE PRESTAMO</v>
          </cell>
          <cell r="C245" t="str">
            <v>M3</v>
          </cell>
          <cell r="D245">
            <v>3000</v>
          </cell>
        </row>
        <row r="246">
          <cell r="B246" t="str">
            <v>AGREGADOS ASFALTO</v>
          </cell>
          <cell r="C246" t="str">
            <v>M3</v>
          </cell>
          <cell r="D246">
            <v>27500</v>
          </cell>
        </row>
        <row r="247">
          <cell r="B247" t="str">
            <v>MATERIAL FILTRANTE</v>
          </cell>
          <cell r="C247" t="str">
            <v>M3</v>
          </cell>
          <cell r="D247">
            <v>17400</v>
          </cell>
        </row>
        <row r="250">
          <cell r="B250" t="str">
            <v>MATERIALES CONCRETOS</v>
          </cell>
        </row>
        <row r="252">
          <cell r="B252" t="str">
            <v>DETALLE</v>
          </cell>
          <cell r="C252" t="str">
            <v>UNIDAD</v>
          </cell>
          <cell r="D252" t="str">
            <v>TARIFA</v>
          </cell>
        </row>
        <row r="253">
          <cell r="B253" t="str">
            <v>CEMENTO PORTLAND TIPO I</v>
          </cell>
          <cell r="C253" t="str">
            <v>KG</v>
          </cell>
          <cell r="D253">
            <v>650</v>
          </cell>
        </row>
        <row r="254">
          <cell r="B254" t="str">
            <v>CEMENTO BLANCO</v>
          </cell>
          <cell r="C254" t="str">
            <v>KG</v>
          </cell>
          <cell r="D254">
            <v>0</v>
          </cell>
        </row>
        <row r="255">
          <cell r="B255" t="str">
            <v xml:space="preserve">ACCELGUARD HE </v>
          </cell>
          <cell r="C255" t="str">
            <v>KG</v>
          </cell>
          <cell r="D255">
            <v>4500</v>
          </cell>
        </row>
        <row r="256">
          <cell r="B256" t="str">
            <v xml:space="preserve">CURASEAL PF BLANCO </v>
          </cell>
          <cell r="C256" t="str">
            <v>KG</v>
          </cell>
          <cell r="D256">
            <v>4320</v>
          </cell>
        </row>
        <row r="257">
          <cell r="B257" t="str">
            <v xml:space="preserve">CURASEAL PF ROJO </v>
          </cell>
          <cell r="C257" t="str">
            <v>KG</v>
          </cell>
          <cell r="D257">
            <v>8060</v>
          </cell>
        </row>
        <row r="258">
          <cell r="B258" t="str">
            <v xml:space="preserve">DESMOLDATOC </v>
          </cell>
          <cell r="C258" t="str">
            <v>KG</v>
          </cell>
          <cell r="D258">
            <v>13870</v>
          </cell>
        </row>
        <row r="259">
          <cell r="B259" t="str">
            <v xml:space="preserve">ACELERANTE SIKASET L </v>
          </cell>
          <cell r="C259" t="str">
            <v>KG</v>
          </cell>
          <cell r="D259">
            <v>6880</v>
          </cell>
        </row>
        <row r="260">
          <cell r="B260" t="str">
            <v>CONCRETO 3500 PSI (preparado en obra)</v>
          </cell>
          <cell r="C260" t="str">
            <v>M3</v>
          </cell>
          <cell r="D260">
            <v>659390</v>
          </cell>
        </row>
        <row r="261">
          <cell r="B261" t="str">
            <v>CONCRETO 3000 PSI (preparado en obra)</v>
          </cell>
          <cell r="C261" t="str">
            <v>M3</v>
          </cell>
          <cell r="D261">
            <v>753520</v>
          </cell>
        </row>
        <row r="262">
          <cell r="B262" t="str">
            <v>CONCRETO 2500 PSI (preparado en obra)</v>
          </cell>
          <cell r="C262" t="str">
            <v>M3</v>
          </cell>
          <cell r="D262">
            <v>622560</v>
          </cell>
        </row>
        <row r="263">
          <cell r="B263" t="str">
            <v>CONCRETO 2000 PSI (preparado en obra)</v>
          </cell>
          <cell r="C263" t="str">
            <v>M3</v>
          </cell>
          <cell r="D263">
            <v>569970</v>
          </cell>
        </row>
        <row r="264">
          <cell r="B264" t="str">
            <v>CONCRETO 1500 PSI (preparado en obra)</v>
          </cell>
          <cell r="C264" t="str">
            <v>M3</v>
          </cell>
          <cell r="D264">
            <v>480350</v>
          </cell>
        </row>
        <row r="265">
          <cell r="B265" t="str">
            <v>AGUA</v>
          </cell>
          <cell r="C265" t="str">
            <v>LT</v>
          </cell>
          <cell r="D265">
            <v>150</v>
          </cell>
        </row>
        <row r="266">
          <cell r="B266" t="str">
            <v>MORTERO 1:2</v>
          </cell>
          <cell r="C266" t="str">
            <v>KG</v>
          </cell>
          <cell r="D266">
            <v>440</v>
          </cell>
        </row>
        <row r="267">
          <cell r="B267" t="str">
            <v>MORTERO 1:3</v>
          </cell>
          <cell r="C267" t="str">
            <v>KG</v>
          </cell>
          <cell r="D267">
            <v>420</v>
          </cell>
        </row>
        <row r="268">
          <cell r="B268" t="str">
            <v>AGUA PARA CONCRETO</v>
          </cell>
          <cell r="C268" t="str">
            <v>LT</v>
          </cell>
          <cell r="D268">
            <v>800</v>
          </cell>
        </row>
        <row r="269">
          <cell r="B269" t="str">
            <v>EMULSION ASFALTICA</v>
          </cell>
          <cell r="C269" t="str">
            <v>LT</v>
          </cell>
          <cell r="D269">
            <v>190</v>
          </cell>
        </row>
        <row r="270">
          <cell r="B270" t="str">
            <v>CEMENTO ASFALTICO</v>
          </cell>
          <cell r="C270" t="str">
            <v>KG</v>
          </cell>
          <cell r="D270">
            <v>1450</v>
          </cell>
        </row>
        <row r="271">
          <cell r="B271" t="str">
            <v>ASFALTO LIQUIDO MC-70</v>
          </cell>
          <cell r="C271" t="str">
            <v>LT</v>
          </cell>
          <cell r="D271">
            <v>0</v>
          </cell>
        </row>
        <row r="272">
          <cell r="B272" t="str">
            <v>ASFALTO DE LIGA</v>
          </cell>
          <cell r="C272" t="str">
            <v>LT</v>
          </cell>
          <cell r="D272">
            <v>1000</v>
          </cell>
        </row>
        <row r="273">
          <cell r="B273" t="str">
            <v>LIGA ASFALTICA</v>
          </cell>
          <cell r="C273" t="str">
            <v>M3</v>
          </cell>
          <cell r="D273">
            <v>152950</v>
          </cell>
        </row>
        <row r="274">
          <cell r="B274" t="str">
            <v>CONCRETO 4000 PSI (preparado en obra)</v>
          </cell>
          <cell r="C274" t="str">
            <v>M3</v>
          </cell>
          <cell r="D274">
            <v>716850</v>
          </cell>
        </row>
        <row r="275">
          <cell r="B275" t="str">
            <v>RODADURA ASFALTICA B-1350</v>
          </cell>
          <cell r="C275" t="str">
            <v>M3</v>
          </cell>
          <cell r="D275">
            <v>95000</v>
          </cell>
        </row>
        <row r="276">
          <cell r="B276" t="str">
            <v>MEZCLA DENZA CALIENTE MDC-1</v>
          </cell>
          <cell r="C276" t="str">
            <v>M3</v>
          </cell>
          <cell r="D276">
            <v>165000</v>
          </cell>
        </row>
        <row r="277">
          <cell r="B277" t="str">
            <v>MEZCLA DENZA CALIENTE MDC-3</v>
          </cell>
          <cell r="C277" t="str">
            <v>M3</v>
          </cell>
          <cell r="D277">
            <v>166000</v>
          </cell>
        </row>
        <row r="278">
          <cell r="B278" t="str">
            <v>MEZCLA DENZA CALIENTE MDC-2</v>
          </cell>
          <cell r="C278" t="str">
            <v>M3</v>
          </cell>
          <cell r="D278">
            <v>400000</v>
          </cell>
        </row>
        <row r="279">
          <cell r="B279" t="str">
            <v>BASE ASFALTICA B-1150 e=7 cm</v>
          </cell>
          <cell r="C279" t="str">
            <v>M2</v>
          </cell>
          <cell r="D279">
            <v>13700</v>
          </cell>
        </row>
        <row r="280">
          <cell r="B280" t="str">
            <v>RODADURA ASFALTICA B-1350 e=3 CM</v>
          </cell>
          <cell r="C280" t="str">
            <v>M2</v>
          </cell>
          <cell r="D280">
            <v>6000</v>
          </cell>
        </row>
        <row r="281">
          <cell r="B281" t="str">
            <v>RODADURA ASFALTICA B-1150 e=3 cm</v>
          </cell>
          <cell r="C281" t="str">
            <v>M2</v>
          </cell>
          <cell r="D281">
            <v>6120</v>
          </cell>
        </row>
        <row r="282">
          <cell r="B282" t="str">
            <v>ANCLAJES DE CONCRETO</v>
          </cell>
          <cell r="C282" t="str">
            <v>ML</v>
          </cell>
          <cell r="D282">
            <v>350000</v>
          </cell>
        </row>
        <row r="285">
          <cell r="B285" t="str">
            <v>HIERROS Y ALAMBRES</v>
          </cell>
        </row>
        <row r="287">
          <cell r="B287" t="str">
            <v>DETALLE</v>
          </cell>
          <cell r="C287" t="str">
            <v>UNIDAD</v>
          </cell>
          <cell r="D287" t="str">
            <v>TARIFA</v>
          </cell>
        </row>
        <row r="288">
          <cell r="B288" t="str">
            <v>VARILLA CORRUGADA 3/8" (37000 PSI)</v>
          </cell>
          <cell r="C288" t="str">
            <v>KG</v>
          </cell>
          <cell r="D288">
            <v>2330</v>
          </cell>
        </row>
        <row r="289">
          <cell r="B289" t="str">
            <v>ALAMBRE DE AMARRE CAL. 18</v>
          </cell>
          <cell r="C289" t="str">
            <v>KG</v>
          </cell>
          <cell r="D289">
            <v>2990</v>
          </cell>
        </row>
        <row r="290">
          <cell r="B290" t="str">
            <v>ALAMBRE GALVANIZADO # 14</v>
          </cell>
          <cell r="C290" t="str">
            <v>KG</v>
          </cell>
          <cell r="D290">
            <v>3200</v>
          </cell>
        </row>
        <row r="291">
          <cell r="B291" t="str">
            <v>ALAMBRE GALAVANIZADO # 12</v>
          </cell>
          <cell r="C291" t="str">
            <v>KG</v>
          </cell>
          <cell r="D291">
            <v>5180</v>
          </cell>
        </row>
        <row r="292">
          <cell r="B292" t="str">
            <v>ALMABRE DE PUA CL 12,5 x 350 ML (36KG)</v>
          </cell>
          <cell r="C292" t="str">
            <v>ML</v>
          </cell>
          <cell r="D292">
            <v>380</v>
          </cell>
        </row>
        <row r="293">
          <cell r="B293" t="str">
            <v>ALAMBRE DE PUA 12,5 x 330 ML (34 KG)</v>
          </cell>
          <cell r="C293" t="str">
            <v>ML</v>
          </cell>
          <cell r="D293">
            <v>380</v>
          </cell>
        </row>
        <row r="294">
          <cell r="B294" t="str">
            <v>ANGULO 1 1/4 x 1/8</v>
          </cell>
          <cell r="C294" t="str">
            <v>MT</v>
          </cell>
          <cell r="D294">
            <v>4950</v>
          </cell>
        </row>
        <row r="295">
          <cell r="B295" t="str">
            <v>ACERO DE REFUERZO, SUMINISTRO E INSTALACION</v>
          </cell>
          <cell r="C295" t="str">
            <v>KG</v>
          </cell>
          <cell r="D295">
            <v>5040</v>
          </cell>
        </row>
        <row r="296">
          <cell r="B296" t="str">
            <v>ACERO DE REFUERZO DE 60.000 PSI</v>
          </cell>
          <cell r="C296" t="str">
            <v>KG</v>
          </cell>
          <cell r="D296">
            <v>2880</v>
          </cell>
        </row>
        <row r="297">
          <cell r="B297" t="str">
            <v>VARILLA 1 1/2"</v>
          </cell>
          <cell r="C297" t="str">
            <v>ML</v>
          </cell>
          <cell r="D297">
            <v>0</v>
          </cell>
        </row>
        <row r="298">
          <cell r="B298" t="str">
            <v>VARILLA 5/8" X 6 m. 60.000 PSI</v>
          </cell>
          <cell r="C298" t="str">
            <v>ML</v>
          </cell>
          <cell r="D298">
            <v>0</v>
          </cell>
        </row>
        <row r="299">
          <cell r="B299" t="str">
            <v>VARILLA 3/4" X 6 m. 60.000 PSI</v>
          </cell>
          <cell r="C299" t="str">
            <v>ML</v>
          </cell>
          <cell r="D299">
            <v>5180</v>
          </cell>
        </row>
        <row r="300">
          <cell r="B300" t="str">
            <v>VARILLA 7/8" X 6 m. 60.000 PSI</v>
          </cell>
          <cell r="C300" t="str">
            <v>ML</v>
          </cell>
          <cell r="D300">
            <v>0</v>
          </cell>
        </row>
        <row r="301">
          <cell r="B301" t="str">
            <v>VARILLA 1/2" X 6 m. 60.000 PSI</v>
          </cell>
          <cell r="C301" t="str">
            <v>ML</v>
          </cell>
          <cell r="D301">
            <v>1370</v>
          </cell>
        </row>
        <row r="302">
          <cell r="B302" t="str">
            <v>ANGULO 2" X 1/4</v>
          </cell>
          <cell r="C302" t="str">
            <v>KG</v>
          </cell>
          <cell r="D302">
            <v>3220</v>
          </cell>
        </row>
        <row r="303">
          <cell r="B303" t="str">
            <v>LAMINA DE ACERO DE 3/8"</v>
          </cell>
          <cell r="C303" t="str">
            <v>M2</v>
          </cell>
          <cell r="D303">
            <v>0</v>
          </cell>
        </row>
        <row r="304">
          <cell r="B304" t="str">
            <v>ALAMBRE GALVANIZADO Cal.9</v>
          </cell>
          <cell r="C304" t="str">
            <v>KG</v>
          </cell>
          <cell r="D304">
            <v>0</v>
          </cell>
        </row>
        <row r="305">
          <cell r="B305" t="str">
            <v>ALAMBRE NEGRO No. 18</v>
          </cell>
          <cell r="C305" t="str">
            <v>KG</v>
          </cell>
          <cell r="D305">
            <v>2880</v>
          </cell>
        </row>
        <row r="306">
          <cell r="B306" t="str">
            <v>ESPARRAGO DE 1/2" X 6"</v>
          </cell>
          <cell r="C306" t="str">
            <v>UND</v>
          </cell>
          <cell r="D306">
            <v>10350</v>
          </cell>
        </row>
        <row r="307">
          <cell r="B307" t="str">
            <v>ALAMBRON GALVANIZADO cal 9</v>
          </cell>
          <cell r="C307" t="str">
            <v>KG</v>
          </cell>
          <cell r="D307">
            <v>0</v>
          </cell>
        </row>
        <row r="308">
          <cell r="B308" t="str">
            <v>ALAMBRON GALVANIZADO cal 12</v>
          </cell>
          <cell r="C308" t="str">
            <v>KG</v>
          </cell>
          <cell r="D308">
            <v>0</v>
          </cell>
        </row>
        <row r="309">
          <cell r="B309" t="str">
            <v>ALAMBRE DE PUAS cal 12</v>
          </cell>
          <cell r="C309" t="str">
            <v>ML</v>
          </cell>
          <cell r="D309">
            <v>0</v>
          </cell>
        </row>
        <row r="310">
          <cell r="B310" t="str">
            <v>ALAMBRE DE PUAS cal 10</v>
          </cell>
          <cell r="C310" t="str">
            <v>ML</v>
          </cell>
          <cell r="D310">
            <v>390</v>
          </cell>
        </row>
        <row r="311">
          <cell r="B311" t="str">
            <v>PLATINA &lt; 10 KG/ML</v>
          </cell>
          <cell r="C311" t="str">
            <v>KG</v>
          </cell>
          <cell r="D311">
            <v>0</v>
          </cell>
        </row>
        <row r="312">
          <cell r="B312" t="str">
            <v>PLATINA 1/4" DE 0,30 X 0,30</v>
          </cell>
          <cell r="C312" t="str">
            <v>UN</v>
          </cell>
          <cell r="D312">
            <v>15180</v>
          </cell>
        </row>
        <row r="313">
          <cell r="B313" t="str">
            <v>ANGULOS 1 1/2" x 3/16"</v>
          </cell>
          <cell r="C313" t="str">
            <v>ML</v>
          </cell>
          <cell r="D313">
            <v>10240</v>
          </cell>
        </row>
        <row r="314">
          <cell r="B314" t="str">
            <v>ALAMBRE DE PUAS Cal.14</v>
          </cell>
          <cell r="C314" t="str">
            <v>ML</v>
          </cell>
          <cell r="D314">
            <v>0</v>
          </cell>
        </row>
        <row r="315">
          <cell r="B315" t="str">
            <v>PERFIL &lt; 50 KG/ML</v>
          </cell>
          <cell r="C315" t="str">
            <v>KG</v>
          </cell>
          <cell r="D315">
            <v>0</v>
          </cell>
        </row>
        <row r="316">
          <cell r="B316" t="str">
            <v>ANGULOS 1" x 3/16" L=,50M</v>
          </cell>
          <cell r="C316" t="str">
            <v>UND</v>
          </cell>
          <cell r="D316">
            <v>0</v>
          </cell>
        </row>
        <row r="317">
          <cell r="B317" t="str">
            <v>PISAMALLA 1/8" X 1/2"</v>
          </cell>
          <cell r="C317" t="str">
            <v>ML</v>
          </cell>
          <cell r="D317">
            <v>2240</v>
          </cell>
        </row>
        <row r="318">
          <cell r="B318" t="str">
            <v>ANGULO 1/4" X 11/2" X 6 MTS</v>
          </cell>
          <cell r="C318" t="str">
            <v>ML</v>
          </cell>
          <cell r="D318">
            <v>10930</v>
          </cell>
        </row>
        <row r="319">
          <cell r="B319" t="str">
            <v>ACERO ESTRUCTURAL A.S.T MA-36</v>
          </cell>
          <cell r="C319" t="str">
            <v>KG</v>
          </cell>
          <cell r="D319">
            <v>6900</v>
          </cell>
        </row>
        <row r="320">
          <cell r="B320" t="str">
            <v>xxx</v>
          </cell>
          <cell r="D320">
            <v>0</v>
          </cell>
        </row>
        <row r="321">
          <cell r="B321" t="str">
            <v xml:space="preserve">CANAL LAM GAL CAL 10 FONDO 15CM ALTURAS 20 Y 12CM </v>
          </cell>
          <cell r="C321" t="str">
            <v>ML</v>
          </cell>
          <cell r="D321">
            <v>30020</v>
          </cell>
        </row>
        <row r="322">
          <cell r="B322" t="str">
            <v>xxx</v>
          </cell>
          <cell r="D322">
            <v>0</v>
          </cell>
        </row>
        <row r="323">
          <cell r="B323" t="str">
            <v>PLATINA 3/8" X 4"</v>
          </cell>
          <cell r="C323" t="str">
            <v>KG</v>
          </cell>
          <cell r="D323">
            <v>3240</v>
          </cell>
        </row>
        <row r="324">
          <cell r="B324" t="str">
            <v>xxx</v>
          </cell>
          <cell r="D324">
            <v>0</v>
          </cell>
        </row>
        <row r="325">
          <cell r="B325" t="str">
            <v>xxx</v>
          </cell>
          <cell r="D325">
            <v>0</v>
          </cell>
        </row>
        <row r="326">
          <cell r="B326" t="str">
            <v>xxx</v>
          </cell>
          <cell r="D326">
            <v>0</v>
          </cell>
        </row>
        <row r="327">
          <cell r="B327" t="str">
            <v>CASETA DE 2*2*2m DE ALTURA</v>
          </cell>
          <cell r="C327" t="str">
            <v>UND</v>
          </cell>
          <cell r="D327">
            <v>0</v>
          </cell>
        </row>
        <row r="328">
          <cell r="B328" t="str">
            <v>CASETA DE 1*1*2m DE ALTURA</v>
          </cell>
          <cell r="C328" t="str">
            <v>UND</v>
          </cell>
          <cell r="D328">
            <v>0</v>
          </cell>
        </row>
        <row r="329">
          <cell r="B329" t="str">
            <v>xxx</v>
          </cell>
          <cell r="D329">
            <v>0</v>
          </cell>
        </row>
        <row r="330">
          <cell r="B330" t="str">
            <v>xxx</v>
          </cell>
          <cell r="D330">
            <v>0</v>
          </cell>
        </row>
        <row r="331">
          <cell r="B331" t="str">
            <v>xxx</v>
          </cell>
          <cell r="D331">
            <v>0</v>
          </cell>
        </row>
        <row r="332">
          <cell r="B332" t="str">
            <v>xxx</v>
          </cell>
          <cell r="D332">
            <v>0</v>
          </cell>
        </row>
        <row r="333">
          <cell r="B333" t="str">
            <v>xxx</v>
          </cell>
          <cell r="D333">
            <v>0</v>
          </cell>
        </row>
        <row r="334">
          <cell r="B334" t="str">
            <v>xxx</v>
          </cell>
          <cell r="D334">
            <v>0</v>
          </cell>
        </row>
        <row r="335">
          <cell r="B335" t="str">
            <v>xxx</v>
          </cell>
          <cell r="D335">
            <v>0</v>
          </cell>
        </row>
        <row r="336">
          <cell r="B336" t="str">
            <v>xxx</v>
          </cell>
          <cell r="D336">
            <v>0</v>
          </cell>
        </row>
        <row r="337">
          <cell r="B337" t="str">
            <v>xxx</v>
          </cell>
          <cell r="D337">
            <v>0</v>
          </cell>
        </row>
        <row r="340">
          <cell r="B340" t="str">
            <v>MALLAS</v>
          </cell>
        </row>
        <row r="342">
          <cell r="B342" t="str">
            <v>DETALLE</v>
          </cell>
          <cell r="C342" t="str">
            <v>UNIDAD</v>
          </cell>
          <cell r="D342" t="str">
            <v>TARIFA</v>
          </cell>
        </row>
        <row r="343">
          <cell r="B343" t="str">
            <v>MALLA ELECTROSOLDADA Q3</v>
          </cell>
          <cell r="C343" t="str">
            <v>KG</v>
          </cell>
          <cell r="D343">
            <v>3060</v>
          </cell>
        </row>
        <row r="344">
          <cell r="B344" t="str">
            <v>MALLA ELECTROSOLDADA Q4</v>
          </cell>
          <cell r="C344" t="str">
            <v>KG</v>
          </cell>
          <cell r="D344">
            <v>2530</v>
          </cell>
        </row>
        <row r="345">
          <cell r="B345" t="str">
            <v>MALLA ELECTROSOLDADA Q5</v>
          </cell>
          <cell r="C345" t="str">
            <v>KG</v>
          </cell>
          <cell r="D345">
            <v>2530</v>
          </cell>
        </row>
        <row r="346">
          <cell r="B346" t="str">
            <v>MALLA ELECTROSOLDADA Q6</v>
          </cell>
          <cell r="C346" t="str">
            <v>KG</v>
          </cell>
          <cell r="D346">
            <v>3200</v>
          </cell>
        </row>
        <row r="347">
          <cell r="B347" t="str">
            <v>MALLA ELECTROSOLDADA Q7</v>
          </cell>
          <cell r="C347" t="str">
            <v>KG</v>
          </cell>
          <cell r="D347">
            <v>2530</v>
          </cell>
        </row>
        <row r="348">
          <cell r="B348" t="str">
            <v>XXX</v>
          </cell>
        </row>
        <row r="349">
          <cell r="B349" t="str">
            <v>XXX</v>
          </cell>
        </row>
        <row r="350">
          <cell r="B350" t="str">
            <v>MALLA GAVION 2x1x1 Cal 12 Abertura de 10 x 10cm</v>
          </cell>
          <cell r="C350" t="str">
            <v>UND</v>
          </cell>
          <cell r="D350">
            <v>64750</v>
          </cell>
        </row>
        <row r="351">
          <cell r="B351" t="str">
            <v>MALLA GAVION 2x1x1 Cal 12 Abertura de 7,5 x 7,5cm</v>
          </cell>
          <cell r="C351" t="str">
            <v>UND</v>
          </cell>
          <cell r="D351">
            <v>60380</v>
          </cell>
        </row>
        <row r="352">
          <cell r="B352" t="str">
            <v>MALLA GAVION 2x1x1 Cal 13 Abertura de 10 x 10cm</v>
          </cell>
          <cell r="C352" t="str">
            <v>UND</v>
          </cell>
          <cell r="D352">
            <v>41400</v>
          </cell>
        </row>
        <row r="353">
          <cell r="B353" t="str">
            <v>CONCERTINA 18" CON REFUERZO GUAYA DE 1/4"</v>
          </cell>
          <cell r="C353" t="str">
            <v>ML</v>
          </cell>
          <cell r="D353">
            <v>14950</v>
          </cell>
        </row>
        <row r="354">
          <cell r="B354" t="str">
            <v>XXX</v>
          </cell>
          <cell r="D354">
            <v>0</v>
          </cell>
        </row>
        <row r="355">
          <cell r="B355" t="str">
            <v>XXX</v>
          </cell>
          <cell r="D355">
            <v>0</v>
          </cell>
        </row>
        <row r="356">
          <cell r="B356" t="str">
            <v>MALLA ESLABONADA CL 10 HUECO 2"X2" GALVANIZADA</v>
          </cell>
          <cell r="C356" t="str">
            <v>M2</v>
          </cell>
          <cell r="D356">
            <v>12140</v>
          </cell>
        </row>
        <row r="357">
          <cell r="B357" t="str">
            <v xml:space="preserve">MALLA EXPANDIDA IMT 100 1 x 2,5 </v>
          </cell>
          <cell r="C357" t="str">
            <v>M2</v>
          </cell>
          <cell r="D357">
            <v>156390</v>
          </cell>
        </row>
        <row r="358">
          <cell r="B358" t="str">
            <v>XXX</v>
          </cell>
          <cell r="D358">
            <v>0</v>
          </cell>
        </row>
        <row r="359">
          <cell r="B359" t="str">
            <v xml:space="preserve">REJILLA TIPO CARCAMO </v>
          </cell>
          <cell r="C359" t="str">
            <v>KG</v>
          </cell>
          <cell r="D359">
            <v>0</v>
          </cell>
        </row>
        <row r="360">
          <cell r="B360" t="str">
            <v>REGILLAS EN &lt; 2" X 1/8" PARA SKIMER TIPO</v>
          </cell>
          <cell r="C360" t="str">
            <v>UND</v>
          </cell>
          <cell r="D360">
            <v>1403000</v>
          </cell>
        </row>
        <row r="361">
          <cell r="B361" t="str">
            <v>PORTON DE ACCESO EN TUBERIA GALVANIZADA 4" (6X2 M) CON MALLA ESLABONADA</v>
          </cell>
          <cell r="C361" t="str">
            <v>M2</v>
          </cell>
          <cell r="D361">
            <v>4416000</v>
          </cell>
        </row>
        <row r="362">
          <cell r="B362" t="str">
            <v>PARRILLA PARA QUIEBRAPATAS TIPICO</v>
          </cell>
          <cell r="D362">
            <v>4197500</v>
          </cell>
        </row>
        <row r="363">
          <cell r="B363" t="str">
            <v>BARANDAS PARA QUIEBRAPATAS TIPICO</v>
          </cell>
          <cell r="D363">
            <v>1196000</v>
          </cell>
        </row>
        <row r="364">
          <cell r="B364" t="str">
            <v>XXX</v>
          </cell>
          <cell r="D364">
            <v>0</v>
          </cell>
        </row>
        <row r="365">
          <cell r="B365" t="str">
            <v>GEODREN  PLANAR CON TUBERIA PERFORADA h=1.0 m</v>
          </cell>
          <cell r="C365" t="str">
            <v>ml</v>
          </cell>
          <cell r="D365">
            <v>44000</v>
          </cell>
        </row>
        <row r="366">
          <cell r="B366" t="str">
            <v>GEODREN  h=0.95 m</v>
          </cell>
          <cell r="C366" t="str">
            <v>ml</v>
          </cell>
          <cell r="D366">
            <v>27340</v>
          </cell>
        </row>
        <row r="367">
          <cell r="B367" t="str">
            <v>XXX</v>
          </cell>
          <cell r="D367">
            <v>0</v>
          </cell>
        </row>
        <row r="368">
          <cell r="B368" t="str">
            <v>MARCO REJILLA T-3</v>
          </cell>
          <cell r="C368" t="str">
            <v>UND</v>
          </cell>
          <cell r="D368">
            <v>72380</v>
          </cell>
        </row>
        <row r="369">
          <cell r="B369" t="str">
            <v>MARCO REJILLA T-8</v>
          </cell>
          <cell r="C369" t="str">
            <v>UND</v>
          </cell>
          <cell r="D369">
            <v>80740</v>
          </cell>
        </row>
        <row r="370">
          <cell r="B370" t="str">
            <v xml:space="preserve">MARCO REJILLA </v>
          </cell>
          <cell r="C370" t="str">
            <v>M2</v>
          </cell>
          <cell r="D370">
            <v>31590</v>
          </cell>
        </row>
        <row r="371">
          <cell r="B371" t="str">
            <v>xxx</v>
          </cell>
          <cell r="D371">
            <v>0</v>
          </cell>
        </row>
        <row r="372">
          <cell r="B372" t="str">
            <v>MALLA TIPO GALLINERO</v>
          </cell>
          <cell r="C372" t="str">
            <v>M2</v>
          </cell>
          <cell r="D372">
            <v>1380</v>
          </cell>
        </row>
        <row r="375">
          <cell r="B375" t="str">
            <v>TUBERIA</v>
          </cell>
        </row>
        <row r="377">
          <cell r="B377" t="str">
            <v>DETALLE</v>
          </cell>
          <cell r="C377" t="str">
            <v>UNIDAD</v>
          </cell>
          <cell r="D377" t="str">
            <v>TARIFA</v>
          </cell>
        </row>
        <row r="378">
          <cell r="B378" t="str">
            <v>TUBO AC 30" x 7/16</v>
          </cell>
          <cell r="C378" t="str">
            <v>ML</v>
          </cell>
          <cell r="D378">
            <v>1461600</v>
          </cell>
        </row>
        <row r="379">
          <cell r="B379" t="str">
            <v>TUBO AC 20" x 5/16"</v>
          </cell>
          <cell r="C379" t="str">
            <v>ML</v>
          </cell>
          <cell r="D379">
            <v>626400</v>
          </cell>
        </row>
        <row r="380">
          <cell r="B380" t="str">
            <v xml:space="preserve">TUBO AC 20" x 3/8" </v>
          </cell>
          <cell r="C380" t="str">
            <v>ML</v>
          </cell>
          <cell r="D380">
            <v>785000</v>
          </cell>
        </row>
        <row r="381">
          <cell r="B381" t="str">
            <v>TUBERIA PETROLERA 2"7/8</v>
          </cell>
          <cell r="C381" t="str">
            <v>ML</v>
          </cell>
          <cell r="D381">
            <v>32400</v>
          </cell>
        </row>
        <row r="382">
          <cell r="B382" t="str">
            <v>TUBO PVC 3"</v>
          </cell>
          <cell r="C382" t="str">
            <v>ML</v>
          </cell>
          <cell r="D382">
            <v>14100</v>
          </cell>
        </row>
        <row r="383">
          <cell r="B383" t="str">
            <v>TUBO ACERO AL CARBON DE 3/4" SCH 40</v>
          </cell>
          <cell r="C383" t="str">
            <v>ML</v>
          </cell>
          <cell r="D383">
            <v>15610</v>
          </cell>
        </row>
        <row r="384">
          <cell r="B384" t="str">
            <v>TUBO ACERO AL CARBON DE 2" SCH 40</v>
          </cell>
          <cell r="C384" t="str">
            <v>ML</v>
          </cell>
          <cell r="D384">
            <v>33470</v>
          </cell>
        </row>
        <row r="385">
          <cell r="B385" t="str">
            <v>TUBO ACERO AL CARBON DE 3" SCH 40</v>
          </cell>
          <cell r="C385" t="str">
            <v>ML</v>
          </cell>
          <cell r="D385">
            <v>41600</v>
          </cell>
        </row>
        <row r="386">
          <cell r="B386" t="str">
            <v>TUBO ACERO AL CARBON DE 4" SCH 40</v>
          </cell>
          <cell r="C386" t="str">
            <v>ML</v>
          </cell>
          <cell r="D386">
            <v>58000</v>
          </cell>
        </row>
        <row r="387">
          <cell r="B387" t="str">
            <v>TUBO ACERO AL CARBON DE 5" SCH 40</v>
          </cell>
          <cell r="C387" t="str">
            <v>ML</v>
          </cell>
          <cell r="D387">
            <v>92800</v>
          </cell>
        </row>
        <row r="388">
          <cell r="B388" t="str">
            <v>TUBO ACERO AL CARBON DE 6" SCH 40</v>
          </cell>
          <cell r="D388">
            <v>0</v>
          </cell>
        </row>
        <row r="389">
          <cell r="B389" t="str">
            <v>TUBO DE CONCRETO  24"</v>
          </cell>
          <cell r="C389" t="str">
            <v>ML</v>
          </cell>
          <cell r="D389">
            <v>70000</v>
          </cell>
        </row>
        <row r="390">
          <cell r="B390" t="str">
            <v>TUBO DE CONCRETO REFORZADO 36"</v>
          </cell>
          <cell r="C390" t="str">
            <v>ML</v>
          </cell>
          <cell r="D390">
            <v>0</v>
          </cell>
        </row>
        <row r="391">
          <cell r="B391" t="str">
            <v>TUBO PVC CONDUIT 3"</v>
          </cell>
          <cell r="C391" t="str">
            <v>ML</v>
          </cell>
          <cell r="D391">
            <v>8620</v>
          </cell>
        </row>
        <row r="392">
          <cell r="B392" t="str">
            <v>XXX</v>
          </cell>
          <cell r="D392">
            <v>0</v>
          </cell>
        </row>
        <row r="393">
          <cell r="B393" t="str">
            <v>TUBERIA ACERO REFORZADO 36"</v>
          </cell>
          <cell r="C393" t="str">
            <v>ML</v>
          </cell>
          <cell r="D393">
            <v>2200000</v>
          </cell>
        </row>
        <row r="394">
          <cell r="B394" t="str">
            <v>XXX</v>
          </cell>
          <cell r="D394">
            <v>0</v>
          </cell>
        </row>
        <row r="395">
          <cell r="B395" t="str">
            <v>XXX</v>
          </cell>
          <cell r="D395">
            <v>0</v>
          </cell>
        </row>
        <row r="396">
          <cell r="B396" t="str">
            <v>TUBERIA RIBLOCK 315mm</v>
          </cell>
          <cell r="C396" t="str">
            <v>ML</v>
          </cell>
          <cell r="D396">
            <v>48240</v>
          </cell>
        </row>
        <row r="397">
          <cell r="B397" t="str">
            <v>TUBERIA NOVAFORT 315 mm</v>
          </cell>
          <cell r="C397" t="str">
            <v>ML</v>
          </cell>
          <cell r="D397">
            <v>57180</v>
          </cell>
        </row>
        <row r="398">
          <cell r="B398" t="str">
            <v>XXX</v>
          </cell>
          <cell r="D398">
            <v>0</v>
          </cell>
        </row>
        <row r="399">
          <cell r="B399" t="str">
            <v>UNION PVC 3"</v>
          </cell>
          <cell r="C399" t="str">
            <v>UND</v>
          </cell>
          <cell r="D399">
            <v>2900</v>
          </cell>
        </row>
        <row r="400">
          <cell r="B400" t="str">
            <v>TUBO PVC NOVAFORT DE 8"</v>
          </cell>
          <cell r="C400" t="str">
            <v>ML</v>
          </cell>
          <cell r="D400">
            <v>18920</v>
          </cell>
        </row>
        <row r="401">
          <cell r="B401" t="str">
            <v>UNION PVC 8"</v>
          </cell>
          <cell r="C401" t="str">
            <v>UND</v>
          </cell>
          <cell r="D401">
            <v>18080</v>
          </cell>
        </row>
        <row r="402">
          <cell r="B402" t="str">
            <v>TUBERIA SANITARIA 6"</v>
          </cell>
          <cell r="C402" t="str">
            <v>ML</v>
          </cell>
          <cell r="D402">
            <v>20000</v>
          </cell>
        </row>
        <row r="403">
          <cell r="B403" t="str">
            <v>UNION PVC 6"</v>
          </cell>
          <cell r="C403" t="str">
            <v>UND</v>
          </cell>
          <cell r="D403">
            <v>14990</v>
          </cell>
        </row>
        <row r="404">
          <cell r="B404" t="str">
            <v>TUBERIA PVC 6"  ALL</v>
          </cell>
          <cell r="C404" t="str">
            <v>ML</v>
          </cell>
          <cell r="D404">
            <v>8000</v>
          </cell>
        </row>
        <row r="405">
          <cell r="B405" t="str">
            <v>TUBERIA PVC 4" RDE 21</v>
          </cell>
          <cell r="C405" t="str">
            <v>ML</v>
          </cell>
          <cell r="D405">
            <v>33570</v>
          </cell>
        </row>
        <row r="406">
          <cell r="B406" t="str">
            <v>TUBERIA PVC  8" PVC RDE 21</v>
          </cell>
          <cell r="C406" t="str">
            <v>ML</v>
          </cell>
          <cell r="D406">
            <v>123500</v>
          </cell>
        </row>
        <row r="407">
          <cell r="B407" t="str">
            <v>TUBERIA PVC 12" PVC RDE 21</v>
          </cell>
          <cell r="C407" t="str">
            <v>ML</v>
          </cell>
          <cell r="D407">
            <v>213300</v>
          </cell>
        </row>
        <row r="408">
          <cell r="B408" t="str">
            <v>TUBO PVC 4" PERFORADO</v>
          </cell>
          <cell r="C408" t="str">
            <v>ML</v>
          </cell>
          <cell r="D408">
            <v>20000</v>
          </cell>
        </row>
        <row r="409">
          <cell r="B409" t="str">
            <v>TUBERIA TEPCO 6"</v>
          </cell>
          <cell r="C409" t="str">
            <v>ML</v>
          </cell>
          <cell r="D409">
            <v>34890</v>
          </cell>
        </row>
        <row r="410">
          <cell r="B410" t="str">
            <v>TUBO GALVANIZADO 2 1/2" SCH40</v>
          </cell>
          <cell r="C410" t="str">
            <v>ML</v>
          </cell>
          <cell r="D410">
            <v>29600</v>
          </cell>
        </row>
        <row r="411">
          <cell r="B411" t="str">
            <v>TUBO GALVANIZADO 2 e= 4mm</v>
          </cell>
          <cell r="C411" t="str">
            <v>ML</v>
          </cell>
          <cell r="D411">
            <v>23750</v>
          </cell>
        </row>
        <row r="412">
          <cell r="B412" t="str">
            <v>DUCTO DE POLIETILENO</v>
          </cell>
          <cell r="C412" t="str">
            <v>ML</v>
          </cell>
          <cell r="D412">
            <v>1510</v>
          </cell>
        </row>
        <row r="413">
          <cell r="B413" t="str">
            <v>ACCESORIOS</v>
          </cell>
          <cell r="C413" t="str">
            <v>UND</v>
          </cell>
          <cell r="D413">
            <v>2000</v>
          </cell>
        </row>
        <row r="414">
          <cell r="B414" t="str">
            <v>TUBERIA PERFORADA 2" PVC</v>
          </cell>
          <cell r="C414" t="str">
            <v>ML</v>
          </cell>
          <cell r="D414">
            <v>15000</v>
          </cell>
        </row>
        <row r="415">
          <cell r="B415" t="str">
            <v>TUBO GALVANIZADO 4" e= 4mm</v>
          </cell>
          <cell r="C415" t="str">
            <v>ML</v>
          </cell>
          <cell r="D415">
            <v>56820</v>
          </cell>
        </row>
        <row r="416">
          <cell r="B416" t="str">
            <v>MANGUERA MASTERFLEX 3"</v>
          </cell>
          <cell r="C416" t="str">
            <v>ML</v>
          </cell>
          <cell r="D416">
            <v>4060</v>
          </cell>
        </row>
        <row r="417">
          <cell r="B417" t="str">
            <v>MANGUERA MASTERFLEX 2"</v>
          </cell>
          <cell r="C417" t="str">
            <v>ML</v>
          </cell>
          <cell r="D417">
            <v>2670</v>
          </cell>
        </row>
        <row r="420">
          <cell r="B420" t="str">
            <v>FERRETERIA</v>
          </cell>
        </row>
        <row r="422">
          <cell r="B422" t="str">
            <v>DETALLE</v>
          </cell>
          <cell r="C422" t="str">
            <v>UNIDAD</v>
          </cell>
          <cell r="D422" t="str">
            <v>TARIFA</v>
          </cell>
        </row>
        <row r="423">
          <cell r="B423" t="str">
            <v>HERRAMIENTA MENOR</v>
          </cell>
          <cell r="C423" t="str">
            <v>GLB</v>
          </cell>
          <cell r="D423">
            <v>2000</v>
          </cell>
        </row>
        <row r="424">
          <cell r="B424" t="str">
            <v>PUNTILLA</v>
          </cell>
          <cell r="C424" t="str">
            <v>LB</v>
          </cell>
          <cell r="D424">
            <v>1780</v>
          </cell>
        </row>
        <row r="425">
          <cell r="B425" t="str">
            <v>VALVULA DE BOLA DE 1/2"</v>
          </cell>
          <cell r="C425" t="str">
            <v>UND</v>
          </cell>
          <cell r="D425">
            <v>0</v>
          </cell>
        </row>
        <row r="426">
          <cell r="B426" t="str">
            <v>VALVULA DE BOLA DE 3/4"</v>
          </cell>
          <cell r="C426" t="str">
            <v>UND</v>
          </cell>
          <cell r="D426">
            <v>18830</v>
          </cell>
        </row>
        <row r="427">
          <cell r="B427" t="str">
            <v>VALVULA DE BOLA DE 1"</v>
          </cell>
          <cell r="C427" t="str">
            <v>UND</v>
          </cell>
          <cell r="D427">
            <v>30000</v>
          </cell>
        </row>
        <row r="428">
          <cell r="B428" t="str">
            <v>VALVULA DE BOLA DE 1"1/2</v>
          </cell>
          <cell r="C428" t="str">
            <v>UND</v>
          </cell>
          <cell r="D428">
            <v>0</v>
          </cell>
        </row>
        <row r="429">
          <cell r="B429" t="str">
            <v>VALVULA DE BOLA DE 2"</v>
          </cell>
          <cell r="C429" t="str">
            <v>UND</v>
          </cell>
          <cell r="D429">
            <v>111100</v>
          </cell>
        </row>
        <row r="430">
          <cell r="B430" t="str">
            <v>VALVULA DE DE 3" EN PVC</v>
          </cell>
          <cell r="C430" t="str">
            <v>UND</v>
          </cell>
          <cell r="D430">
            <v>218500</v>
          </cell>
        </row>
        <row r="431">
          <cell r="B431" t="str">
            <v>VALVULA DE BOLA DE 4"</v>
          </cell>
          <cell r="C431" t="str">
            <v>UND</v>
          </cell>
          <cell r="D431">
            <v>0</v>
          </cell>
        </row>
        <row r="432">
          <cell r="B432" t="str">
            <v>AMARRES</v>
          </cell>
          <cell r="C432" t="str">
            <v>UND</v>
          </cell>
          <cell r="D432">
            <v>500</v>
          </cell>
        </row>
        <row r="433">
          <cell r="B433" t="str">
            <v>BOLSA EN FIQUE DE 0.7 X 0.5 M</v>
          </cell>
          <cell r="C433" t="str">
            <v>UND</v>
          </cell>
          <cell r="D433">
            <v>1300</v>
          </cell>
        </row>
        <row r="434">
          <cell r="B434" t="str">
            <v>BLOQUE HUECO No. 4</v>
          </cell>
          <cell r="C434" t="str">
            <v>UND</v>
          </cell>
          <cell r="D434">
            <v>1550</v>
          </cell>
        </row>
        <row r="435">
          <cell r="B435" t="str">
            <v>CONSUMIBLES</v>
          </cell>
          <cell r="C435" t="str">
            <v>GLB</v>
          </cell>
          <cell r="D435">
            <v>5000</v>
          </cell>
        </row>
        <row r="436">
          <cell r="B436" t="str">
            <v>POSTE CONCRETO 8m</v>
          </cell>
          <cell r="C436" t="str">
            <v>UND</v>
          </cell>
          <cell r="D436">
            <v>50000</v>
          </cell>
        </row>
        <row r="437">
          <cell r="B437" t="str">
            <v>POSTE MADERA 8m</v>
          </cell>
          <cell r="C437" t="str">
            <v>UND</v>
          </cell>
          <cell r="D437">
            <v>250000</v>
          </cell>
        </row>
        <row r="438">
          <cell r="B438" t="str">
            <v>CABLE ACSR # 2</v>
          </cell>
          <cell r="C438" t="str">
            <v>ML</v>
          </cell>
          <cell r="D438">
            <v>1450</v>
          </cell>
        </row>
        <row r="439">
          <cell r="B439" t="str">
            <v>LUMINARIA DE MERCURIO (SENCILLA)</v>
          </cell>
          <cell r="C439" t="str">
            <v>UND</v>
          </cell>
          <cell r="D439">
            <v>345000</v>
          </cell>
        </row>
        <row r="440">
          <cell r="B440" t="str">
            <v>TORNILLOS 12" GRADO 8</v>
          </cell>
          <cell r="C440" t="str">
            <v>UND</v>
          </cell>
          <cell r="D440">
            <v>15000</v>
          </cell>
        </row>
        <row r="441">
          <cell r="B441" t="str">
            <v>CODO 2" A 45º</v>
          </cell>
          <cell r="C441" t="str">
            <v>UND</v>
          </cell>
          <cell r="D441">
            <v>5000</v>
          </cell>
        </row>
        <row r="442">
          <cell r="B442" t="str">
            <v>ACCESORIOS</v>
          </cell>
          <cell r="C442" t="str">
            <v>GLB</v>
          </cell>
          <cell r="D442">
            <v>5000</v>
          </cell>
        </row>
        <row r="443">
          <cell r="B443" t="str">
            <v>ACCESORIOS ELECTRICOS</v>
          </cell>
          <cell r="C443" t="str">
            <v>GLB</v>
          </cell>
          <cell r="D443">
            <v>25000</v>
          </cell>
        </row>
        <row r="444">
          <cell r="B444" t="str">
            <v>PUERTA CERRAMIENTO</v>
          </cell>
          <cell r="C444" t="str">
            <v>UND</v>
          </cell>
          <cell r="D444">
            <v>1400000</v>
          </cell>
        </row>
        <row r="445">
          <cell r="B445" t="str">
            <v>GANCHO</v>
          </cell>
          <cell r="C445" t="str">
            <v>UND</v>
          </cell>
          <cell r="D445">
            <v>400</v>
          </cell>
        </row>
        <row r="446">
          <cell r="B446" t="str">
            <v>CINTA PVC TIPO 2. Calibre 6</v>
          </cell>
          <cell r="C446" t="str">
            <v>ML</v>
          </cell>
          <cell r="D446">
            <v>18330</v>
          </cell>
        </row>
        <row r="447">
          <cell r="B447" t="str">
            <v>ESTACON (D=15 cm; L=1,5 mt)</v>
          </cell>
          <cell r="C447" t="str">
            <v>UND</v>
          </cell>
          <cell r="D447">
            <v>16800</v>
          </cell>
        </row>
        <row r="448">
          <cell r="B448" t="str">
            <v>CABALLETE</v>
          </cell>
          <cell r="C448" t="str">
            <v>UN</v>
          </cell>
          <cell r="D448">
            <v>21500</v>
          </cell>
        </row>
        <row r="449">
          <cell r="B449" t="str">
            <v>SOLDADURA 6010 X 1/8</v>
          </cell>
          <cell r="C449" t="str">
            <v>CAJA</v>
          </cell>
          <cell r="D449">
            <v>125600</v>
          </cell>
        </row>
        <row r="450">
          <cell r="B450" t="str">
            <v>SOLDADURA 6010 X 5/32</v>
          </cell>
          <cell r="C450" t="str">
            <v>CAJA</v>
          </cell>
          <cell r="D450">
            <v>125600</v>
          </cell>
        </row>
        <row r="451">
          <cell r="B451" t="str">
            <v>SOLDADURA 7018 X 1/8</v>
          </cell>
          <cell r="C451" t="str">
            <v>CAJA</v>
          </cell>
          <cell r="D451">
            <v>115200</v>
          </cell>
        </row>
        <row r="452">
          <cell r="B452" t="str">
            <v>TEJA ETERNIT</v>
          </cell>
          <cell r="C452" t="str">
            <v>M2</v>
          </cell>
          <cell r="D452">
            <v>11800</v>
          </cell>
        </row>
        <row r="455">
          <cell r="B455" t="str">
            <v>VARIOS</v>
          </cell>
        </row>
        <row r="457">
          <cell r="B457" t="str">
            <v>DETALLE</v>
          </cell>
          <cell r="C457" t="str">
            <v>UNIDAD</v>
          </cell>
          <cell r="D457" t="str">
            <v>TARIFA</v>
          </cell>
        </row>
        <row r="458">
          <cell r="B458" t="str">
            <v>CAL DOLOMITA</v>
          </cell>
          <cell r="C458" t="str">
            <v>SACO</v>
          </cell>
          <cell r="D458">
            <v>10010</v>
          </cell>
        </row>
        <row r="459">
          <cell r="B459" t="str">
            <v>ABONO TRIPLE 15</v>
          </cell>
          <cell r="C459" t="str">
            <v>SACO</v>
          </cell>
          <cell r="D459">
            <v>90710</v>
          </cell>
        </row>
        <row r="460">
          <cell r="B460" t="str">
            <v>UREA</v>
          </cell>
          <cell r="C460" t="str">
            <v>SACO</v>
          </cell>
          <cell r="D460">
            <v>80040</v>
          </cell>
        </row>
        <row r="461">
          <cell r="B461" t="str">
            <v>GUAYA DE 1" PARA ANCLAJES</v>
          </cell>
          <cell r="C461" t="str">
            <v>M</v>
          </cell>
          <cell r="D461">
            <v>12650</v>
          </cell>
        </row>
        <row r="462">
          <cell r="B462" t="str">
            <v>PERROS DE FIJACION DE 11/5"</v>
          </cell>
          <cell r="C462" t="str">
            <v>UND</v>
          </cell>
          <cell r="D462">
            <v>40250</v>
          </cell>
        </row>
        <row r="463">
          <cell r="B463" t="str">
            <v>CANTO D&gt;.30M</v>
          </cell>
          <cell r="C463" t="str">
            <v>M3</v>
          </cell>
          <cell r="D463">
            <v>28750</v>
          </cell>
        </row>
        <row r="464">
          <cell r="B464" t="str">
            <v>GRAPA METALICA</v>
          </cell>
          <cell r="C464" t="str">
            <v>UN</v>
          </cell>
          <cell r="D464">
            <v>580</v>
          </cell>
        </row>
        <row r="465">
          <cell r="B465" t="str">
            <v>GEOMEMBRANA TIPO PAVCO S-500</v>
          </cell>
          <cell r="C465" t="str">
            <v>M2</v>
          </cell>
          <cell r="D465">
            <v>10810</v>
          </cell>
        </row>
        <row r="466">
          <cell r="B466" t="str">
            <v>GEOMEMBRANA HDPE 60 MILS</v>
          </cell>
          <cell r="C466" t="str">
            <v>KG</v>
          </cell>
          <cell r="D466">
            <v>17020</v>
          </cell>
        </row>
        <row r="467">
          <cell r="B467" t="str">
            <v>GEOMEMBRANA HDPE 30 MILS (0,75MM)</v>
          </cell>
          <cell r="C467" t="str">
            <v>M2</v>
          </cell>
          <cell r="D467">
            <v>10160</v>
          </cell>
        </row>
        <row r="468">
          <cell r="B468" t="str">
            <v>TERMINAL PARA CABLE 250 MCM</v>
          </cell>
          <cell r="C468" t="str">
            <v>UND</v>
          </cell>
          <cell r="D468">
            <v>10670</v>
          </cell>
        </row>
        <row r="469">
          <cell r="B469" t="str">
            <v>CESPEDON 0,50X0,50</v>
          </cell>
          <cell r="C469" t="str">
            <v>UND</v>
          </cell>
          <cell r="D469">
            <v>5500</v>
          </cell>
        </row>
        <row r="470">
          <cell r="B470" t="str">
            <v>GEOTEXTIL T-1700</v>
          </cell>
          <cell r="C470" t="str">
            <v>M2</v>
          </cell>
          <cell r="D470">
            <v>3590</v>
          </cell>
        </row>
        <row r="471">
          <cell r="B471" t="str">
            <v>GEOTEXTIL T-2100</v>
          </cell>
          <cell r="C471" t="str">
            <v>M2</v>
          </cell>
          <cell r="D471">
            <v>3450</v>
          </cell>
        </row>
        <row r="472">
          <cell r="B472" t="str">
            <v>GEOTEXTIL TR-4000</v>
          </cell>
          <cell r="C472" t="str">
            <v>M2</v>
          </cell>
          <cell r="D472">
            <v>6670</v>
          </cell>
        </row>
        <row r="473">
          <cell r="B473" t="str">
            <v>TERMINAL PARA CABLE 1/0 AWG THHN</v>
          </cell>
          <cell r="C473" t="str">
            <v>UND</v>
          </cell>
          <cell r="D473">
            <v>5300</v>
          </cell>
        </row>
        <row r="474">
          <cell r="B474" t="str">
            <v>GEOTEXTIL NT-1600</v>
          </cell>
          <cell r="C474" t="str">
            <v>M2</v>
          </cell>
          <cell r="D474">
            <v>2420</v>
          </cell>
        </row>
        <row r="475">
          <cell r="B475" t="str">
            <v>HILO</v>
          </cell>
          <cell r="C475" t="str">
            <v>ML</v>
          </cell>
          <cell r="D475">
            <v>80</v>
          </cell>
        </row>
        <row r="476">
          <cell r="B476" t="str">
            <v>HILO PARA GEOTEXTIL</v>
          </cell>
          <cell r="C476" t="str">
            <v>GLB</v>
          </cell>
          <cell r="D476">
            <v>500</v>
          </cell>
        </row>
        <row r="477">
          <cell r="B477" t="str">
            <v>ECOMATRIX VERDE</v>
          </cell>
          <cell r="C477" t="str">
            <v>M2</v>
          </cell>
          <cell r="D477">
            <v>2420</v>
          </cell>
        </row>
        <row r="478">
          <cell r="B478" t="str">
            <v>HILO PARA SACO EN FIQUE</v>
          </cell>
          <cell r="C478" t="str">
            <v>ML</v>
          </cell>
          <cell r="D478">
            <v>80</v>
          </cell>
        </row>
        <row r="479">
          <cell r="B479" t="str">
            <v>POSTE MADERA ROLLIZA 2M DIAM=0.10M</v>
          </cell>
          <cell r="C479" t="str">
            <v>UN</v>
          </cell>
          <cell r="D479">
            <v>11500</v>
          </cell>
        </row>
        <row r="480">
          <cell r="B480" t="str">
            <v>POSTES EN CONCRETO 0.1 X 0.1 X 2.1 (CERRAMIENTO)</v>
          </cell>
          <cell r="C480" t="str">
            <v>UND</v>
          </cell>
          <cell r="D480">
            <v>19550</v>
          </cell>
        </row>
        <row r="481">
          <cell r="B481" t="str">
            <v>ESPECIE ARBUSTIVA (H=60CM)</v>
          </cell>
          <cell r="C481" t="str">
            <v>UND</v>
          </cell>
          <cell r="D481">
            <v>19550</v>
          </cell>
        </row>
        <row r="482">
          <cell r="B482" t="str">
            <v>SEMILLA BRACHIARIA DECUMBENS</v>
          </cell>
          <cell r="C482" t="str">
            <v>KG</v>
          </cell>
          <cell r="D482">
            <v>30290</v>
          </cell>
        </row>
        <row r="483">
          <cell r="C483" t="str">
            <v>UND</v>
          </cell>
          <cell r="D483">
            <v>0</v>
          </cell>
        </row>
        <row r="484">
          <cell r="B484" t="str">
            <v>ESCALON DE HIERRO 3/4"</v>
          </cell>
          <cell r="C484" t="str">
            <v>KG</v>
          </cell>
          <cell r="D484">
            <v>0</v>
          </cell>
        </row>
        <row r="485">
          <cell r="B485" t="str">
            <v>MATERIAL DE SUSPENSION</v>
          </cell>
          <cell r="C485" t="str">
            <v>KG</v>
          </cell>
          <cell r="D485">
            <v>690</v>
          </cell>
        </row>
        <row r="486">
          <cell r="B486" t="str">
            <v>MINIGIMNASIO DE MADERA</v>
          </cell>
          <cell r="C486" t="str">
            <v>UND</v>
          </cell>
          <cell r="D486">
            <v>0</v>
          </cell>
        </row>
        <row r="487">
          <cell r="B487" t="str">
            <v>CAMISA DE ENTUBACION EN ACERO GRDO 36</v>
          </cell>
          <cell r="C487" t="str">
            <v>ML</v>
          </cell>
          <cell r="D487">
            <v>241500</v>
          </cell>
        </row>
        <row r="488">
          <cell r="B488" t="str">
            <v>SACO DE FIQUE</v>
          </cell>
          <cell r="C488" t="str">
            <v>UND</v>
          </cell>
          <cell r="D488">
            <v>2880</v>
          </cell>
        </row>
        <row r="489">
          <cell r="B489" t="str">
            <v>PINTURA DE CUBIERTA CON CORAZA</v>
          </cell>
          <cell r="C489" t="str">
            <v>GAL</v>
          </cell>
          <cell r="D489">
            <v>65550</v>
          </cell>
        </row>
        <row r="490">
          <cell r="B490" t="str">
            <v>ADOQUIN MODULAR 6 cm TRAF. LIVIANO</v>
          </cell>
          <cell r="C490" t="str">
            <v>UN</v>
          </cell>
          <cell r="D490">
            <v>0</v>
          </cell>
        </row>
        <row r="491">
          <cell r="B491" t="str">
            <v>ARCO Y TABLERO</v>
          </cell>
          <cell r="C491" t="str">
            <v>UND</v>
          </cell>
          <cell r="D491">
            <v>0</v>
          </cell>
        </row>
        <row r="492">
          <cell r="B492" t="str">
            <v>COMPUERTA MADERA IMPERM</v>
          </cell>
          <cell r="C492" t="str">
            <v>UND</v>
          </cell>
          <cell r="D492">
            <v>0</v>
          </cell>
        </row>
        <row r="493">
          <cell r="B493" t="str">
            <v>ANCLAJES</v>
          </cell>
          <cell r="C493" t="str">
            <v>UND</v>
          </cell>
          <cell r="D493">
            <v>0</v>
          </cell>
        </row>
        <row r="494">
          <cell r="B494" t="str">
            <v>ADITIVOS PARA CONCRETO</v>
          </cell>
          <cell r="C494" t="str">
            <v>KG</v>
          </cell>
          <cell r="D494">
            <v>0</v>
          </cell>
        </row>
        <row r="495">
          <cell r="B495" t="str">
            <v>POSTE MADERA EUCALIPTO D=3" 4 M</v>
          </cell>
          <cell r="C495" t="str">
            <v>UND</v>
          </cell>
          <cell r="D495">
            <v>17250</v>
          </cell>
        </row>
        <row r="496">
          <cell r="B496" t="str">
            <v>TABLA BURRA</v>
          </cell>
          <cell r="C496" t="str">
            <v>ML</v>
          </cell>
          <cell r="D496">
            <v>7480</v>
          </cell>
        </row>
        <row r="497">
          <cell r="B497" t="str">
            <v>ESTACAS EN MADERA (L=60 cm)</v>
          </cell>
          <cell r="C497" t="str">
            <v>UND</v>
          </cell>
          <cell r="D497">
            <v>1380</v>
          </cell>
        </row>
        <row r="498">
          <cell r="B498" t="str">
            <v>GEOTEXTIL GT-3</v>
          </cell>
          <cell r="C498" t="str">
            <v>M2</v>
          </cell>
          <cell r="D498">
            <v>0</v>
          </cell>
        </row>
        <row r="499">
          <cell r="B499" t="str">
            <v>SACO DE POLIPROPILENO</v>
          </cell>
          <cell r="C499" t="str">
            <v>UND</v>
          </cell>
          <cell r="D499">
            <v>0</v>
          </cell>
        </row>
        <row r="500">
          <cell r="B500" t="str">
            <v>SEÑALES SP</v>
          </cell>
          <cell r="C500" t="str">
            <v>UND</v>
          </cell>
          <cell r="D500">
            <v>0</v>
          </cell>
        </row>
        <row r="501">
          <cell r="B501" t="str">
            <v xml:space="preserve">GEOTEXTIL GNT - 2 </v>
          </cell>
          <cell r="C501" t="str">
            <v>M2</v>
          </cell>
          <cell r="D501">
            <v>0</v>
          </cell>
        </row>
        <row r="502">
          <cell r="B502" t="str">
            <v>GEOMEMBRANAS 60 Mills</v>
          </cell>
          <cell r="C502" t="str">
            <v>M2</v>
          </cell>
          <cell r="D502">
            <v>0</v>
          </cell>
        </row>
        <row r="503">
          <cell r="B503" t="str">
            <v>BARANDA METALICA ELIPUERTO</v>
          </cell>
          <cell r="C503" t="str">
            <v>ML</v>
          </cell>
          <cell r="D503">
            <v>0</v>
          </cell>
        </row>
        <row r="504">
          <cell r="B504" t="str">
            <v>BARANDAS METALICAS</v>
          </cell>
          <cell r="C504" t="str">
            <v>ML</v>
          </cell>
          <cell r="D504">
            <v>0</v>
          </cell>
        </row>
        <row r="505">
          <cell r="B505" t="str">
            <v>SEÑALES VERTICALES</v>
          </cell>
          <cell r="C505" t="str">
            <v>UND</v>
          </cell>
          <cell r="D505">
            <v>218500</v>
          </cell>
        </row>
        <row r="506">
          <cell r="B506" t="str">
            <v>PEAJES</v>
          </cell>
          <cell r="C506" t="str">
            <v>UND</v>
          </cell>
          <cell r="D506">
            <v>0</v>
          </cell>
        </row>
        <row r="507">
          <cell r="B507" t="str">
            <v>COMBUSTIBLE</v>
          </cell>
          <cell r="C507" t="str">
            <v>GL</v>
          </cell>
          <cell r="D507">
            <v>0</v>
          </cell>
        </row>
        <row r="510">
          <cell r="B510" t="str">
            <v>INSUMOS MAQUINARIA Y SUBCONTARTOS</v>
          </cell>
        </row>
        <row r="512">
          <cell r="B512" t="str">
            <v>DETALLE</v>
          </cell>
          <cell r="C512" t="str">
            <v>UNIDAD</v>
          </cell>
          <cell r="D512" t="str">
            <v>TARIFA</v>
          </cell>
        </row>
        <row r="513">
          <cell r="B513" t="str">
            <v>COMBUSTIBLE A.C.P.M</v>
          </cell>
          <cell r="C513" t="str">
            <v>GALON</v>
          </cell>
          <cell r="D513">
            <v>6500</v>
          </cell>
        </row>
        <row r="514">
          <cell r="B514" t="str">
            <v>FILTRO</v>
          </cell>
          <cell r="C514" t="str">
            <v>GLB</v>
          </cell>
          <cell r="D514">
            <v>2500</v>
          </cell>
        </row>
        <row r="515">
          <cell r="B515" t="str">
            <v>RODAMIENTOS</v>
          </cell>
          <cell r="C515" t="str">
            <v>GLB</v>
          </cell>
          <cell r="D515">
            <v>10000</v>
          </cell>
        </row>
        <row r="516">
          <cell r="B516" t="str">
            <v>INSUMOS</v>
          </cell>
          <cell r="C516" t="str">
            <v>GLB</v>
          </cell>
          <cell r="D516">
            <v>4000</v>
          </cell>
        </row>
        <row r="517">
          <cell r="B517" t="str">
            <v>ACEITES Y LUBRICANTES</v>
          </cell>
          <cell r="C517" t="str">
            <v>GLB</v>
          </cell>
          <cell r="D517">
            <v>5000</v>
          </cell>
        </row>
        <row r="518">
          <cell r="B518" t="str">
            <v>LLANTAS</v>
          </cell>
          <cell r="C518" t="str">
            <v>GLB</v>
          </cell>
          <cell r="D518">
            <v>2000</v>
          </cell>
        </row>
        <row r="519">
          <cell r="B519" t="str">
            <v>MANTENIMIENTO TRITURADORA</v>
          </cell>
          <cell r="C519" t="str">
            <v>GLB</v>
          </cell>
          <cell r="D519">
            <v>7000</v>
          </cell>
        </row>
        <row r="520">
          <cell r="B520" t="str">
            <v>CABLE 1/0 AWG THHN</v>
          </cell>
          <cell r="C520" t="str">
            <v>ML</v>
          </cell>
          <cell r="D520">
            <v>18500</v>
          </cell>
        </row>
        <row r="521">
          <cell r="B521" t="str">
            <v>EXCAVACION MECANICA</v>
          </cell>
          <cell r="C521" t="str">
            <v>M3</v>
          </cell>
          <cell r="D521">
            <v>35000</v>
          </cell>
        </row>
        <row r="522">
          <cell r="B522" t="str">
            <v>EXCAVACION MANUAL</v>
          </cell>
          <cell r="C522" t="str">
            <v>M3</v>
          </cell>
          <cell r="D522">
            <v>60190</v>
          </cell>
        </row>
        <row r="523">
          <cell r="B523" t="str">
            <v>RELLENO CON MATERIAL DE EXCAVACION</v>
          </cell>
          <cell r="C523" t="str">
            <v>M3</v>
          </cell>
          <cell r="D523">
            <v>7500</v>
          </cell>
        </row>
        <row r="524">
          <cell r="B524" t="str">
            <v>DESMONTE Y LIMPIEZA</v>
          </cell>
          <cell r="C524" t="str">
            <v>M3</v>
          </cell>
          <cell r="D524">
            <v>0</v>
          </cell>
        </row>
        <row r="525">
          <cell r="B525" t="str">
            <v>DEMOLICION CONCRETO</v>
          </cell>
          <cell r="C525" t="str">
            <v>M3</v>
          </cell>
          <cell r="D525">
            <v>85000</v>
          </cell>
        </row>
        <row r="526">
          <cell r="B526" t="str">
            <v>PARARRAYOS TIPO FRANKLIN</v>
          </cell>
          <cell r="C526" t="str">
            <v>UND</v>
          </cell>
          <cell r="D526">
            <v>646990</v>
          </cell>
        </row>
        <row r="527">
          <cell r="B527" t="str">
            <v>CABLE ENCAUCHETADO 3X12 AWG THHN</v>
          </cell>
          <cell r="C527" t="str">
            <v>ML</v>
          </cell>
          <cell r="D527">
            <v>5570</v>
          </cell>
        </row>
        <row r="528">
          <cell r="B528" t="str">
            <v>CABLE 250 MCM</v>
          </cell>
          <cell r="C528" t="str">
            <v>ML</v>
          </cell>
          <cell r="D528">
            <v>38920</v>
          </cell>
        </row>
        <row r="529">
          <cell r="B529" t="str">
            <v>ENSAYOS DE LABORATORIO</v>
          </cell>
          <cell r="C529" t="str">
            <v>GLB</v>
          </cell>
          <cell r="D529">
            <v>50000</v>
          </cell>
        </row>
        <row r="530">
          <cell r="B530" t="str">
            <v>REFLECTOR DE SODIO 400W 220V LEHMAN</v>
          </cell>
          <cell r="C530" t="str">
            <v>UND</v>
          </cell>
          <cell r="D530">
            <v>260130</v>
          </cell>
        </row>
        <row r="531">
          <cell r="B531" t="str">
            <v>POSTE METALICO ILUMINACION</v>
          </cell>
          <cell r="C531" t="str">
            <v>UND</v>
          </cell>
          <cell r="D531">
            <v>622710</v>
          </cell>
        </row>
        <row r="532">
          <cell r="B532" t="str">
            <v>TOMACORRIENTE TIPO EXPLOSION PROOF AP O CROUSE HINDS</v>
          </cell>
          <cell r="C532" t="str">
            <v>UND</v>
          </cell>
          <cell r="D532">
            <v>275600</v>
          </cell>
        </row>
        <row r="533">
          <cell r="B533" t="str">
            <v>LUMINARIA TIPO EXPLOSION PROOF ILURAM</v>
          </cell>
          <cell r="C533" t="str">
            <v>UND</v>
          </cell>
          <cell r="D533">
            <v>693680</v>
          </cell>
        </row>
        <row r="534">
          <cell r="B534" t="str">
            <v>SELLO CORTAFUEGOS 1" CROUSE HINDS CLASE I DIV 2</v>
          </cell>
          <cell r="C534" t="str">
            <v>UND</v>
          </cell>
          <cell r="D534">
            <v>50430</v>
          </cell>
        </row>
        <row r="535">
          <cell r="B535" t="str">
            <v>ACOMETIDA 3X8 CU THHN 600V</v>
          </cell>
          <cell r="C535" t="str">
            <v>ML</v>
          </cell>
          <cell r="D535">
            <v>11370</v>
          </cell>
        </row>
        <row r="536">
          <cell r="B536" t="str">
            <v>TUBERIA CONDUIT GALVANIZADA 1"</v>
          </cell>
          <cell r="C536" t="str">
            <v>ML</v>
          </cell>
          <cell r="D536">
            <v>26770</v>
          </cell>
        </row>
        <row r="537">
          <cell r="B537" t="str">
            <v xml:space="preserve">TABLERO DE 12 CIRCUITOS TIPO INTEPERIE </v>
          </cell>
          <cell r="C537" t="str">
            <v>UND</v>
          </cell>
          <cell r="D537">
            <v>500000</v>
          </cell>
        </row>
        <row r="538">
          <cell r="B538" t="str">
            <v>TUBERIA CONDUIT PVC 3/4"°</v>
          </cell>
          <cell r="C538" t="str">
            <v>ML</v>
          </cell>
          <cell r="D538">
            <v>1330</v>
          </cell>
        </row>
        <row r="539">
          <cell r="B539" t="str">
            <v>CABLE DE COBRE DESNUDO 2/0 AWG</v>
          </cell>
          <cell r="C539" t="str">
            <v>ML</v>
          </cell>
          <cell r="D539">
            <v>21740</v>
          </cell>
        </row>
        <row r="540">
          <cell r="B540" t="str">
            <v>MOLDE CADWELL</v>
          </cell>
          <cell r="C540" t="str">
            <v>UND</v>
          </cell>
          <cell r="D540">
            <v>25000</v>
          </cell>
        </row>
        <row r="541">
          <cell r="B541" t="str">
            <v>SOLDADURA CADWELL</v>
          </cell>
          <cell r="C541" t="str">
            <v>UND</v>
          </cell>
          <cell r="D541">
            <v>19000</v>
          </cell>
        </row>
        <row r="542">
          <cell r="B542" t="str">
            <v xml:space="preserve">VARILLA COBRE -COBRE 5/8" X1,8 MTS </v>
          </cell>
          <cell r="C542" t="str">
            <v>UND</v>
          </cell>
          <cell r="D542">
            <v>93840</v>
          </cell>
        </row>
        <row r="543">
          <cell r="B543" t="str">
            <v>TABLERO DE TRANSFERENCIA MANUAL 1000A, 480V</v>
          </cell>
          <cell r="C543" t="str">
            <v>UND</v>
          </cell>
          <cell r="D543">
            <v>26000000</v>
          </cell>
        </row>
        <row r="544">
          <cell r="B544" t="str">
            <v>TABLERO DE BARRAJES 1000A 480V</v>
          </cell>
          <cell r="C544" t="str">
            <v>UND</v>
          </cell>
          <cell r="D544">
            <v>3622500</v>
          </cell>
        </row>
        <row r="545">
          <cell r="B545" t="str">
            <v>CORAZA METALICA FLEXIBLE</v>
          </cell>
          <cell r="C545" t="str">
            <v>ML</v>
          </cell>
          <cell r="D545">
            <v>5840</v>
          </cell>
        </row>
        <row r="546">
          <cell r="B546" t="str">
            <v>TABLERO SERVICIOS GENERALES 18 CIRCUITOS</v>
          </cell>
          <cell r="C546" t="str">
            <v>UND</v>
          </cell>
          <cell r="D546">
            <v>250130</v>
          </cell>
        </row>
        <row r="547">
          <cell r="D547">
            <v>0</v>
          </cell>
        </row>
        <row r="548">
          <cell r="D548">
            <v>0</v>
          </cell>
        </row>
        <row r="549">
          <cell r="D549">
            <v>0</v>
          </cell>
        </row>
        <row r="550">
          <cell r="D550">
            <v>0</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FormCan"/>
      <sheetName val="Prog"/>
      <sheetName val="PrecRec"/>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s>
    <sheetDataSet>
      <sheetData sheetId="0" refreshError="1"/>
      <sheetData sheetId="1" refreshError="1"/>
      <sheetData sheetId="2" refreshError="1"/>
      <sheetData sheetId="3" refreshError="1">
        <row r="6">
          <cell r="D6">
            <v>130000</v>
          </cell>
        </row>
        <row r="7">
          <cell r="D7">
            <v>120000</v>
          </cell>
        </row>
        <row r="8">
          <cell r="D8">
            <v>100000</v>
          </cell>
        </row>
        <row r="12">
          <cell r="D12">
            <v>120000</v>
          </cell>
        </row>
        <row r="13">
          <cell r="D13">
            <v>90000</v>
          </cell>
        </row>
        <row r="14">
          <cell r="D14">
            <v>45000</v>
          </cell>
        </row>
        <row r="15">
          <cell r="D15">
            <v>1125</v>
          </cell>
        </row>
        <row r="16">
          <cell r="D16">
            <v>10000</v>
          </cell>
        </row>
        <row r="18">
          <cell r="D18">
            <v>2500</v>
          </cell>
        </row>
        <row r="19">
          <cell r="D19">
            <v>45000</v>
          </cell>
        </row>
        <row r="20">
          <cell r="D20">
            <v>6000</v>
          </cell>
        </row>
        <row r="23">
          <cell r="D23">
            <v>50000</v>
          </cell>
        </row>
        <row r="24">
          <cell r="D24">
            <v>108000</v>
          </cell>
        </row>
        <row r="25">
          <cell r="D25">
            <v>16000</v>
          </cell>
        </row>
        <row r="26">
          <cell r="D26">
            <v>154000</v>
          </cell>
        </row>
        <row r="29">
          <cell r="D29">
            <v>295000</v>
          </cell>
        </row>
        <row r="30">
          <cell r="D30">
            <v>305000</v>
          </cell>
        </row>
        <row r="31">
          <cell r="D31">
            <v>400</v>
          </cell>
        </row>
        <row r="33">
          <cell r="D33">
            <v>40000</v>
          </cell>
        </row>
        <row r="34">
          <cell r="D34">
            <v>50000</v>
          </cell>
        </row>
        <row r="36">
          <cell r="D36">
            <v>33000</v>
          </cell>
        </row>
        <row r="37">
          <cell r="D37">
            <v>25000</v>
          </cell>
        </row>
        <row r="39">
          <cell r="D39">
            <v>3000</v>
          </cell>
        </row>
        <row r="40">
          <cell r="D40">
            <v>3500</v>
          </cell>
        </row>
        <row r="41">
          <cell r="D41">
            <v>15000</v>
          </cell>
        </row>
        <row r="42">
          <cell r="D42">
            <v>30000</v>
          </cell>
        </row>
        <row r="43">
          <cell r="D43">
            <v>18000</v>
          </cell>
        </row>
        <row r="44">
          <cell r="D44">
            <v>230000</v>
          </cell>
        </row>
        <row r="45">
          <cell r="D45">
            <v>210000</v>
          </cell>
        </row>
        <row r="46">
          <cell r="D46">
            <v>50000</v>
          </cell>
        </row>
        <row r="47">
          <cell r="D47">
            <v>40000</v>
          </cell>
        </row>
        <row r="48">
          <cell r="D48">
            <v>190000</v>
          </cell>
        </row>
        <row r="49">
          <cell r="D49">
            <v>60000</v>
          </cell>
        </row>
        <row r="50">
          <cell r="D50">
            <v>350000</v>
          </cell>
        </row>
        <row r="51">
          <cell r="D51">
            <v>280000</v>
          </cell>
        </row>
        <row r="52">
          <cell r="D52">
            <v>7780</v>
          </cell>
        </row>
        <row r="53">
          <cell r="D53">
            <v>15000</v>
          </cell>
        </row>
        <row r="54">
          <cell r="D54">
            <v>200000</v>
          </cell>
        </row>
        <row r="55">
          <cell r="D55">
            <v>150000</v>
          </cell>
        </row>
        <row r="56">
          <cell r="D56">
            <v>250000</v>
          </cell>
        </row>
        <row r="57">
          <cell r="D57">
            <v>40000</v>
          </cell>
        </row>
        <row r="58">
          <cell r="D58">
            <v>1100</v>
          </cell>
        </row>
        <row r="59">
          <cell r="D59">
            <v>3000</v>
          </cell>
        </row>
        <row r="60">
          <cell r="D60">
            <v>20000</v>
          </cell>
        </row>
        <row r="63">
          <cell r="D63">
            <v>50000</v>
          </cell>
        </row>
        <row r="64">
          <cell r="D64">
            <v>2500</v>
          </cell>
        </row>
        <row r="65">
          <cell r="D65">
            <v>10000</v>
          </cell>
        </row>
        <row r="66">
          <cell r="D66">
            <v>20000</v>
          </cell>
        </row>
        <row r="67">
          <cell r="D67">
            <v>50000</v>
          </cell>
        </row>
        <row r="68">
          <cell r="D68">
            <v>30000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 de Hidr."/>
      <sheetName val="Cambio de Valv."/>
      <sheetName val="Interc.tapones"/>
      <sheetName val="Interc.válv."/>
      <sheetName val="Coloc. e Interc. Tapones"/>
      <sheetName val="Varios."/>
      <sheetName val="Paral. 1"/>
      <sheetName val="Paral. 2"/>
      <sheetName val="Paral. 3"/>
      <sheetName val="Paral.4"/>
      <sheetName val="Totales"/>
      <sheetName val="TARIFAS"/>
      <sheetName val="CALCULO POI"/>
      <sheetName val="BS.DATOS"/>
      <sheetName val="INFORMACIÓN REFERENCIA"/>
      <sheetName val="BD COSTOS UNIDAD CONSTRUCTIVA"/>
      <sheetName val="CALCULO COSTOS DE OPERACIÓN"/>
      <sheetName val="INPUTS"/>
      <sheetName val="REFERENCIAS"/>
      <sheetName val="DEMANDABASEAND"/>
      <sheetName val="Interc_de_Hidr_2"/>
      <sheetName val="Cambio_de_Valv_2"/>
      <sheetName val="Interc_tapones2"/>
      <sheetName val="Interc_válv_2"/>
      <sheetName val="Coloc__e_Interc__Tapones2"/>
      <sheetName val="Varios_2"/>
      <sheetName val="Paral__12"/>
      <sheetName val="Paral__22"/>
      <sheetName val="Paral__32"/>
      <sheetName val="Paral_42"/>
      <sheetName val="Interc_de_Hidr_"/>
      <sheetName val="Cambio_de_Valv_"/>
      <sheetName val="Interc_tapones"/>
      <sheetName val="Interc_válv_"/>
      <sheetName val="Coloc__e_Interc__Tapones"/>
      <sheetName val="Varios_"/>
      <sheetName val="Paral__1"/>
      <sheetName val="Paral__2"/>
      <sheetName val="Paral__3"/>
      <sheetName val="Paral_4"/>
      <sheetName val="Interc_de_Hidr_1"/>
      <sheetName val="Cambio_de_Valv_1"/>
      <sheetName val="Interc_tapones1"/>
      <sheetName val="Interc_válv_1"/>
      <sheetName val="Coloc__e_Interc__Tapones1"/>
      <sheetName val="Varios_1"/>
      <sheetName val="Paral__11"/>
      <sheetName val="Paral__21"/>
      <sheetName val="Paral__31"/>
      <sheetName val="Paral_41"/>
    </sheetNames>
    <sheetDataSet>
      <sheetData sheetId="0" refreshError="1">
        <row r="5">
          <cell r="E5" t="str">
            <v>CANTIDAD</v>
          </cell>
        </row>
        <row r="11">
          <cell r="E11">
            <v>2.73</v>
          </cell>
        </row>
        <row r="13">
          <cell r="E13">
            <v>1</v>
          </cell>
        </row>
        <row r="19">
          <cell r="E19">
            <v>0.78</v>
          </cell>
        </row>
        <row r="21">
          <cell r="E21">
            <v>1</v>
          </cell>
        </row>
        <row r="23">
          <cell r="E23">
            <v>2</v>
          </cell>
        </row>
        <row r="29">
          <cell r="E29">
            <v>1</v>
          </cell>
        </row>
        <row r="35">
          <cell r="E35">
            <v>37</v>
          </cell>
        </row>
        <row r="37">
          <cell r="E37">
            <v>2</v>
          </cell>
        </row>
        <row r="39">
          <cell r="E39">
            <v>38.130000000000003</v>
          </cell>
        </row>
        <row r="49">
          <cell r="E49">
            <v>24.84</v>
          </cell>
        </row>
        <row r="53">
          <cell r="E53">
            <v>12.99</v>
          </cell>
        </row>
        <row r="55">
          <cell r="E55">
            <v>19.399999999999999</v>
          </cell>
        </row>
        <row r="57">
          <cell r="E57">
            <v>5.46</v>
          </cell>
        </row>
        <row r="61">
          <cell r="E61">
            <v>40</v>
          </cell>
        </row>
        <row r="63">
          <cell r="E63">
            <v>10</v>
          </cell>
        </row>
        <row r="65">
          <cell r="E65">
            <v>9.8000000000000007</v>
          </cell>
        </row>
        <row r="71">
          <cell r="E71">
            <v>2</v>
          </cell>
        </row>
        <row r="73">
          <cell r="E73">
            <v>2</v>
          </cell>
        </row>
        <row r="75">
          <cell r="E75">
            <v>1</v>
          </cell>
        </row>
        <row r="77">
          <cell r="E77">
            <v>2</v>
          </cell>
        </row>
        <row r="79">
          <cell r="E79">
            <v>5</v>
          </cell>
        </row>
        <row r="83">
          <cell r="E83">
            <v>3</v>
          </cell>
        </row>
        <row r="85">
          <cell r="E85">
            <v>6</v>
          </cell>
        </row>
        <row r="89">
          <cell r="E89">
            <v>4.72</v>
          </cell>
        </row>
        <row r="99">
          <cell r="E99">
            <v>1.82</v>
          </cell>
        </row>
        <row r="101">
          <cell r="E101">
            <v>1</v>
          </cell>
        </row>
        <row r="107">
          <cell r="E107">
            <v>19.600000000000001</v>
          </cell>
        </row>
        <row r="123">
          <cell r="E123">
            <v>0</v>
          </cell>
        </row>
        <row r="124">
          <cell r="E124">
            <v>0</v>
          </cell>
        </row>
        <row r="125">
          <cell r="E125">
            <v>0</v>
          </cell>
        </row>
        <row r="126">
          <cell r="E126">
            <v>0</v>
          </cell>
        </row>
        <row r="131">
          <cell r="E131">
            <v>70</v>
          </cell>
        </row>
        <row r="143">
          <cell r="E143">
            <v>750</v>
          </cell>
        </row>
        <row r="153">
          <cell r="E153">
            <v>6</v>
          </cell>
        </row>
        <row r="155">
          <cell r="E155">
            <v>6</v>
          </cell>
        </row>
        <row r="157">
          <cell r="E157">
            <v>3</v>
          </cell>
        </row>
        <row r="159">
          <cell r="E159">
            <v>6</v>
          </cell>
        </row>
        <row r="161">
          <cell r="E161">
            <v>4.5</v>
          </cell>
        </row>
        <row r="165">
          <cell r="E165">
            <v>24</v>
          </cell>
        </row>
        <row r="195">
          <cell r="E195">
            <v>3</v>
          </cell>
        </row>
        <row r="199">
          <cell r="E199">
            <v>4</v>
          </cell>
        </row>
        <row r="201">
          <cell r="E201">
            <v>4</v>
          </cell>
        </row>
        <row r="211">
          <cell r="E211">
            <v>4</v>
          </cell>
        </row>
        <row r="225">
          <cell r="E225">
            <v>2</v>
          </cell>
        </row>
        <row r="233">
          <cell r="E233">
            <v>3</v>
          </cell>
        </row>
        <row r="267">
          <cell r="E267">
            <v>4</v>
          </cell>
        </row>
        <row r="271">
          <cell r="E271">
            <v>1</v>
          </cell>
        </row>
        <row r="277">
          <cell r="E277">
            <v>6</v>
          </cell>
        </row>
        <row r="281">
          <cell r="E281">
            <v>6</v>
          </cell>
        </row>
        <row r="287">
          <cell r="E287">
            <v>2</v>
          </cell>
        </row>
        <row r="316">
          <cell r="E316">
            <v>4</v>
          </cell>
        </row>
        <row r="318">
          <cell r="E318">
            <v>8</v>
          </cell>
        </row>
        <row r="320">
          <cell r="E320">
            <v>4</v>
          </cell>
        </row>
        <row r="330">
          <cell r="E330">
            <v>2</v>
          </cell>
        </row>
        <row r="370">
          <cell r="E370">
            <v>1</v>
          </cell>
        </row>
        <row r="424">
          <cell r="E424">
            <v>14</v>
          </cell>
        </row>
        <row r="450">
          <cell r="E450">
            <v>5182</v>
          </cell>
        </row>
        <row r="452">
          <cell r="E452">
            <v>344</v>
          </cell>
        </row>
        <row r="454">
          <cell r="E454">
            <v>3672</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6">
          <cell r="E466">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1">
          <cell r="E481">
            <v>0</v>
          </cell>
        </row>
        <row r="482">
          <cell r="E482">
            <v>4</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1" refreshError="1">
        <row r="5">
          <cell r="E5" t="str">
            <v>CANTIDAD</v>
          </cell>
        </row>
        <row r="11">
          <cell r="E11">
            <v>2.36</v>
          </cell>
        </row>
        <row r="13">
          <cell r="E13">
            <v>2</v>
          </cell>
        </row>
        <row r="15">
          <cell r="E15">
            <v>6</v>
          </cell>
        </row>
        <row r="19">
          <cell r="E19">
            <v>1</v>
          </cell>
        </row>
        <row r="21">
          <cell r="E21">
            <v>1</v>
          </cell>
        </row>
        <row r="23">
          <cell r="E23">
            <v>1</v>
          </cell>
        </row>
        <row r="25">
          <cell r="E25">
            <v>4.6399999999999997</v>
          </cell>
        </row>
        <row r="27">
          <cell r="E27">
            <v>11</v>
          </cell>
        </row>
        <row r="29">
          <cell r="E29">
            <v>6.5</v>
          </cell>
        </row>
        <row r="31">
          <cell r="E31">
            <v>2</v>
          </cell>
        </row>
        <row r="35">
          <cell r="E35">
            <v>27</v>
          </cell>
        </row>
        <row r="37">
          <cell r="E37">
            <v>2</v>
          </cell>
        </row>
        <row r="39">
          <cell r="E39">
            <v>48.47</v>
          </cell>
        </row>
        <row r="49">
          <cell r="E49">
            <v>19.489999999999998</v>
          </cell>
        </row>
        <row r="53">
          <cell r="E53">
            <v>10.119999999999999</v>
          </cell>
        </row>
        <row r="55">
          <cell r="E55">
            <v>13.62</v>
          </cell>
        </row>
        <row r="57">
          <cell r="E57">
            <v>4.7300000000000004</v>
          </cell>
        </row>
        <row r="61">
          <cell r="E61">
            <v>7.32</v>
          </cell>
        </row>
        <row r="63">
          <cell r="E63">
            <v>4</v>
          </cell>
        </row>
        <row r="65">
          <cell r="E65">
            <v>4.5599999999999996</v>
          </cell>
        </row>
        <row r="69">
          <cell r="E69">
            <v>2</v>
          </cell>
        </row>
        <row r="71">
          <cell r="E71">
            <v>2</v>
          </cell>
        </row>
        <row r="73">
          <cell r="E73">
            <v>4</v>
          </cell>
        </row>
        <row r="75">
          <cell r="E75">
            <v>1</v>
          </cell>
        </row>
        <row r="77">
          <cell r="E77">
            <v>1</v>
          </cell>
        </row>
        <row r="79">
          <cell r="E79">
            <v>5</v>
          </cell>
        </row>
        <row r="83">
          <cell r="E83">
            <v>10</v>
          </cell>
        </row>
        <row r="85">
          <cell r="E85">
            <v>4.5</v>
          </cell>
        </row>
        <row r="89">
          <cell r="E89">
            <v>0.88</v>
          </cell>
        </row>
        <row r="99">
          <cell r="E99">
            <v>1.58</v>
          </cell>
        </row>
        <row r="101">
          <cell r="E101">
            <v>2</v>
          </cell>
        </row>
        <row r="107">
          <cell r="E107">
            <v>12.32</v>
          </cell>
        </row>
        <row r="123">
          <cell r="E123">
            <v>0</v>
          </cell>
        </row>
        <row r="124">
          <cell r="E124">
            <v>0</v>
          </cell>
        </row>
        <row r="125">
          <cell r="E125">
            <v>0</v>
          </cell>
        </row>
        <row r="126">
          <cell r="E126">
            <v>0</v>
          </cell>
        </row>
        <row r="127">
          <cell r="E127">
            <v>270</v>
          </cell>
        </row>
        <row r="141">
          <cell r="E141">
            <v>98</v>
          </cell>
        </row>
        <row r="143">
          <cell r="E143">
            <v>310</v>
          </cell>
        </row>
        <row r="153">
          <cell r="E153">
            <v>11.5</v>
          </cell>
        </row>
        <row r="155">
          <cell r="E155">
            <v>3.5</v>
          </cell>
        </row>
        <row r="157">
          <cell r="E157">
            <v>20</v>
          </cell>
        </row>
        <row r="159">
          <cell r="E159">
            <v>2</v>
          </cell>
        </row>
        <row r="161">
          <cell r="E161">
            <v>5</v>
          </cell>
        </row>
        <row r="163">
          <cell r="E163">
            <v>2</v>
          </cell>
        </row>
        <row r="165">
          <cell r="E165">
            <v>25</v>
          </cell>
        </row>
        <row r="171">
          <cell r="E171">
            <v>24</v>
          </cell>
        </row>
        <row r="175">
          <cell r="E175">
            <v>4</v>
          </cell>
        </row>
        <row r="177">
          <cell r="E177">
            <v>6</v>
          </cell>
        </row>
        <row r="179">
          <cell r="E179">
            <v>2</v>
          </cell>
        </row>
        <row r="193">
          <cell r="E193">
            <v>4</v>
          </cell>
        </row>
        <row r="195">
          <cell r="E195">
            <v>3</v>
          </cell>
        </row>
        <row r="197">
          <cell r="E197">
            <v>5</v>
          </cell>
        </row>
        <row r="209">
          <cell r="E209">
            <v>6</v>
          </cell>
        </row>
        <row r="211">
          <cell r="E211">
            <v>2</v>
          </cell>
        </row>
        <row r="213">
          <cell r="E213">
            <v>4</v>
          </cell>
        </row>
        <row r="217">
          <cell r="E217">
            <v>2</v>
          </cell>
        </row>
        <row r="219">
          <cell r="E219">
            <v>2</v>
          </cell>
        </row>
        <row r="225">
          <cell r="E225">
            <v>2</v>
          </cell>
        </row>
        <row r="233">
          <cell r="E233">
            <v>2</v>
          </cell>
        </row>
        <row r="263">
          <cell r="E263">
            <v>1</v>
          </cell>
        </row>
        <row r="267">
          <cell r="E267">
            <v>3</v>
          </cell>
        </row>
        <row r="269">
          <cell r="E269">
            <v>1</v>
          </cell>
        </row>
        <row r="273">
          <cell r="E273">
            <v>1</v>
          </cell>
        </row>
        <row r="294">
          <cell r="E294">
            <v>4</v>
          </cell>
        </row>
        <row r="296">
          <cell r="E296">
            <v>6</v>
          </cell>
        </row>
        <row r="298">
          <cell r="E298">
            <v>2</v>
          </cell>
        </row>
        <row r="312">
          <cell r="E312">
            <v>2</v>
          </cell>
        </row>
        <row r="318">
          <cell r="E318">
            <v>4</v>
          </cell>
        </row>
        <row r="320">
          <cell r="E320">
            <v>2</v>
          </cell>
        </row>
        <row r="334">
          <cell r="E334">
            <v>36</v>
          </cell>
        </row>
        <row r="336">
          <cell r="E336">
            <v>6</v>
          </cell>
        </row>
        <row r="338">
          <cell r="E338">
            <v>14</v>
          </cell>
        </row>
        <row r="340">
          <cell r="E340">
            <v>2</v>
          </cell>
        </row>
        <row r="342">
          <cell r="E342">
            <v>2</v>
          </cell>
        </row>
        <row r="358">
          <cell r="E358">
            <v>1</v>
          </cell>
        </row>
        <row r="364">
          <cell r="E364">
            <v>1</v>
          </cell>
        </row>
        <row r="368">
          <cell r="E368">
            <v>1</v>
          </cell>
        </row>
        <row r="376">
          <cell r="E376">
            <v>5</v>
          </cell>
        </row>
        <row r="378">
          <cell r="E378">
            <v>2</v>
          </cell>
        </row>
        <row r="380">
          <cell r="E380">
            <v>1</v>
          </cell>
        </row>
        <row r="384">
          <cell r="E384">
            <v>1</v>
          </cell>
        </row>
        <row r="388">
          <cell r="E388">
            <v>8</v>
          </cell>
        </row>
        <row r="390">
          <cell r="E390">
            <v>2</v>
          </cell>
        </row>
        <row r="392">
          <cell r="E392">
            <v>1</v>
          </cell>
        </row>
        <row r="404">
          <cell r="E404">
            <v>1</v>
          </cell>
        </row>
        <row r="406">
          <cell r="E406">
            <v>2</v>
          </cell>
        </row>
        <row r="422">
          <cell r="E422">
            <v>205.12</v>
          </cell>
        </row>
        <row r="424">
          <cell r="E424">
            <v>11</v>
          </cell>
        </row>
        <row r="432">
          <cell r="E432">
            <v>1</v>
          </cell>
        </row>
        <row r="434">
          <cell r="E434">
            <v>2</v>
          </cell>
        </row>
        <row r="450">
          <cell r="E450">
            <v>3929</v>
          </cell>
        </row>
        <row r="452">
          <cell r="E452">
            <v>951.3</v>
          </cell>
        </row>
        <row r="454">
          <cell r="E454">
            <v>2473.1999999999998</v>
          </cell>
        </row>
        <row r="456">
          <cell r="E456">
            <v>2</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2" refreshError="1">
        <row r="5">
          <cell r="E5" t="str">
            <v>CANTIDAD</v>
          </cell>
        </row>
        <row r="11">
          <cell r="E11">
            <v>10.119999999999999</v>
          </cell>
        </row>
        <row r="13">
          <cell r="E13">
            <v>1</v>
          </cell>
        </row>
        <row r="15">
          <cell r="E15">
            <v>6</v>
          </cell>
        </row>
        <row r="19">
          <cell r="E19">
            <v>1.08</v>
          </cell>
        </row>
        <row r="21">
          <cell r="E21">
            <v>1</v>
          </cell>
        </row>
        <row r="23">
          <cell r="E23">
            <v>1</v>
          </cell>
        </row>
        <row r="25">
          <cell r="E25">
            <v>4.6399999999999997</v>
          </cell>
        </row>
        <row r="27">
          <cell r="E27">
            <v>11</v>
          </cell>
        </row>
        <row r="29">
          <cell r="E29">
            <v>6.5</v>
          </cell>
        </row>
        <row r="31">
          <cell r="E31">
            <v>2</v>
          </cell>
        </row>
        <row r="35">
          <cell r="E35">
            <v>94.1</v>
          </cell>
        </row>
        <row r="37">
          <cell r="E37">
            <v>2</v>
          </cell>
        </row>
        <row r="39">
          <cell r="E39">
            <v>15</v>
          </cell>
        </row>
        <row r="49">
          <cell r="E49">
            <v>81.13</v>
          </cell>
        </row>
        <row r="53">
          <cell r="E53">
            <v>13.37</v>
          </cell>
        </row>
        <row r="55">
          <cell r="E55">
            <v>58.75</v>
          </cell>
        </row>
        <row r="57">
          <cell r="E57">
            <v>20.25</v>
          </cell>
        </row>
        <row r="61">
          <cell r="E61">
            <v>15</v>
          </cell>
        </row>
        <row r="63">
          <cell r="E63">
            <v>4</v>
          </cell>
        </row>
        <row r="65">
          <cell r="E65">
            <v>13.5</v>
          </cell>
        </row>
        <row r="69">
          <cell r="E69">
            <v>2</v>
          </cell>
        </row>
        <row r="71">
          <cell r="E71">
            <v>2</v>
          </cell>
        </row>
        <row r="73">
          <cell r="E73">
            <v>2</v>
          </cell>
        </row>
        <row r="75">
          <cell r="E75">
            <v>1</v>
          </cell>
        </row>
        <row r="77">
          <cell r="E77">
            <v>1</v>
          </cell>
        </row>
        <row r="79">
          <cell r="E79">
            <v>5</v>
          </cell>
        </row>
        <row r="83">
          <cell r="E83">
            <v>5</v>
          </cell>
        </row>
        <row r="85">
          <cell r="E85">
            <v>10</v>
          </cell>
        </row>
        <row r="89">
          <cell r="E89">
            <v>2.4</v>
          </cell>
        </row>
        <row r="99">
          <cell r="E99">
            <v>6.75</v>
          </cell>
        </row>
        <row r="101">
          <cell r="E101">
            <v>1</v>
          </cell>
        </row>
        <row r="107">
          <cell r="E107">
            <v>6.72</v>
          </cell>
        </row>
        <row r="123">
          <cell r="E123">
            <v>0</v>
          </cell>
        </row>
        <row r="124">
          <cell r="E124">
            <v>0</v>
          </cell>
        </row>
        <row r="125">
          <cell r="E125">
            <v>0</v>
          </cell>
        </row>
        <row r="126">
          <cell r="E126">
            <v>0</v>
          </cell>
        </row>
        <row r="127">
          <cell r="E127">
            <v>420</v>
          </cell>
        </row>
        <row r="141">
          <cell r="E141">
            <v>98</v>
          </cell>
        </row>
        <row r="143">
          <cell r="E143">
            <v>310</v>
          </cell>
        </row>
        <row r="153">
          <cell r="E153">
            <v>11.5</v>
          </cell>
        </row>
        <row r="155">
          <cell r="E155">
            <v>15</v>
          </cell>
        </row>
        <row r="157">
          <cell r="E157">
            <v>19</v>
          </cell>
        </row>
        <row r="159">
          <cell r="E159">
            <v>2</v>
          </cell>
        </row>
        <row r="161">
          <cell r="E161">
            <v>5</v>
          </cell>
        </row>
        <row r="163">
          <cell r="E163">
            <v>2</v>
          </cell>
        </row>
        <row r="165">
          <cell r="E165">
            <v>13</v>
          </cell>
        </row>
        <row r="171">
          <cell r="E171">
            <v>24</v>
          </cell>
        </row>
        <row r="175">
          <cell r="E175">
            <v>4</v>
          </cell>
        </row>
        <row r="177">
          <cell r="E177">
            <v>6</v>
          </cell>
        </row>
        <row r="179">
          <cell r="E179">
            <v>2</v>
          </cell>
        </row>
        <row r="193">
          <cell r="E193">
            <v>4</v>
          </cell>
        </row>
        <row r="195">
          <cell r="E195">
            <v>4</v>
          </cell>
        </row>
        <row r="197">
          <cell r="E197">
            <v>4</v>
          </cell>
        </row>
        <row r="209">
          <cell r="E209">
            <v>6</v>
          </cell>
        </row>
        <row r="211">
          <cell r="E211">
            <v>4</v>
          </cell>
        </row>
        <row r="213">
          <cell r="E213">
            <v>2</v>
          </cell>
        </row>
        <row r="217">
          <cell r="E217">
            <v>2</v>
          </cell>
        </row>
        <row r="219">
          <cell r="E219">
            <v>4</v>
          </cell>
        </row>
        <row r="225">
          <cell r="E225">
            <v>2</v>
          </cell>
        </row>
        <row r="233">
          <cell r="E233">
            <v>2</v>
          </cell>
        </row>
        <row r="263">
          <cell r="E263">
            <v>1</v>
          </cell>
        </row>
        <row r="267">
          <cell r="E267">
            <v>3</v>
          </cell>
        </row>
        <row r="269">
          <cell r="E269">
            <v>1</v>
          </cell>
        </row>
        <row r="273">
          <cell r="E273">
            <v>1</v>
          </cell>
        </row>
        <row r="294">
          <cell r="E294">
            <v>4</v>
          </cell>
        </row>
        <row r="296">
          <cell r="E296">
            <v>4</v>
          </cell>
        </row>
        <row r="298">
          <cell r="E298">
            <v>2</v>
          </cell>
        </row>
        <row r="312">
          <cell r="E312">
            <v>2</v>
          </cell>
        </row>
        <row r="318">
          <cell r="E318">
            <v>4</v>
          </cell>
        </row>
        <row r="320">
          <cell r="E320">
            <v>2</v>
          </cell>
        </row>
        <row r="334">
          <cell r="E334">
            <v>36</v>
          </cell>
        </row>
        <row r="336">
          <cell r="E336">
            <v>6</v>
          </cell>
        </row>
        <row r="338">
          <cell r="E338">
            <v>14</v>
          </cell>
        </row>
        <row r="340">
          <cell r="E340">
            <v>2</v>
          </cell>
        </row>
        <row r="342">
          <cell r="E342">
            <v>2</v>
          </cell>
        </row>
        <row r="358">
          <cell r="E358">
            <v>1</v>
          </cell>
        </row>
        <row r="364">
          <cell r="E364">
            <v>1</v>
          </cell>
        </row>
        <row r="368">
          <cell r="E368">
            <v>1</v>
          </cell>
        </row>
        <row r="376">
          <cell r="E376">
            <v>5</v>
          </cell>
        </row>
        <row r="378">
          <cell r="E378">
            <v>2</v>
          </cell>
        </row>
        <row r="380">
          <cell r="E380">
            <v>1</v>
          </cell>
        </row>
        <row r="384">
          <cell r="E384">
            <v>1</v>
          </cell>
        </row>
        <row r="388">
          <cell r="E388">
            <v>8</v>
          </cell>
        </row>
        <row r="390">
          <cell r="E390">
            <v>2</v>
          </cell>
        </row>
        <row r="392">
          <cell r="E392">
            <v>1</v>
          </cell>
        </row>
        <row r="404">
          <cell r="E404">
            <v>1</v>
          </cell>
        </row>
        <row r="406">
          <cell r="E406">
            <v>2</v>
          </cell>
        </row>
        <row r="422">
          <cell r="E422">
            <v>426</v>
          </cell>
        </row>
        <row r="424">
          <cell r="E424">
            <v>4</v>
          </cell>
        </row>
        <row r="432">
          <cell r="E432">
            <v>1</v>
          </cell>
        </row>
        <row r="434">
          <cell r="E434">
            <v>2</v>
          </cell>
        </row>
        <row r="450">
          <cell r="E450">
            <v>318</v>
          </cell>
        </row>
        <row r="452">
          <cell r="E452">
            <v>951.3</v>
          </cell>
        </row>
        <row r="454">
          <cell r="E454">
            <v>318</v>
          </cell>
        </row>
        <row r="456">
          <cell r="E456">
            <v>2</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3" refreshError="1">
        <row r="5">
          <cell r="E5" t="str">
            <v>CANTIDAD</v>
          </cell>
        </row>
        <row r="11">
          <cell r="E11">
            <v>3.02</v>
          </cell>
        </row>
        <row r="13">
          <cell r="E13">
            <v>1</v>
          </cell>
        </row>
        <row r="15">
          <cell r="E15">
            <v>6</v>
          </cell>
        </row>
        <row r="19">
          <cell r="E19">
            <v>4.6100000000000003</v>
          </cell>
        </row>
        <row r="21">
          <cell r="E21">
            <v>2</v>
          </cell>
        </row>
        <row r="23">
          <cell r="E23">
            <v>2</v>
          </cell>
        </row>
        <row r="25">
          <cell r="E25">
            <v>4.6399999999999997</v>
          </cell>
        </row>
        <row r="27">
          <cell r="E27">
            <v>11</v>
          </cell>
        </row>
        <row r="29">
          <cell r="E29">
            <v>6.5</v>
          </cell>
        </row>
        <row r="31">
          <cell r="E31">
            <v>2</v>
          </cell>
        </row>
        <row r="35">
          <cell r="E35">
            <v>30</v>
          </cell>
        </row>
        <row r="37">
          <cell r="E37">
            <v>1</v>
          </cell>
        </row>
        <row r="39">
          <cell r="E39">
            <v>10</v>
          </cell>
        </row>
        <row r="49">
          <cell r="E49">
            <v>24</v>
          </cell>
        </row>
        <row r="53">
          <cell r="E53">
            <v>7.33</v>
          </cell>
        </row>
        <row r="55">
          <cell r="E55">
            <v>17.579999999999998</v>
          </cell>
        </row>
        <row r="57">
          <cell r="E57">
            <v>6.05</v>
          </cell>
        </row>
        <row r="61">
          <cell r="E61">
            <v>22</v>
          </cell>
        </row>
        <row r="63">
          <cell r="E63">
            <v>3</v>
          </cell>
        </row>
        <row r="65">
          <cell r="E65">
            <v>57.6</v>
          </cell>
        </row>
        <row r="69">
          <cell r="E69">
            <v>2</v>
          </cell>
        </row>
        <row r="71">
          <cell r="E71">
            <v>2</v>
          </cell>
        </row>
        <row r="73">
          <cell r="E73">
            <v>4</v>
          </cell>
        </row>
        <row r="75">
          <cell r="E75">
            <v>2</v>
          </cell>
        </row>
        <row r="77">
          <cell r="E77">
            <v>2</v>
          </cell>
        </row>
        <row r="79">
          <cell r="E79">
            <v>5</v>
          </cell>
        </row>
        <row r="83">
          <cell r="E83">
            <v>3</v>
          </cell>
        </row>
        <row r="85">
          <cell r="E85">
            <v>3</v>
          </cell>
        </row>
        <row r="89">
          <cell r="E89">
            <v>0.72</v>
          </cell>
        </row>
        <row r="99">
          <cell r="E99">
            <v>2.02</v>
          </cell>
        </row>
        <row r="101">
          <cell r="E101">
            <v>1</v>
          </cell>
        </row>
        <row r="107">
          <cell r="E107">
            <v>10.08</v>
          </cell>
        </row>
        <row r="123">
          <cell r="E123">
            <v>0</v>
          </cell>
        </row>
        <row r="124">
          <cell r="E124">
            <v>0</v>
          </cell>
        </row>
        <row r="125">
          <cell r="E125">
            <v>0</v>
          </cell>
        </row>
        <row r="126">
          <cell r="E126">
            <v>0</v>
          </cell>
        </row>
        <row r="127">
          <cell r="E127">
            <v>420</v>
          </cell>
        </row>
        <row r="141">
          <cell r="E141">
            <v>98</v>
          </cell>
        </row>
        <row r="143">
          <cell r="E143">
            <v>310</v>
          </cell>
        </row>
        <row r="153">
          <cell r="E153">
            <v>3</v>
          </cell>
        </row>
        <row r="155">
          <cell r="E155">
            <v>1</v>
          </cell>
        </row>
        <row r="157">
          <cell r="E157">
            <v>19</v>
          </cell>
        </row>
        <row r="159">
          <cell r="E159">
            <v>2</v>
          </cell>
        </row>
        <row r="161">
          <cell r="E161">
            <v>5</v>
          </cell>
        </row>
        <row r="163">
          <cell r="E163">
            <v>2</v>
          </cell>
        </row>
        <row r="165">
          <cell r="E165">
            <v>10</v>
          </cell>
        </row>
        <row r="171">
          <cell r="E171">
            <v>12</v>
          </cell>
        </row>
        <row r="175">
          <cell r="E175">
            <v>2</v>
          </cell>
        </row>
        <row r="177">
          <cell r="E177">
            <v>4</v>
          </cell>
        </row>
        <row r="179">
          <cell r="E179">
            <v>2</v>
          </cell>
        </row>
        <row r="193">
          <cell r="E193">
            <v>4</v>
          </cell>
        </row>
        <row r="195">
          <cell r="E195">
            <v>4</v>
          </cell>
        </row>
        <row r="197">
          <cell r="E197">
            <v>4</v>
          </cell>
        </row>
        <row r="209">
          <cell r="E209">
            <v>2</v>
          </cell>
        </row>
        <row r="211">
          <cell r="E211">
            <v>4</v>
          </cell>
        </row>
        <row r="213">
          <cell r="E213">
            <v>2</v>
          </cell>
        </row>
        <row r="217">
          <cell r="E217">
            <v>2</v>
          </cell>
        </row>
        <row r="219">
          <cell r="E219">
            <v>4</v>
          </cell>
        </row>
        <row r="225">
          <cell r="E225">
            <v>2</v>
          </cell>
        </row>
        <row r="233">
          <cell r="E233">
            <v>2</v>
          </cell>
        </row>
        <row r="263">
          <cell r="E263">
            <v>1</v>
          </cell>
        </row>
        <row r="267">
          <cell r="E267">
            <v>3</v>
          </cell>
        </row>
        <row r="269">
          <cell r="E269">
            <v>1</v>
          </cell>
        </row>
        <row r="273">
          <cell r="E273">
            <v>1</v>
          </cell>
        </row>
        <row r="294">
          <cell r="E294">
            <v>4</v>
          </cell>
        </row>
        <row r="296">
          <cell r="E296">
            <v>4</v>
          </cell>
        </row>
        <row r="298">
          <cell r="E298">
            <v>2</v>
          </cell>
        </row>
        <row r="312">
          <cell r="E312">
            <v>2</v>
          </cell>
        </row>
        <row r="318">
          <cell r="E318">
            <v>4</v>
          </cell>
        </row>
        <row r="320">
          <cell r="E320">
            <v>2</v>
          </cell>
        </row>
        <row r="334">
          <cell r="E334">
            <v>36</v>
          </cell>
        </row>
        <row r="336">
          <cell r="E336">
            <v>6</v>
          </cell>
        </row>
        <row r="338">
          <cell r="E338">
            <v>14</v>
          </cell>
        </row>
        <row r="340">
          <cell r="E340">
            <v>2</v>
          </cell>
        </row>
        <row r="342">
          <cell r="E342">
            <v>2</v>
          </cell>
        </row>
        <row r="358">
          <cell r="E358">
            <v>1</v>
          </cell>
        </row>
        <row r="364">
          <cell r="E364">
            <v>1</v>
          </cell>
        </row>
        <row r="368">
          <cell r="E368">
            <v>1</v>
          </cell>
        </row>
        <row r="376">
          <cell r="E376">
            <v>5</v>
          </cell>
        </row>
        <row r="378">
          <cell r="E378">
            <v>2</v>
          </cell>
        </row>
        <row r="380">
          <cell r="E380">
            <v>1</v>
          </cell>
        </row>
        <row r="384">
          <cell r="E384">
            <v>1</v>
          </cell>
        </row>
        <row r="388">
          <cell r="E388">
            <v>8</v>
          </cell>
        </row>
        <row r="390">
          <cell r="E390">
            <v>2</v>
          </cell>
        </row>
        <row r="392">
          <cell r="E392">
            <v>1</v>
          </cell>
        </row>
        <row r="404">
          <cell r="E404">
            <v>1</v>
          </cell>
        </row>
        <row r="406">
          <cell r="E406">
            <v>2</v>
          </cell>
        </row>
        <row r="422">
          <cell r="E422">
            <v>165</v>
          </cell>
        </row>
        <row r="424">
          <cell r="E424">
            <v>9</v>
          </cell>
        </row>
        <row r="432">
          <cell r="E432">
            <v>1</v>
          </cell>
        </row>
        <row r="434">
          <cell r="E434">
            <v>2</v>
          </cell>
        </row>
        <row r="450">
          <cell r="E450">
            <v>3438.1</v>
          </cell>
        </row>
        <row r="452">
          <cell r="E452">
            <v>167.4</v>
          </cell>
        </row>
        <row r="454">
          <cell r="E454">
            <v>2909.3</v>
          </cell>
        </row>
        <row r="456">
          <cell r="E456">
            <v>2</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4" refreshError="1">
        <row r="5">
          <cell r="E5" t="str">
            <v>CANTIDAD</v>
          </cell>
        </row>
        <row r="11">
          <cell r="E11">
            <v>6.93</v>
          </cell>
        </row>
        <row r="19">
          <cell r="E19">
            <v>0.53</v>
          </cell>
        </row>
        <row r="27">
          <cell r="E27">
            <v>14</v>
          </cell>
        </row>
        <row r="35">
          <cell r="E35">
            <v>42</v>
          </cell>
        </row>
        <row r="37">
          <cell r="E37">
            <v>3</v>
          </cell>
        </row>
        <row r="39">
          <cell r="E39">
            <v>18.72</v>
          </cell>
        </row>
        <row r="49">
          <cell r="E49">
            <v>33.090000000000003</v>
          </cell>
        </row>
        <row r="53">
          <cell r="E53">
            <v>11.89</v>
          </cell>
        </row>
        <row r="55">
          <cell r="E55">
            <v>22.7</v>
          </cell>
        </row>
        <row r="57">
          <cell r="E57">
            <v>8.1</v>
          </cell>
        </row>
        <row r="65">
          <cell r="E65">
            <v>5.4</v>
          </cell>
        </row>
        <row r="69">
          <cell r="E69">
            <v>1</v>
          </cell>
        </row>
        <row r="71">
          <cell r="E71">
            <v>1</v>
          </cell>
        </row>
        <row r="73">
          <cell r="E73">
            <v>1</v>
          </cell>
        </row>
        <row r="83">
          <cell r="E83">
            <v>3</v>
          </cell>
        </row>
        <row r="85">
          <cell r="E85">
            <v>3</v>
          </cell>
        </row>
        <row r="89">
          <cell r="E89">
            <v>2.2400000000000002</v>
          </cell>
        </row>
        <row r="99">
          <cell r="E99">
            <v>4.1399999999999997</v>
          </cell>
        </row>
        <row r="123">
          <cell r="E123">
            <v>0</v>
          </cell>
        </row>
        <row r="124">
          <cell r="E124">
            <v>0</v>
          </cell>
        </row>
        <row r="125">
          <cell r="E125">
            <v>0</v>
          </cell>
        </row>
        <row r="126">
          <cell r="E126">
            <v>0</v>
          </cell>
        </row>
        <row r="346">
          <cell r="E346">
            <v>10</v>
          </cell>
        </row>
        <row r="348">
          <cell r="E348">
            <v>3</v>
          </cell>
        </row>
        <row r="350">
          <cell r="E350">
            <v>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5" refreshError="1">
        <row r="5">
          <cell r="E5" t="str">
            <v>CANTIDAD</v>
          </cell>
        </row>
        <row r="11">
          <cell r="E11">
            <v>14.2</v>
          </cell>
        </row>
        <row r="13">
          <cell r="E13">
            <v>2</v>
          </cell>
        </row>
        <row r="15">
          <cell r="E15">
            <v>6</v>
          </cell>
        </row>
        <row r="19">
          <cell r="E19">
            <v>3.37</v>
          </cell>
        </row>
        <row r="21">
          <cell r="E21">
            <v>2</v>
          </cell>
        </row>
        <row r="23">
          <cell r="E23">
            <v>2</v>
          </cell>
        </row>
        <row r="25">
          <cell r="E25">
            <v>4.6399999999999997</v>
          </cell>
        </row>
        <row r="27">
          <cell r="E27">
            <v>11</v>
          </cell>
        </row>
        <row r="29">
          <cell r="E29">
            <v>6.5</v>
          </cell>
        </row>
        <row r="31">
          <cell r="E31">
            <v>2</v>
          </cell>
        </row>
        <row r="35">
          <cell r="E35">
            <v>140</v>
          </cell>
        </row>
        <row r="37">
          <cell r="E37">
            <v>1</v>
          </cell>
        </row>
        <row r="39">
          <cell r="E39">
            <v>48.47</v>
          </cell>
        </row>
        <row r="49">
          <cell r="E49">
            <v>83.47</v>
          </cell>
        </row>
        <row r="53">
          <cell r="E53">
            <v>17.91</v>
          </cell>
        </row>
        <row r="55">
          <cell r="E55">
            <v>96.12</v>
          </cell>
        </row>
        <row r="57">
          <cell r="E57">
            <v>23.79</v>
          </cell>
        </row>
        <row r="61">
          <cell r="E61">
            <v>7.32</v>
          </cell>
        </row>
        <row r="63">
          <cell r="E63">
            <v>2</v>
          </cell>
        </row>
        <row r="65">
          <cell r="E65">
            <v>42.12</v>
          </cell>
        </row>
        <row r="69">
          <cell r="E69">
            <v>2</v>
          </cell>
        </row>
        <row r="71">
          <cell r="E71">
            <v>2</v>
          </cell>
        </row>
        <row r="73">
          <cell r="E73">
            <v>4</v>
          </cell>
        </row>
        <row r="75">
          <cell r="E75">
            <v>2</v>
          </cell>
        </row>
        <row r="77">
          <cell r="E77">
            <v>2</v>
          </cell>
        </row>
        <row r="79">
          <cell r="E79">
            <v>5</v>
          </cell>
        </row>
        <row r="83">
          <cell r="E83">
            <v>10</v>
          </cell>
        </row>
        <row r="85">
          <cell r="E85">
            <v>20</v>
          </cell>
        </row>
        <row r="89">
          <cell r="E89">
            <v>0.5</v>
          </cell>
        </row>
        <row r="99">
          <cell r="E99">
            <v>7.93</v>
          </cell>
        </row>
        <row r="101">
          <cell r="E101">
            <v>2</v>
          </cell>
        </row>
        <row r="107">
          <cell r="E107">
            <v>1.1200000000000001</v>
          </cell>
        </row>
        <row r="123">
          <cell r="E123">
            <v>0</v>
          </cell>
        </row>
        <row r="124">
          <cell r="E124">
            <v>0</v>
          </cell>
        </row>
        <row r="125">
          <cell r="E125">
            <v>0</v>
          </cell>
        </row>
        <row r="126">
          <cell r="E126">
            <v>0</v>
          </cell>
        </row>
        <row r="127">
          <cell r="E127">
            <v>270</v>
          </cell>
        </row>
        <row r="141">
          <cell r="E141">
            <v>98</v>
          </cell>
        </row>
        <row r="143">
          <cell r="E143">
            <v>310</v>
          </cell>
        </row>
        <row r="153">
          <cell r="E153">
            <v>11.5</v>
          </cell>
        </row>
        <row r="155">
          <cell r="E155">
            <v>3.5</v>
          </cell>
        </row>
        <row r="157">
          <cell r="E157">
            <v>20</v>
          </cell>
        </row>
        <row r="159">
          <cell r="E159">
            <v>2</v>
          </cell>
        </row>
        <row r="161">
          <cell r="E161">
            <v>5</v>
          </cell>
        </row>
        <row r="163">
          <cell r="E163">
            <v>2</v>
          </cell>
        </row>
        <row r="165">
          <cell r="E165">
            <v>25</v>
          </cell>
        </row>
        <row r="171">
          <cell r="E171">
            <v>24</v>
          </cell>
        </row>
        <row r="175">
          <cell r="E175">
            <v>2</v>
          </cell>
        </row>
        <row r="177">
          <cell r="E177">
            <v>2</v>
          </cell>
        </row>
        <row r="179">
          <cell r="E179">
            <v>2</v>
          </cell>
        </row>
        <row r="193">
          <cell r="E193">
            <v>4</v>
          </cell>
        </row>
        <row r="195">
          <cell r="E195">
            <v>3</v>
          </cell>
        </row>
        <row r="197">
          <cell r="E197">
            <v>5</v>
          </cell>
        </row>
        <row r="209">
          <cell r="E209">
            <v>6</v>
          </cell>
        </row>
        <row r="211">
          <cell r="E211">
            <v>2</v>
          </cell>
        </row>
        <row r="213">
          <cell r="E213">
            <v>4</v>
          </cell>
        </row>
        <row r="217">
          <cell r="E217">
            <v>2</v>
          </cell>
        </row>
        <row r="219">
          <cell r="E219">
            <v>2</v>
          </cell>
        </row>
        <row r="225">
          <cell r="E225">
            <v>2</v>
          </cell>
        </row>
        <row r="233">
          <cell r="E233">
            <v>2</v>
          </cell>
        </row>
        <row r="263">
          <cell r="E263">
            <v>1</v>
          </cell>
        </row>
        <row r="267">
          <cell r="E267">
            <v>3</v>
          </cell>
        </row>
        <row r="269">
          <cell r="E269">
            <v>1</v>
          </cell>
        </row>
        <row r="273">
          <cell r="E273">
            <v>1</v>
          </cell>
        </row>
        <row r="294">
          <cell r="E294">
            <v>4</v>
          </cell>
        </row>
        <row r="296">
          <cell r="E296">
            <v>6</v>
          </cell>
        </row>
        <row r="298">
          <cell r="E298">
            <v>2</v>
          </cell>
        </row>
        <row r="312">
          <cell r="E312">
            <v>2</v>
          </cell>
        </row>
        <row r="318">
          <cell r="E318">
            <v>4</v>
          </cell>
        </row>
        <row r="320">
          <cell r="E320">
            <v>2</v>
          </cell>
        </row>
        <row r="334">
          <cell r="E334">
            <v>36</v>
          </cell>
        </row>
        <row r="336">
          <cell r="E336">
            <v>6</v>
          </cell>
        </row>
        <row r="338">
          <cell r="E338">
            <v>14</v>
          </cell>
        </row>
        <row r="340">
          <cell r="E340">
            <v>2</v>
          </cell>
        </row>
        <row r="342">
          <cell r="E342">
            <v>2</v>
          </cell>
        </row>
        <row r="358">
          <cell r="E358">
            <v>1</v>
          </cell>
        </row>
        <row r="364">
          <cell r="E364">
            <v>1</v>
          </cell>
        </row>
        <row r="368">
          <cell r="E368">
            <v>1</v>
          </cell>
        </row>
        <row r="376">
          <cell r="E376">
            <v>5</v>
          </cell>
        </row>
        <row r="378">
          <cell r="E378">
            <v>2</v>
          </cell>
        </row>
        <row r="380">
          <cell r="E380">
            <v>1</v>
          </cell>
        </row>
        <row r="384">
          <cell r="E384">
            <v>1</v>
          </cell>
        </row>
        <row r="388">
          <cell r="E388">
            <v>8</v>
          </cell>
        </row>
        <row r="390">
          <cell r="E390">
            <v>2</v>
          </cell>
        </row>
        <row r="392">
          <cell r="E392">
            <v>1</v>
          </cell>
        </row>
        <row r="404">
          <cell r="E404">
            <v>1</v>
          </cell>
        </row>
        <row r="406">
          <cell r="E406">
            <v>2</v>
          </cell>
        </row>
        <row r="422">
          <cell r="E422">
            <v>205.12</v>
          </cell>
        </row>
        <row r="424">
          <cell r="E424">
            <v>1</v>
          </cell>
        </row>
        <row r="432">
          <cell r="E432">
            <v>1</v>
          </cell>
        </row>
        <row r="434">
          <cell r="E434">
            <v>2</v>
          </cell>
        </row>
        <row r="450">
          <cell r="E450">
            <v>3929</v>
          </cell>
        </row>
        <row r="452">
          <cell r="E452">
            <v>951.3</v>
          </cell>
        </row>
        <row r="454">
          <cell r="E454">
            <v>2473.1999999999998</v>
          </cell>
        </row>
        <row r="456">
          <cell r="E456">
            <v>2</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98</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40</v>
          </cell>
        </row>
        <row r="558">
          <cell r="E558">
            <v>20</v>
          </cell>
        </row>
        <row r="560">
          <cell r="E560">
            <v>0</v>
          </cell>
        </row>
      </sheetData>
      <sheetData sheetId="6" refreshError="1">
        <row r="5">
          <cell r="E5" t="str">
            <v>CANTIDAD</v>
          </cell>
        </row>
        <row r="11">
          <cell r="E11">
            <v>61.25</v>
          </cell>
        </row>
        <row r="13">
          <cell r="E13">
            <v>1</v>
          </cell>
        </row>
        <row r="19">
          <cell r="E19">
            <v>7.98</v>
          </cell>
        </row>
        <row r="21">
          <cell r="E21">
            <v>2</v>
          </cell>
        </row>
        <row r="23">
          <cell r="E23">
            <v>2</v>
          </cell>
        </row>
        <row r="29">
          <cell r="E29">
            <v>1</v>
          </cell>
        </row>
        <row r="35">
          <cell r="E35">
            <v>492</v>
          </cell>
        </row>
        <row r="37">
          <cell r="E37">
            <v>2</v>
          </cell>
        </row>
        <row r="39">
          <cell r="E39">
            <v>38.130000000000003</v>
          </cell>
        </row>
        <row r="49">
          <cell r="E49">
            <v>361.98</v>
          </cell>
        </row>
        <row r="53">
          <cell r="E53">
            <v>124.93</v>
          </cell>
        </row>
        <row r="55">
          <cell r="E55">
            <v>186.08</v>
          </cell>
        </row>
        <row r="57">
          <cell r="E57">
            <v>113.53</v>
          </cell>
        </row>
        <row r="61">
          <cell r="E61">
            <v>40</v>
          </cell>
        </row>
        <row r="63">
          <cell r="E63">
            <v>10</v>
          </cell>
        </row>
        <row r="65">
          <cell r="E65">
            <v>99.8</v>
          </cell>
        </row>
        <row r="71">
          <cell r="E71">
            <v>2</v>
          </cell>
        </row>
        <row r="73">
          <cell r="E73">
            <v>4</v>
          </cell>
        </row>
        <row r="75">
          <cell r="E75">
            <v>2</v>
          </cell>
        </row>
        <row r="77">
          <cell r="E77">
            <v>2</v>
          </cell>
        </row>
        <row r="79">
          <cell r="E79">
            <v>5</v>
          </cell>
        </row>
        <row r="83">
          <cell r="E83">
            <v>20</v>
          </cell>
        </row>
        <row r="85">
          <cell r="E85">
            <v>30</v>
          </cell>
        </row>
        <row r="89">
          <cell r="E89">
            <v>4.72</v>
          </cell>
        </row>
        <row r="99">
          <cell r="E99">
            <v>40.090000000000003</v>
          </cell>
        </row>
        <row r="101">
          <cell r="E101">
            <v>1</v>
          </cell>
        </row>
        <row r="107">
          <cell r="E107">
            <v>19.600000000000001</v>
          </cell>
        </row>
        <row r="123">
          <cell r="E123">
            <v>0</v>
          </cell>
        </row>
        <row r="124">
          <cell r="E124">
            <v>0</v>
          </cell>
        </row>
        <row r="125">
          <cell r="E125">
            <v>0</v>
          </cell>
        </row>
        <row r="126">
          <cell r="E126">
            <v>0</v>
          </cell>
        </row>
        <row r="131">
          <cell r="E131">
            <v>70</v>
          </cell>
        </row>
        <row r="143">
          <cell r="E143">
            <v>750</v>
          </cell>
        </row>
        <row r="153">
          <cell r="E153">
            <v>6</v>
          </cell>
        </row>
        <row r="155">
          <cell r="E155">
            <v>21.7</v>
          </cell>
        </row>
        <row r="157">
          <cell r="E157">
            <v>3</v>
          </cell>
        </row>
        <row r="159">
          <cell r="E159">
            <v>6</v>
          </cell>
        </row>
        <row r="161">
          <cell r="E161">
            <v>4.5</v>
          </cell>
        </row>
        <row r="165">
          <cell r="E165">
            <v>24</v>
          </cell>
        </row>
        <row r="195">
          <cell r="E195">
            <v>3</v>
          </cell>
        </row>
        <row r="199">
          <cell r="E199">
            <v>4</v>
          </cell>
        </row>
        <row r="201">
          <cell r="E201">
            <v>4</v>
          </cell>
        </row>
        <row r="211">
          <cell r="E211">
            <v>4</v>
          </cell>
        </row>
        <row r="225">
          <cell r="E225">
            <v>2</v>
          </cell>
        </row>
        <row r="233">
          <cell r="E233">
            <v>3</v>
          </cell>
        </row>
        <row r="267">
          <cell r="E267">
            <v>4</v>
          </cell>
        </row>
        <row r="271">
          <cell r="E271">
            <v>1</v>
          </cell>
        </row>
        <row r="277">
          <cell r="E277">
            <v>6</v>
          </cell>
        </row>
        <row r="281">
          <cell r="E281">
            <v>6</v>
          </cell>
        </row>
        <row r="287">
          <cell r="E287">
            <v>2</v>
          </cell>
        </row>
        <row r="316">
          <cell r="E316">
            <v>4</v>
          </cell>
        </row>
        <row r="318">
          <cell r="E318">
            <v>8</v>
          </cell>
        </row>
        <row r="320">
          <cell r="E320">
            <v>4</v>
          </cell>
        </row>
        <row r="330">
          <cell r="E330">
            <v>2</v>
          </cell>
        </row>
        <row r="370">
          <cell r="E370">
            <v>1</v>
          </cell>
        </row>
        <row r="424">
          <cell r="E424">
            <v>6</v>
          </cell>
        </row>
        <row r="450">
          <cell r="E450">
            <v>5182</v>
          </cell>
        </row>
        <row r="452">
          <cell r="E452">
            <v>344</v>
          </cell>
        </row>
        <row r="454">
          <cell r="E454">
            <v>3672</v>
          </cell>
        </row>
        <row r="457">
          <cell r="E457">
            <v>0</v>
          </cell>
        </row>
        <row r="458">
          <cell r="E458">
            <v>0</v>
          </cell>
        </row>
        <row r="459">
          <cell r="E459">
            <v>0</v>
          </cell>
        </row>
        <row r="460">
          <cell r="E460">
            <v>0</v>
          </cell>
        </row>
        <row r="461">
          <cell r="E461">
            <v>0</v>
          </cell>
        </row>
        <row r="462">
          <cell r="E462">
            <v>14</v>
          </cell>
        </row>
        <row r="463">
          <cell r="E463">
            <v>0</v>
          </cell>
        </row>
        <row r="464">
          <cell r="E464">
            <v>2</v>
          </cell>
        </row>
        <row r="466">
          <cell r="E466">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10</v>
          </cell>
        </row>
        <row r="481">
          <cell r="E481">
            <v>0</v>
          </cell>
        </row>
        <row r="482">
          <cell r="E482">
            <v>4</v>
          </cell>
        </row>
        <row r="483">
          <cell r="E483">
            <v>0</v>
          </cell>
        </row>
        <row r="484">
          <cell r="E484">
            <v>0</v>
          </cell>
        </row>
        <row r="485">
          <cell r="E485">
            <v>0</v>
          </cell>
        </row>
        <row r="486">
          <cell r="E486">
            <v>0</v>
          </cell>
        </row>
        <row r="487">
          <cell r="E487">
            <v>0</v>
          </cell>
        </row>
        <row r="488">
          <cell r="E488">
            <v>7</v>
          </cell>
        </row>
        <row r="489">
          <cell r="E489">
            <v>0</v>
          </cell>
        </row>
        <row r="490">
          <cell r="E490">
            <v>1</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0">
          <cell r="E500">
            <v>4</v>
          </cell>
        </row>
        <row r="501">
          <cell r="E501">
            <v>0</v>
          </cell>
        </row>
        <row r="502">
          <cell r="E502">
            <v>4</v>
          </cell>
        </row>
        <row r="503">
          <cell r="E503">
            <v>0</v>
          </cell>
        </row>
        <row r="504">
          <cell r="E504">
            <v>0</v>
          </cell>
        </row>
        <row r="505">
          <cell r="E505">
            <v>0</v>
          </cell>
        </row>
        <row r="506">
          <cell r="E506">
            <v>1</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7</v>
          </cell>
        </row>
        <row r="517">
          <cell r="E517">
            <v>0</v>
          </cell>
        </row>
        <row r="518">
          <cell r="E518">
            <v>0</v>
          </cell>
        </row>
        <row r="519">
          <cell r="E519">
            <v>0</v>
          </cell>
        </row>
        <row r="520">
          <cell r="E520">
            <v>0</v>
          </cell>
        </row>
        <row r="521">
          <cell r="E521">
            <v>0</v>
          </cell>
        </row>
        <row r="522">
          <cell r="E522">
            <v>1</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820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7" refreshError="1">
        <row r="5">
          <cell r="E5" t="str">
            <v>CANTIDAD</v>
          </cell>
        </row>
        <row r="11">
          <cell r="E11">
            <v>22.94</v>
          </cell>
        </row>
        <row r="13">
          <cell r="E13">
            <v>2</v>
          </cell>
        </row>
        <row r="15">
          <cell r="E15">
            <v>6</v>
          </cell>
        </row>
        <row r="19">
          <cell r="E19">
            <v>3.38</v>
          </cell>
        </row>
        <row r="21">
          <cell r="E21">
            <v>1</v>
          </cell>
        </row>
        <row r="23">
          <cell r="E23">
            <v>1</v>
          </cell>
        </row>
        <row r="25">
          <cell r="E25">
            <v>4.6399999999999997</v>
          </cell>
        </row>
        <row r="27">
          <cell r="E27">
            <v>11</v>
          </cell>
        </row>
        <row r="29">
          <cell r="E29">
            <v>6.5</v>
          </cell>
        </row>
        <row r="31">
          <cell r="E31">
            <v>2</v>
          </cell>
        </row>
        <row r="35">
          <cell r="E35">
            <v>180</v>
          </cell>
        </row>
        <row r="37">
          <cell r="E37">
            <v>2</v>
          </cell>
        </row>
        <row r="39">
          <cell r="E39">
            <v>31.83</v>
          </cell>
        </row>
        <row r="49">
          <cell r="E49">
            <v>139.12</v>
          </cell>
        </row>
        <row r="53">
          <cell r="E53">
            <v>40.93</v>
          </cell>
        </row>
        <row r="55">
          <cell r="E55">
            <v>75.52</v>
          </cell>
        </row>
        <row r="57">
          <cell r="E57">
            <v>43.48</v>
          </cell>
        </row>
        <row r="61">
          <cell r="E61">
            <v>15</v>
          </cell>
        </row>
        <row r="63">
          <cell r="E63">
            <v>4</v>
          </cell>
        </row>
        <row r="65">
          <cell r="E65">
            <v>42.2</v>
          </cell>
        </row>
        <row r="69">
          <cell r="E69">
            <v>2</v>
          </cell>
        </row>
        <row r="71">
          <cell r="E71">
            <v>1</v>
          </cell>
        </row>
        <row r="73">
          <cell r="E73">
            <v>2</v>
          </cell>
        </row>
        <row r="75">
          <cell r="E75">
            <v>1</v>
          </cell>
        </row>
        <row r="77">
          <cell r="E77">
            <v>1</v>
          </cell>
        </row>
        <row r="79">
          <cell r="E79">
            <v>5</v>
          </cell>
        </row>
        <row r="83">
          <cell r="E83">
            <v>6</v>
          </cell>
        </row>
        <row r="85">
          <cell r="E85">
            <v>15</v>
          </cell>
        </row>
        <row r="89">
          <cell r="E89">
            <v>2</v>
          </cell>
        </row>
        <row r="99">
          <cell r="E99">
            <v>15.3</v>
          </cell>
        </row>
        <row r="101">
          <cell r="E101">
            <v>2</v>
          </cell>
        </row>
        <row r="107">
          <cell r="E107">
            <v>6.72</v>
          </cell>
        </row>
        <row r="123">
          <cell r="E123">
            <v>0</v>
          </cell>
        </row>
        <row r="124">
          <cell r="E124">
            <v>0</v>
          </cell>
        </row>
        <row r="125">
          <cell r="E125">
            <v>0</v>
          </cell>
        </row>
        <row r="126">
          <cell r="E126">
            <v>0</v>
          </cell>
        </row>
        <row r="127">
          <cell r="E127">
            <v>270</v>
          </cell>
        </row>
        <row r="141">
          <cell r="E141">
            <v>98</v>
          </cell>
        </row>
        <row r="143">
          <cell r="E143">
            <v>310</v>
          </cell>
        </row>
        <row r="153">
          <cell r="E153">
            <v>11.5</v>
          </cell>
        </row>
        <row r="155">
          <cell r="E155">
            <v>15</v>
          </cell>
        </row>
        <row r="157">
          <cell r="E157">
            <v>20</v>
          </cell>
        </row>
        <row r="159">
          <cell r="E159">
            <v>2</v>
          </cell>
        </row>
        <row r="161">
          <cell r="E161">
            <v>5</v>
          </cell>
        </row>
        <row r="163">
          <cell r="E163">
            <v>2</v>
          </cell>
        </row>
        <row r="165">
          <cell r="E165">
            <v>13</v>
          </cell>
        </row>
        <row r="171">
          <cell r="E171">
            <v>24</v>
          </cell>
        </row>
        <row r="175">
          <cell r="E175">
            <v>4</v>
          </cell>
        </row>
        <row r="177">
          <cell r="E177">
            <v>6</v>
          </cell>
        </row>
        <row r="179">
          <cell r="E179">
            <v>2</v>
          </cell>
        </row>
        <row r="193">
          <cell r="E193">
            <v>4</v>
          </cell>
        </row>
        <row r="195">
          <cell r="E195">
            <v>4</v>
          </cell>
        </row>
        <row r="197">
          <cell r="E197">
            <v>5</v>
          </cell>
        </row>
        <row r="209">
          <cell r="E209">
            <v>6</v>
          </cell>
        </row>
        <row r="211">
          <cell r="E211">
            <v>4</v>
          </cell>
        </row>
        <row r="213">
          <cell r="E213">
            <v>4</v>
          </cell>
        </row>
        <row r="217">
          <cell r="E217">
            <v>2</v>
          </cell>
        </row>
        <row r="219">
          <cell r="E219">
            <v>2</v>
          </cell>
        </row>
        <row r="225">
          <cell r="E225">
            <v>2</v>
          </cell>
        </row>
        <row r="233">
          <cell r="E233">
            <v>2</v>
          </cell>
        </row>
        <row r="263">
          <cell r="E263">
            <v>1</v>
          </cell>
        </row>
        <row r="267">
          <cell r="E267">
            <v>3</v>
          </cell>
        </row>
        <row r="269">
          <cell r="E269">
            <v>1</v>
          </cell>
        </row>
        <row r="273">
          <cell r="E273">
            <v>1</v>
          </cell>
        </row>
        <row r="294">
          <cell r="E294">
            <v>4</v>
          </cell>
        </row>
        <row r="296">
          <cell r="E296">
            <v>6</v>
          </cell>
        </row>
        <row r="298">
          <cell r="E298">
            <v>2</v>
          </cell>
        </row>
        <row r="312">
          <cell r="E312">
            <v>2</v>
          </cell>
        </row>
        <row r="318">
          <cell r="E318">
            <v>4</v>
          </cell>
        </row>
        <row r="320">
          <cell r="E320">
            <v>2</v>
          </cell>
        </row>
        <row r="334">
          <cell r="E334">
            <v>36</v>
          </cell>
        </row>
        <row r="336">
          <cell r="E336">
            <v>6</v>
          </cell>
        </row>
        <row r="338">
          <cell r="E338">
            <v>14</v>
          </cell>
        </row>
        <row r="340">
          <cell r="E340">
            <v>2</v>
          </cell>
        </row>
        <row r="342">
          <cell r="E342">
            <v>2</v>
          </cell>
        </row>
        <row r="358">
          <cell r="E358">
            <v>1</v>
          </cell>
        </row>
        <row r="364">
          <cell r="E364">
            <v>1</v>
          </cell>
        </row>
        <row r="368">
          <cell r="E368">
            <v>1</v>
          </cell>
        </row>
        <row r="376">
          <cell r="E376">
            <v>5</v>
          </cell>
        </row>
        <row r="378">
          <cell r="E378">
            <v>2</v>
          </cell>
        </row>
        <row r="380">
          <cell r="E380">
            <v>1</v>
          </cell>
        </row>
        <row r="384">
          <cell r="E384">
            <v>1</v>
          </cell>
        </row>
        <row r="388">
          <cell r="E388">
            <v>8</v>
          </cell>
        </row>
        <row r="390">
          <cell r="E390">
            <v>2</v>
          </cell>
        </row>
        <row r="392">
          <cell r="E392">
            <v>1</v>
          </cell>
        </row>
        <row r="404">
          <cell r="E404">
            <v>1</v>
          </cell>
        </row>
        <row r="406">
          <cell r="E406">
            <v>2</v>
          </cell>
        </row>
        <row r="422">
          <cell r="E422">
            <v>426</v>
          </cell>
        </row>
        <row r="424">
          <cell r="E424">
            <v>4</v>
          </cell>
        </row>
        <row r="432">
          <cell r="E432">
            <v>1</v>
          </cell>
        </row>
        <row r="434">
          <cell r="E434">
            <v>2</v>
          </cell>
        </row>
        <row r="450">
          <cell r="E450">
            <v>1723.2</v>
          </cell>
        </row>
        <row r="452">
          <cell r="E452">
            <v>951.3</v>
          </cell>
        </row>
        <row r="454">
          <cell r="E454">
            <v>1463</v>
          </cell>
        </row>
        <row r="456">
          <cell r="E456">
            <v>2</v>
          </cell>
        </row>
        <row r="457">
          <cell r="E457">
            <v>0</v>
          </cell>
        </row>
        <row r="458">
          <cell r="E458">
            <v>0</v>
          </cell>
        </row>
        <row r="459">
          <cell r="E459">
            <v>0</v>
          </cell>
        </row>
        <row r="460">
          <cell r="E460">
            <v>0</v>
          </cell>
        </row>
        <row r="461">
          <cell r="E461">
            <v>0</v>
          </cell>
        </row>
        <row r="462">
          <cell r="E462">
            <v>4</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4</v>
          </cell>
        </row>
        <row r="489">
          <cell r="E489">
            <v>0</v>
          </cell>
        </row>
        <row r="490">
          <cell r="E490">
            <v>0</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4</v>
          </cell>
        </row>
        <row r="525">
          <cell r="E525">
            <v>0</v>
          </cell>
        </row>
        <row r="526">
          <cell r="E526">
            <v>0</v>
          </cell>
        </row>
        <row r="527">
          <cell r="E527">
            <v>0</v>
          </cell>
        </row>
        <row r="528">
          <cell r="E528">
            <v>2</v>
          </cell>
        </row>
        <row r="529">
          <cell r="E529">
            <v>0</v>
          </cell>
        </row>
        <row r="530">
          <cell r="E530">
            <v>0</v>
          </cell>
        </row>
        <row r="531">
          <cell r="E531">
            <v>0</v>
          </cell>
        </row>
        <row r="532">
          <cell r="E532">
            <v>310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8" refreshError="1">
        <row r="5">
          <cell r="E5" t="str">
            <v>CANTIDAD</v>
          </cell>
        </row>
        <row r="11">
          <cell r="E11">
            <v>29.76</v>
          </cell>
        </row>
        <row r="13">
          <cell r="E13">
            <v>1</v>
          </cell>
        </row>
        <row r="15">
          <cell r="E15">
            <v>6</v>
          </cell>
        </row>
        <row r="19">
          <cell r="E19">
            <v>4.6100000000000003</v>
          </cell>
        </row>
        <row r="21">
          <cell r="E21">
            <v>2</v>
          </cell>
        </row>
        <row r="23">
          <cell r="E23">
            <v>2</v>
          </cell>
        </row>
        <row r="25">
          <cell r="E25">
            <v>4.6399999999999997</v>
          </cell>
        </row>
        <row r="27">
          <cell r="E27">
            <v>11</v>
          </cell>
        </row>
        <row r="29">
          <cell r="E29">
            <v>6.5</v>
          </cell>
        </row>
        <row r="31">
          <cell r="E31">
            <v>2</v>
          </cell>
        </row>
        <row r="35">
          <cell r="E35">
            <v>228</v>
          </cell>
        </row>
        <row r="37">
          <cell r="E37">
            <v>3</v>
          </cell>
        </row>
        <row r="39">
          <cell r="E39">
            <v>35.520000000000003</v>
          </cell>
        </row>
        <row r="49">
          <cell r="E49">
            <v>174.69</v>
          </cell>
        </row>
        <row r="53">
          <cell r="E53">
            <v>53.76</v>
          </cell>
        </row>
        <row r="55">
          <cell r="E55">
            <v>82.68</v>
          </cell>
        </row>
        <row r="57">
          <cell r="E57">
            <v>55.18</v>
          </cell>
        </row>
        <row r="61">
          <cell r="E61">
            <v>22</v>
          </cell>
        </row>
        <row r="63">
          <cell r="E63">
            <v>3</v>
          </cell>
        </row>
        <row r="65">
          <cell r="E65">
            <v>57.6</v>
          </cell>
        </row>
        <row r="69">
          <cell r="E69">
            <v>2</v>
          </cell>
        </row>
        <row r="71">
          <cell r="E71">
            <v>2</v>
          </cell>
        </row>
        <row r="73">
          <cell r="E73">
            <v>4</v>
          </cell>
        </row>
        <row r="75">
          <cell r="E75">
            <v>2</v>
          </cell>
        </row>
        <row r="77">
          <cell r="E77">
            <v>2</v>
          </cell>
        </row>
        <row r="79">
          <cell r="E79">
            <v>5</v>
          </cell>
        </row>
        <row r="83">
          <cell r="E83">
            <v>5</v>
          </cell>
        </row>
        <row r="85">
          <cell r="E85">
            <v>23</v>
          </cell>
        </row>
        <row r="89">
          <cell r="E89">
            <v>2.74</v>
          </cell>
        </row>
        <row r="99">
          <cell r="E99">
            <v>19.84</v>
          </cell>
        </row>
        <row r="101">
          <cell r="E101">
            <v>1</v>
          </cell>
        </row>
        <row r="107">
          <cell r="E107">
            <v>10.08</v>
          </cell>
        </row>
        <row r="123">
          <cell r="E123">
            <v>0</v>
          </cell>
        </row>
        <row r="124">
          <cell r="E124">
            <v>0</v>
          </cell>
        </row>
        <row r="125">
          <cell r="E125">
            <v>0</v>
          </cell>
        </row>
        <row r="126">
          <cell r="E126">
            <v>0</v>
          </cell>
        </row>
        <row r="127">
          <cell r="E127">
            <v>420</v>
          </cell>
        </row>
        <row r="141">
          <cell r="E141">
            <v>98</v>
          </cell>
        </row>
        <row r="143">
          <cell r="E143">
            <v>310</v>
          </cell>
        </row>
        <row r="153">
          <cell r="E153">
            <v>3</v>
          </cell>
        </row>
        <row r="155">
          <cell r="E155">
            <v>15</v>
          </cell>
        </row>
        <row r="157">
          <cell r="E157">
            <v>19</v>
          </cell>
        </row>
        <row r="159">
          <cell r="E159">
            <v>2</v>
          </cell>
        </row>
        <row r="161">
          <cell r="E161">
            <v>5</v>
          </cell>
        </row>
        <row r="163">
          <cell r="E163">
            <v>2</v>
          </cell>
        </row>
        <row r="165">
          <cell r="E165">
            <v>10</v>
          </cell>
        </row>
        <row r="171">
          <cell r="E171">
            <v>12</v>
          </cell>
        </row>
        <row r="175">
          <cell r="E175">
            <v>2</v>
          </cell>
        </row>
        <row r="177">
          <cell r="E177">
            <v>4</v>
          </cell>
        </row>
        <row r="179">
          <cell r="E179">
            <v>2</v>
          </cell>
        </row>
        <row r="193">
          <cell r="E193">
            <v>4</v>
          </cell>
        </row>
        <row r="195">
          <cell r="E195">
            <v>4</v>
          </cell>
        </row>
        <row r="197">
          <cell r="E197">
            <v>4</v>
          </cell>
        </row>
        <row r="209">
          <cell r="E209">
            <v>2</v>
          </cell>
        </row>
        <row r="211">
          <cell r="E211">
            <v>4</v>
          </cell>
        </row>
        <row r="213">
          <cell r="E213">
            <v>2</v>
          </cell>
        </row>
        <row r="217">
          <cell r="E217">
            <v>2</v>
          </cell>
        </row>
        <row r="219">
          <cell r="E219">
            <v>4</v>
          </cell>
        </row>
        <row r="225">
          <cell r="E225">
            <v>2</v>
          </cell>
        </row>
        <row r="233">
          <cell r="E233">
            <v>2</v>
          </cell>
        </row>
        <row r="263">
          <cell r="E263">
            <v>1</v>
          </cell>
        </row>
        <row r="267">
          <cell r="E267">
            <v>3</v>
          </cell>
        </row>
        <row r="269">
          <cell r="E269">
            <v>1</v>
          </cell>
        </row>
        <row r="273">
          <cell r="E273">
            <v>1</v>
          </cell>
        </row>
        <row r="294">
          <cell r="E294">
            <v>4</v>
          </cell>
        </row>
        <row r="296">
          <cell r="E296">
            <v>4</v>
          </cell>
        </row>
        <row r="298">
          <cell r="E298">
            <v>2</v>
          </cell>
        </row>
        <row r="312">
          <cell r="E312">
            <v>2</v>
          </cell>
        </row>
        <row r="318">
          <cell r="E318">
            <v>4</v>
          </cell>
        </row>
        <row r="320">
          <cell r="E320">
            <v>2</v>
          </cell>
        </row>
        <row r="334">
          <cell r="E334">
            <v>36</v>
          </cell>
        </row>
        <row r="336">
          <cell r="E336">
            <v>6</v>
          </cell>
        </row>
        <row r="338">
          <cell r="E338">
            <v>14</v>
          </cell>
        </row>
        <row r="340">
          <cell r="E340">
            <v>2</v>
          </cell>
        </row>
        <row r="342">
          <cell r="E342">
            <v>2</v>
          </cell>
        </row>
        <row r="358">
          <cell r="E358">
            <v>1</v>
          </cell>
        </row>
        <row r="364">
          <cell r="E364">
            <v>1</v>
          </cell>
        </row>
        <row r="368">
          <cell r="E368">
            <v>1</v>
          </cell>
        </row>
        <row r="376">
          <cell r="E376">
            <v>5</v>
          </cell>
        </row>
        <row r="378">
          <cell r="E378">
            <v>2</v>
          </cell>
        </row>
        <row r="380">
          <cell r="E380">
            <v>1</v>
          </cell>
        </row>
        <row r="384">
          <cell r="E384">
            <v>1</v>
          </cell>
        </row>
        <row r="388">
          <cell r="E388">
            <v>8</v>
          </cell>
        </row>
        <row r="390">
          <cell r="E390">
            <v>2</v>
          </cell>
        </row>
        <row r="392">
          <cell r="E392">
            <v>1</v>
          </cell>
        </row>
        <row r="404">
          <cell r="E404">
            <v>1</v>
          </cell>
        </row>
        <row r="406">
          <cell r="E406">
            <v>2</v>
          </cell>
        </row>
        <row r="422">
          <cell r="E422">
            <v>165</v>
          </cell>
        </row>
        <row r="424">
          <cell r="E424">
            <v>2</v>
          </cell>
        </row>
        <row r="432">
          <cell r="E432">
            <v>1</v>
          </cell>
        </row>
        <row r="434">
          <cell r="E434">
            <v>2</v>
          </cell>
        </row>
        <row r="450">
          <cell r="E450">
            <v>3438.1</v>
          </cell>
        </row>
        <row r="452">
          <cell r="E452">
            <v>167.4</v>
          </cell>
        </row>
        <row r="454">
          <cell r="E454">
            <v>2909.3</v>
          </cell>
        </row>
        <row r="456">
          <cell r="E456">
            <v>2</v>
          </cell>
        </row>
        <row r="457">
          <cell r="E457">
            <v>0</v>
          </cell>
        </row>
        <row r="458">
          <cell r="E458">
            <v>0</v>
          </cell>
        </row>
        <row r="459">
          <cell r="E459">
            <v>0</v>
          </cell>
        </row>
        <row r="460">
          <cell r="E460">
            <v>0</v>
          </cell>
        </row>
        <row r="461">
          <cell r="E461">
            <v>0</v>
          </cell>
        </row>
        <row r="462">
          <cell r="E462">
            <v>2</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4</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2</v>
          </cell>
        </row>
        <row r="489">
          <cell r="E489">
            <v>0</v>
          </cell>
        </row>
        <row r="490">
          <cell r="E490">
            <v>0</v>
          </cell>
        </row>
        <row r="491">
          <cell r="E491">
            <v>0</v>
          </cell>
        </row>
        <row r="492">
          <cell r="E492">
            <v>0</v>
          </cell>
        </row>
        <row r="493">
          <cell r="E493">
            <v>0</v>
          </cell>
        </row>
        <row r="494">
          <cell r="E494">
            <v>2</v>
          </cell>
        </row>
        <row r="495">
          <cell r="E495">
            <v>0</v>
          </cell>
        </row>
        <row r="496">
          <cell r="E496">
            <v>2</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420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9" refreshError="1">
        <row r="5">
          <cell r="E5" t="str">
            <v>CANTIDAD</v>
          </cell>
        </row>
        <row r="11">
          <cell r="E11">
            <v>24.25</v>
          </cell>
        </row>
        <row r="13">
          <cell r="E13">
            <v>1</v>
          </cell>
        </row>
        <row r="15">
          <cell r="E15">
            <v>6</v>
          </cell>
        </row>
        <row r="19">
          <cell r="E19">
            <v>2.86</v>
          </cell>
        </row>
        <row r="21">
          <cell r="E21">
            <v>2</v>
          </cell>
        </row>
        <row r="23">
          <cell r="E23">
            <v>2</v>
          </cell>
        </row>
        <row r="25">
          <cell r="E25">
            <v>4.6399999999999997</v>
          </cell>
        </row>
        <row r="27">
          <cell r="E27">
            <v>11</v>
          </cell>
        </row>
        <row r="29">
          <cell r="E29">
            <v>6.5</v>
          </cell>
        </row>
        <row r="31">
          <cell r="E31">
            <v>2</v>
          </cell>
        </row>
        <row r="35">
          <cell r="E35">
            <v>165</v>
          </cell>
        </row>
        <row r="37">
          <cell r="E37">
            <v>4</v>
          </cell>
        </row>
        <row r="39">
          <cell r="E39">
            <v>41.26</v>
          </cell>
        </row>
        <row r="49">
          <cell r="E49">
            <v>133.31</v>
          </cell>
        </row>
        <row r="53">
          <cell r="E53">
            <v>34.21</v>
          </cell>
        </row>
        <row r="55">
          <cell r="E55">
            <v>67.94</v>
          </cell>
        </row>
        <row r="57">
          <cell r="E57">
            <v>40.270000000000003</v>
          </cell>
        </row>
        <row r="61">
          <cell r="E61">
            <v>15</v>
          </cell>
        </row>
        <row r="63">
          <cell r="E63">
            <v>2</v>
          </cell>
        </row>
        <row r="65">
          <cell r="E65">
            <v>35.78</v>
          </cell>
        </row>
        <row r="69">
          <cell r="E69">
            <v>2</v>
          </cell>
        </row>
        <row r="71">
          <cell r="E71">
            <v>2</v>
          </cell>
        </row>
        <row r="73">
          <cell r="E73">
            <v>6</v>
          </cell>
        </row>
        <row r="75">
          <cell r="E75">
            <v>2</v>
          </cell>
        </row>
        <row r="77">
          <cell r="E77">
            <v>2</v>
          </cell>
        </row>
        <row r="79">
          <cell r="E79">
            <v>5</v>
          </cell>
        </row>
        <row r="83">
          <cell r="E83">
            <v>6</v>
          </cell>
        </row>
        <row r="85">
          <cell r="E85">
            <v>10</v>
          </cell>
        </row>
        <row r="89">
          <cell r="E89">
            <v>5.0999999999999996</v>
          </cell>
        </row>
        <row r="99">
          <cell r="E99">
            <v>15.11</v>
          </cell>
        </row>
        <row r="101">
          <cell r="E101">
            <v>1</v>
          </cell>
        </row>
        <row r="107">
          <cell r="E107">
            <v>10.08</v>
          </cell>
        </row>
        <row r="123">
          <cell r="E123">
            <v>0</v>
          </cell>
        </row>
        <row r="124">
          <cell r="E124">
            <v>0</v>
          </cell>
        </row>
        <row r="125">
          <cell r="E125">
            <v>0</v>
          </cell>
        </row>
        <row r="126">
          <cell r="E126">
            <v>0</v>
          </cell>
        </row>
        <row r="127">
          <cell r="E127">
            <v>270</v>
          </cell>
        </row>
        <row r="141">
          <cell r="E141">
            <v>98</v>
          </cell>
        </row>
        <row r="143">
          <cell r="E143">
            <v>310</v>
          </cell>
        </row>
        <row r="153">
          <cell r="E153">
            <v>3</v>
          </cell>
        </row>
        <row r="155">
          <cell r="E155">
            <v>1</v>
          </cell>
        </row>
        <row r="157">
          <cell r="E157">
            <v>16</v>
          </cell>
        </row>
        <row r="159">
          <cell r="E159">
            <v>2</v>
          </cell>
        </row>
        <row r="161">
          <cell r="E161">
            <v>5</v>
          </cell>
        </row>
        <row r="163">
          <cell r="E163">
            <v>2</v>
          </cell>
        </row>
        <row r="165">
          <cell r="E165">
            <v>15</v>
          </cell>
        </row>
        <row r="171">
          <cell r="E171">
            <v>12</v>
          </cell>
        </row>
        <row r="175">
          <cell r="E175">
            <v>2</v>
          </cell>
        </row>
        <row r="177">
          <cell r="E177">
            <v>2</v>
          </cell>
        </row>
        <row r="179">
          <cell r="E179">
            <v>2</v>
          </cell>
        </row>
        <row r="193">
          <cell r="E193">
            <v>4</v>
          </cell>
        </row>
        <row r="195">
          <cell r="E195">
            <v>3</v>
          </cell>
        </row>
        <row r="197">
          <cell r="E197">
            <v>4</v>
          </cell>
        </row>
        <row r="209">
          <cell r="E209">
            <v>2</v>
          </cell>
        </row>
        <row r="211">
          <cell r="E211">
            <v>2</v>
          </cell>
        </row>
        <row r="213">
          <cell r="E213">
            <v>4</v>
          </cell>
        </row>
        <row r="217">
          <cell r="E217">
            <v>2</v>
          </cell>
        </row>
        <row r="219">
          <cell r="E219">
            <v>2</v>
          </cell>
        </row>
        <row r="225">
          <cell r="E225">
            <v>2</v>
          </cell>
        </row>
        <row r="233">
          <cell r="E233">
            <v>2</v>
          </cell>
        </row>
        <row r="263">
          <cell r="E263">
            <v>1</v>
          </cell>
        </row>
        <row r="267">
          <cell r="E267">
            <v>3</v>
          </cell>
        </row>
        <row r="269">
          <cell r="E269">
            <v>1</v>
          </cell>
        </row>
        <row r="273">
          <cell r="E273">
            <v>1</v>
          </cell>
        </row>
        <row r="294">
          <cell r="E294">
            <v>4</v>
          </cell>
        </row>
        <row r="296">
          <cell r="E296">
            <v>6</v>
          </cell>
        </row>
        <row r="298">
          <cell r="E298">
            <v>2</v>
          </cell>
        </row>
        <row r="312">
          <cell r="E312">
            <v>2</v>
          </cell>
        </row>
        <row r="318">
          <cell r="E318">
            <v>4</v>
          </cell>
        </row>
        <row r="320">
          <cell r="E320">
            <v>2</v>
          </cell>
        </row>
        <row r="334">
          <cell r="E334">
            <v>36</v>
          </cell>
        </row>
        <row r="336">
          <cell r="E336">
            <v>6</v>
          </cell>
        </row>
        <row r="338">
          <cell r="E338">
            <v>14</v>
          </cell>
        </row>
        <row r="340">
          <cell r="E340">
            <v>2</v>
          </cell>
        </row>
        <row r="342">
          <cell r="E342">
            <v>2</v>
          </cell>
        </row>
        <row r="358">
          <cell r="E358">
            <v>1</v>
          </cell>
        </row>
        <row r="364">
          <cell r="E364">
            <v>1</v>
          </cell>
        </row>
        <row r="368">
          <cell r="E368">
            <v>1</v>
          </cell>
        </row>
        <row r="376">
          <cell r="E376">
            <v>5</v>
          </cell>
        </row>
        <row r="378">
          <cell r="E378">
            <v>2</v>
          </cell>
        </row>
        <row r="380">
          <cell r="E380">
            <v>1</v>
          </cell>
        </row>
        <row r="384">
          <cell r="E384">
            <v>1</v>
          </cell>
        </row>
        <row r="388">
          <cell r="E388">
            <v>8</v>
          </cell>
        </row>
        <row r="390">
          <cell r="E390">
            <v>2</v>
          </cell>
        </row>
        <row r="392">
          <cell r="E392">
            <v>1</v>
          </cell>
        </row>
        <row r="404">
          <cell r="E404">
            <v>1</v>
          </cell>
        </row>
        <row r="406">
          <cell r="E406">
            <v>2</v>
          </cell>
        </row>
        <row r="422">
          <cell r="E422">
            <v>250</v>
          </cell>
        </row>
        <row r="424">
          <cell r="E424">
            <v>2</v>
          </cell>
        </row>
        <row r="432">
          <cell r="E432">
            <v>1</v>
          </cell>
        </row>
        <row r="434">
          <cell r="E434">
            <v>2</v>
          </cell>
        </row>
        <row r="450">
          <cell r="E450">
            <v>3842</v>
          </cell>
        </row>
        <row r="452">
          <cell r="E452">
            <v>167.4</v>
          </cell>
        </row>
        <row r="454">
          <cell r="E454">
            <v>2724</v>
          </cell>
        </row>
        <row r="456">
          <cell r="E456">
            <v>2</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270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
      <sheetName val="BASE CTOS"/>
      <sheetName val="BASE"/>
      <sheetName val="Alcant Calle 19 y Guayabito"/>
      <sheetName val="APU Calle 19"/>
      <sheetName val="Alcant Calle Bolivar"/>
      <sheetName val="APU CALLE BOLIVAR"/>
      <sheetName val="RESUMEN DE CANT GUARNE"/>
      <sheetName val="PRESUPUESTO"/>
      <sheetName val="APU GUARNE"/>
      <sheetName val="DISEÑO"/>
      <sheetName val="CIMENTACION"/>
      <sheetName val="RESUMEN DE ACNT LOS ALAMOS"/>
      <sheetName val="PRESUPUESTO LOS ALAMOS"/>
      <sheetName val="APU LOS  ALAMOS ALCA"/>
      <sheetName val="RESUMEN DE CANT MIRADOR"/>
    </sheetNames>
    <sheetDataSet>
      <sheetData sheetId="0" refreshError="1"/>
      <sheetData sheetId="1" refreshError="1"/>
      <sheetData sheetId="2" refreshError="1"/>
      <sheetData sheetId="3" refreshError="1">
        <row r="3">
          <cell r="C3">
            <v>0.22</v>
          </cell>
        </row>
        <row r="287">
          <cell r="D287">
            <v>129618.4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TA"/>
      <sheetName val="BASE"/>
      <sheetName val="BASE CTOS"/>
      <sheetName val="PRELIM"/>
      <sheetName val="TUBERIA"/>
      <sheetName val="EXCAVA"/>
      <sheetName val="PRESUPUESTO PTAR ALT 1"/>
      <sheetName val="APU PTAR ALT 1"/>
      <sheetName val="PRESUPUESTO PTAR ALT 2"/>
      <sheetName val="APU PTAR ALT 2"/>
      <sheetName val="RESUMEN ALTERNATIVA 1"/>
      <sheetName val="RESUMEN ALTERNATIVA 2"/>
      <sheetName val="RESUMEN ALTERNATIVA SELECCIONAD"/>
      <sheetName val="PRESUPUESTO PTAR LA FLORESTA"/>
      <sheetName val="RESUMEN PTAR LA FLORESTA"/>
    </sheetNames>
    <sheetDataSet>
      <sheetData sheetId="0" refreshError="1"/>
      <sheetData sheetId="1" refreshError="1"/>
      <sheetData sheetId="2" refreshError="1">
        <row r="146">
          <cell r="D146">
            <v>1115.9199999999998</v>
          </cell>
        </row>
        <row r="147">
          <cell r="D147">
            <v>2122.7999999999997</v>
          </cell>
        </row>
        <row r="148">
          <cell r="D148">
            <v>3513.64</v>
          </cell>
        </row>
        <row r="150">
          <cell r="D150">
            <v>8297.48</v>
          </cell>
        </row>
        <row r="151">
          <cell r="D151">
            <v>17264.28</v>
          </cell>
        </row>
        <row r="152">
          <cell r="D152">
            <v>25705.599999999999</v>
          </cell>
        </row>
        <row r="153">
          <cell r="D153">
            <v>53855.32</v>
          </cell>
        </row>
        <row r="154">
          <cell r="D154">
            <v>84420.159999999989</v>
          </cell>
        </row>
        <row r="160">
          <cell r="D160">
            <v>10508.439999999999</v>
          </cell>
        </row>
        <row r="161">
          <cell r="D161">
            <v>14880.48</v>
          </cell>
        </row>
        <row r="162">
          <cell r="D162">
            <v>31806.039999999997</v>
          </cell>
        </row>
        <row r="163">
          <cell r="D163">
            <v>67297.399999999994</v>
          </cell>
        </row>
        <row r="164">
          <cell r="D164">
            <v>105660.92</v>
          </cell>
        </row>
        <row r="167">
          <cell r="D167">
            <v>1504.52</v>
          </cell>
        </row>
        <row r="168">
          <cell r="D168">
            <v>12321.519999999999</v>
          </cell>
        </row>
        <row r="169">
          <cell r="D169">
            <v>25152.28</v>
          </cell>
        </row>
        <row r="170">
          <cell r="D170">
            <v>37514.399999999994</v>
          </cell>
        </row>
        <row r="171">
          <cell r="D171">
            <v>79415.92</v>
          </cell>
        </row>
        <row r="172">
          <cell r="D172">
            <v>124474.95999999999</v>
          </cell>
        </row>
        <row r="248">
          <cell r="D248">
            <v>120078.56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
      <sheetName val="Mano obra"/>
      <sheetName val="AIU"/>
      <sheetName val="BASE"/>
      <sheetName val="BASE CTOS"/>
      <sheetName val="RESUMEN MATERIALES"/>
      <sheetName val="4.1.1_APU"/>
      <sheetName val="4.1.2_Opt boc Trinidad"/>
      <sheetName val="4.1.3_Const boc Tirana"/>
      <sheetName val="4.1.4_Opt desarenador"/>
      <sheetName val="4.1.5_Opt aducción"/>
      <sheetName val="4.1.6_Const tanque 250m³"/>
      <sheetName val="4.1.7_Opt redes dist"/>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A.N."/>
      <sheetName val="SOPORTES A.N."/>
      <sheetName val="DOMI.STA.CECILIA II"/>
      <sheetName val="ACTA"/>
      <sheetName val="BALANCE FINANCIERO"/>
      <sheetName val="AVANCE"/>
      <sheetName val="E.MERCANCIA"/>
      <sheetName val="tuberia"/>
      <sheetName val="CONT INSP Y ENSAYO"/>
    </sheetNames>
    <sheetDataSet>
      <sheetData sheetId="0" refreshError="1">
        <row r="15">
          <cell r="I15">
            <v>0.54751813668079397</v>
          </cell>
        </row>
        <row r="16">
          <cell r="I16">
            <v>0.67002611682034363</v>
          </cell>
        </row>
        <row r="17">
          <cell r="I17">
            <v>0.80535562905411928</v>
          </cell>
        </row>
        <row r="18">
          <cell r="I18">
            <v>0.89811116639918487</v>
          </cell>
        </row>
        <row r="19">
          <cell r="I19">
            <v>0.9744774270287262</v>
          </cell>
        </row>
        <row r="20">
          <cell r="I20">
            <v>1.1239471251137785</v>
          </cell>
        </row>
        <row r="21">
          <cell r="I21">
            <v>1.2825432987340994</v>
          </cell>
        </row>
        <row r="22">
          <cell r="I22">
            <v>1.4530556979861888</v>
          </cell>
        </row>
        <row r="23">
          <cell r="I23">
            <v>1.6392553722877783</v>
          </cell>
        </row>
        <row r="24">
          <cell r="I24">
            <v>1.8401475946639425</v>
          </cell>
        </row>
        <row r="25">
          <cell r="I25">
            <v>2.4052561673438118</v>
          </cell>
        </row>
        <row r="28">
          <cell r="I28">
            <v>3.6230056809750879</v>
          </cell>
        </row>
        <row r="29">
          <cell r="I29">
            <v>4.2349131863889973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BASE CTOS"/>
      <sheetName val="SEPARADORAS"/>
      <sheetName val="RESUMEN GENERAL OBRAS"/>
      <sheetName val="CAPTACIÓN"/>
      <sheetName val="APU CAPTACION"/>
      <sheetName val="DESARENADOR"/>
      <sheetName val="APU DESARENDOR"/>
      <sheetName val="ADUCCION"/>
      <sheetName val="APU ADUCCION"/>
      <sheetName val="POZO "/>
      <sheetName val="APU POZO"/>
      <sheetName val="CASETA"/>
      <sheetName val="APU CASETA"/>
      <sheetName val="SIS. BOMBEO"/>
      <sheetName val="APU SIST BOMBEO"/>
      <sheetName val="SIS. ELECTRICO"/>
      <sheetName val="APU SIS. ELECTRICO"/>
      <sheetName val="BASE_CTOS"/>
      <sheetName val="RESUMEN_GENERAL_OBRAS"/>
      <sheetName val="APU_CAPTACION"/>
      <sheetName val="APU_DESARENDOR"/>
      <sheetName val="APU_ADUCCION"/>
      <sheetName val="POZO_"/>
      <sheetName val="APU_POZO"/>
      <sheetName val="APU_CASETA"/>
      <sheetName val="SIS__BOMBEO"/>
      <sheetName val="APU_SIST_BOMBEO"/>
      <sheetName val="SIS__ELECTRICO"/>
      <sheetName val="APU_SIS__ELECTRICO"/>
      <sheetName val="BASE_CTOS2"/>
      <sheetName val="RESUMEN_GENERAL_OBRAS2"/>
      <sheetName val="APU_CAPTACION2"/>
      <sheetName val="APU_DESARENDOR2"/>
      <sheetName val="APU_ADUCCION2"/>
      <sheetName val="POZO_2"/>
      <sheetName val="APU_POZO2"/>
      <sheetName val="APU_CASETA2"/>
      <sheetName val="SIS__BOMBEO2"/>
      <sheetName val="APU_SIST_BOMBEO2"/>
      <sheetName val="SIS__ELECTRICO2"/>
      <sheetName val="APU_SIS__ELECTRICO2"/>
      <sheetName val="BASE_CTOS1"/>
      <sheetName val="RESUMEN_GENERAL_OBRAS1"/>
      <sheetName val="APU_CAPTACION1"/>
      <sheetName val="APU_DESARENDOR1"/>
      <sheetName val="APU_ADUCCION1"/>
      <sheetName val="POZO_1"/>
      <sheetName val="APU_POZO1"/>
      <sheetName val="APU_CASETA1"/>
      <sheetName val="SIS__BOMBEO1"/>
      <sheetName val="APU_SIST_BOMBEO1"/>
      <sheetName val="SIS__ELECTRICO1"/>
      <sheetName val="APU_SIS__ELECTRICO1"/>
      <sheetName val="FORMULARIO AIU"/>
      <sheetName val="PRESTA"/>
      <sheetName val="1. SISTEMA  MEDIA FALDA"/>
      <sheetName val="2. SISTEMA LOS GILES"/>
      <sheetName val="3. SISTEMA BATEA MOJADA"/>
      <sheetName val="4.PTAP "/>
      <sheetName val="5. TANQUE 300"/>
      <sheetName val="6. TANQUE 50"/>
      <sheetName val="7. OPTIM TANQUES"/>
      <sheetName val="8. REDES"/>
      <sheetName val="9. MICROCUENCAS"/>
      <sheetName val="APU MED FALD,  PLANTA, TANQUES "/>
      <sheetName val="APU LOS GILES"/>
      <sheetName val="APU BATEA MOJADA"/>
      <sheetName val="APU REDES"/>
      <sheetName val="APU MICRO"/>
      <sheetName val="RESUMEN OBRAS"/>
      <sheetName val="resumen"/>
      <sheetName val="1. bocatoma la trinidad"/>
      <sheetName val=" BOCATOMA TRINIDAD"/>
      <sheetName val="2. BOCATOMA TIRANA"/>
      <sheetName val="3. DESARENADOR"/>
      <sheetName val="4. ADUCCION"/>
      <sheetName val="5. REDES"/>
      <sheetName val="listado de apu"/>
      <sheetName val="AIU"/>
      <sheetName val="1__bocatoma_la_trinidad"/>
      <sheetName val="_BOCATOMA_TRINIDAD"/>
      <sheetName val="2__BOCATOMA_TIRANA"/>
      <sheetName val="3__DESARENADOR"/>
      <sheetName val="4__ADUCCION"/>
      <sheetName val="5__REDES"/>
      <sheetName val="listado_de_apu"/>
      <sheetName val="1__bocatoma_la_trinidad2"/>
      <sheetName val="_BOCATOMA_TRINIDAD2"/>
      <sheetName val="2__BOCATOMA_TIRANA2"/>
      <sheetName val="3__DESARENADOR2"/>
      <sheetName val="4__ADUCCION2"/>
      <sheetName val="5__REDES2"/>
      <sheetName val="listado_de_apu2"/>
      <sheetName val="1__bocatoma_la_trinidad1"/>
      <sheetName val="_BOCATOMA_TRINIDAD1"/>
      <sheetName val="2__BOCATOMA_TIRANA1"/>
      <sheetName val="3__DESARENADOR1"/>
      <sheetName val="4__ADUCCION1"/>
      <sheetName val="5__REDES1"/>
      <sheetName val="listado_de_apu1"/>
    </sheetNames>
    <sheetDataSet>
      <sheetData sheetId="0" refreshError="1">
        <row r="3">
          <cell r="C3">
            <v>0.22</v>
          </cell>
        </row>
        <row r="5">
          <cell r="C5">
            <v>0.1</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E"/>
      <sheetName val="Formulario N° 3"/>
      <sheetName val="Suministro"/>
      <sheetName val="Diseño OC y ME"/>
      <sheetName val="Hoja1"/>
      <sheetName val="F Colombia"/>
    </sheetNames>
    <sheetDataSet>
      <sheetData sheetId="0"/>
      <sheetData sheetId="1"/>
      <sheetData sheetId="2"/>
      <sheetData sheetId="3"/>
      <sheetData sheetId="4"/>
      <sheetData sheetId="5"/>
      <sheetData sheetId="6"/>
      <sheetData sheetId="7"/>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idades Totales"/>
      <sheetName val="Estructuras Concreto"/>
      <sheetName val="B"/>
      <sheetName val="Caja de tiro Hierro"/>
      <sheetName val="Canaletas y Tapas Hierro"/>
      <sheetName val="Equipos 34.5kV Hierro"/>
      <sheetName val="Equipos 138kV Hierro"/>
      <sheetName val="Trafo Hierro"/>
      <sheetName val="Carrilera Hierro"/>
      <sheetName val="Trafo Zig-Zag Hierro"/>
      <sheetName val="COL C1"/>
      <sheetName val="COL C2"/>
      <sheetName val="COL C3"/>
      <sheetName val="VIG V1"/>
      <sheetName val="VIG V2"/>
      <sheetName val="VIG V3"/>
      <sheetName val="VIG V4"/>
      <sheetName val="LM-Soportes equipos 138kV"/>
      <sheetName val="LM-Soportes equipos 34.5k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ACOM ACDTO FRENTE"/>
      <sheetName val="FORMATO ACOM ACTO REVES"/>
    </sheetNames>
    <sheetDataSet>
      <sheetData sheetId="0">
        <row r="8">
          <cell r="M8" t="str">
            <v xml:space="preserve">    ACOMETIDAS ACUEDUCTO</v>
          </cell>
        </row>
      </sheetData>
      <sheetData sheetId="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
      <sheetName val="MATERIALES"/>
      <sheetName val="CONCRETO 3000"/>
      <sheetName val="HIERRO "/>
      <sheetName val="FORMALETA"/>
      <sheetName val="EXCAVACION 1MTS"/>
      <sheetName val="RELLENO DE BRECHAS"/>
      <sheetName val="TUBERIA 3&quot;"/>
      <sheetName val="TUBERÍA 2&quot;"/>
      <sheetName val="UNION 3&quot;"/>
      <sheetName val="UNION 2&quot;"/>
      <sheetName val="BUJE 3X2"/>
      <sheetName val="TEE 4X4X3"/>
      <sheetName val="TEE 3&quot;"/>
      <sheetName val="TEE 2&quot;"/>
      <sheetName val="CODO 3&quot; 90º"/>
      <sheetName val="CODO 2&quot; 90º"/>
      <sheetName val="CRUZ 3X2"/>
      <sheetName val="CRUZ 3X3"/>
      <sheetName val="CRUZ 2X2"/>
      <sheetName val="VALVULA CONTROL 3&quot;"/>
      <sheetName val="VALVULA CONTROL 2&quot;"/>
      <sheetName val="HIDRANTE 3&quot;"/>
      <sheetName val="UNION DE 4&quot;"/>
      <sheetName val="INSTALACION TUB. 2&quot; - 3&quot;"/>
      <sheetName val="CAJILLAS VALVULA ,6X,6"/>
      <sheetName val="TUBERIA 0,5&quot;"/>
      <sheetName val="COLLAR 3&quot;X0,5&quot;"/>
      <sheetName val="COLLAR 2&quot;X0,5&quot;"/>
      <sheetName val="ADAPTADOR MACHO"/>
      <sheetName val="ADAPTADOR HEMBRA"/>
      <sheetName val="VALVULA DE BOLA 0,5"/>
      <sheetName val="MICROMEDIDOR"/>
      <sheetName val="CAJILLA CEMENTO AC"/>
      <sheetName val="TAPA HF CAJILLA"/>
      <sheetName val="CODO HG 0,5"/>
      <sheetName val="UNION HG 0,5"/>
      <sheetName val="BRECHA Y TAPADA"/>
      <sheetName val="INSTALCION 0,5"/>
      <sheetName val="INSTALCION DOMICILIARIA"/>
      <sheetName val="CUADRO RESUMEN2"/>
    </sheetNames>
    <sheetDataSet>
      <sheetData sheetId="0" refreshError="1"/>
      <sheetData sheetId="1">
        <row r="1">
          <cell r="A1" t="str">
            <v>Referencia</v>
          </cell>
        </row>
        <row r="4">
          <cell r="H4">
            <v>0.1</v>
          </cell>
        </row>
        <row r="5">
          <cell r="H5">
            <v>0.03</v>
          </cell>
        </row>
        <row r="6">
          <cell r="H6">
            <v>7.0000000000000007E-2</v>
          </cell>
        </row>
        <row r="66">
          <cell r="A66">
            <v>1</v>
          </cell>
          <cell r="B66" t="str">
            <v>Cemento Gris</v>
          </cell>
          <cell r="C66" t="str">
            <v>Saco 50 Kg</v>
          </cell>
        </row>
        <row r="67">
          <cell r="A67">
            <v>2</v>
          </cell>
          <cell r="B67" t="str">
            <v>Arena</v>
          </cell>
          <cell r="C67" t="str">
            <v>m3</v>
          </cell>
        </row>
        <row r="68">
          <cell r="A68">
            <v>3</v>
          </cell>
          <cell r="B68" t="str">
            <v>Grava</v>
          </cell>
          <cell r="C68" t="str">
            <v>m3</v>
          </cell>
        </row>
        <row r="69">
          <cell r="A69">
            <v>4</v>
          </cell>
          <cell r="B69" t="str">
            <v xml:space="preserve">Marerial de Recebo </v>
          </cell>
          <cell r="C69" t="str">
            <v>m3</v>
          </cell>
        </row>
        <row r="70">
          <cell r="A70">
            <v>5</v>
          </cell>
          <cell r="B70" t="str">
            <v>Compactadora (rana)</v>
          </cell>
          <cell r="C70" t="str">
            <v>Hr</v>
          </cell>
        </row>
        <row r="71">
          <cell r="A71">
            <v>6</v>
          </cell>
          <cell r="B71" t="str">
            <v>Compactadora (saltarin)</v>
          </cell>
          <cell r="C71" t="str">
            <v>Hr</v>
          </cell>
        </row>
        <row r="72">
          <cell r="A72">
            <v>7</v>
          </cell>
          <cell r="B72" t="str">
            <v>Hierro D = 1/2"</v>
          </cell>
          <cell r="C72" t="str">
            <v>Kg</v>
          </cell>
        </row>
        <row r="73">
          <cell r="A73">
            <v>8</v>
          </cell>
          <cell r="B73" t="str">
            <v>Hierro D = 3/8"</v>
          </cell>
          <cell r="C73" t="str">
            <v>Kg</v>
          </cell>
        </row>
        <row r="74">
          <cell r="A74">
            <v>9</v>
          </cell>
          <cell r="B74" t="str">
            <v>Hierro D = 1/4"</v>
          </cell>
          <cell r="C74" t="str">
            <v>Kg</v>
          </cell>
        </row>
        <row r="75">
          <cell r="A75">
            <v>10</v>
          </cell>
          <cell r="B75" t="str">
            <v>Agua</v>
          </cell>
          <cell r="C75" t="str">
            <v>Lt</v>
          </cell>
        </row>
        <row r="76">
          <cell r="A76">
            <v>11</v>
          </cell>
          <cell r="B76" t="str">
            <v>Piedra Para Ciclopeo</v>
          </cell>
          <cell r="C76" t="str">
            <v>m3</v>
          </cell>
        </row>
        <row r="77">
          <cell r="A77">
            <v>12</v>
          </cell>
          <cell r="B77" t="str">
            <v>Mezcladora</v>
          </cell>
          <cell r="C77" t="str">
            <v>Hr</v>
          </cell>
        </row>
        <row r="78">
          <cell r="A78">
            <v>13</v>
          </cell>
          <cell r="B78" t="str">
            <v>Vibrador</v>
          </cell>
          <cell r="C78" t="str">
            <v>Hr</v>
          </cell>
        </row>
        <row r="79">
          <cell r="A79">
            <v>14</v>
          </cell>
          <cell r="B79" t="str">
            <v>Limpiador de PVC</v>
          </cell>
          <cell r="C79" t="str">
            <v>Unid.</v>
          </cell>
          <cell r="D79">
            <v>49</v>
          </cell>
        </row>
        <row r="80">
          <cell r="A80">
            <v>15</v>
          </cell>
          <cell r="B80" t="str">
            <v>Soldadura de PVC</v>
          </cell>
          <cell r="C80" t="str">
            <v>Unid.</v>
          </cell>
          <cell r="D80">
            <v>7</v>
          </cell>
        </row>
        <row r="81">
          <cell r="A81">
            <v>16</v>
          </cell>
          <cell r="B81" t="str">
            <v>Tubería PVC  RDE 41 de 3" UM</v>
          </cell>
          <cell r="C81" t="str">
            <v>Ml</v>
          </cell>
          <cell r="D81">
            <v>23</v>
          </cell>
        </row>
        <row r="82">
          <cell r="A82">
            <v>17</v>
          </cell>
          <cell r="B82" t="str">
            <v>Tubería PVC  RDE 41 de 2" UM</v>
          </cell>
          <cell r="C82" t="str">
            <v>Ml</v>
          </cell>
          <cell r="D82">
            <v>11</v>
          </cell>
        </row>
        <row r="83">
          <cell r="A83">
            <v>18</v>
          </cell>
          <cell r="B83" t="str">
            <v>Buje PVC de  3" X 2"  US</v>
          </cell>
          <cell r="C83" t="str">
            <v>Unid.</v>
          </cell>
          <cell r="D83">
            <v>37</v>
          </cell>
        </row>
        <row r="84">
          <cell r="A84">
            <v>19</v>
          </cell>
          <cell r="B84" t="str">
            <v>Tabla burra</v>
          </cell>
          <cell r="C84" t="str">
            <v>Unid.</v>
          </cell>
          <cell r="D84">
            <v>16</v>
          </cell>
        </row>
        <row r="85">
          <cell r="A85">
            <v>20</v>
          </cell>
          <cell r="B85" t="str">
            <v>Codo PVC 3" de 90º US</v>
          </cell>
          <cell r="C85" t="str">
            <v>Unid.</v>
          </cell>
          <cell r="D85">
            <v>73</v>
          </cell>
        </row>
        <row r="86">
          <cell r="A86">
            <v>21</v>
          </cell>
          <cell r="B86" t="str">
            <v>Codo PVC 2" de 90º US</v>
          </cell>
          <cell r="C86" t="str">
            <v>Unid.</v>
          </cell>
          <cell r="D86">
            <v>22</v>
          </cell>
        </row>
        <row r="87">
          <cell r="A87">
            <v>22</v>
          </cell>
          <cell r="B87" t="str">
            <v>Puntilla</v>
          </cell>
          <cell r="C87" t="str">
            <v>Lb</v>
          </cell>
          <cell r="D87">
            <v>4</v>
          </cell>
        </row>
        <row r="88">
          <cell r="A88">
            <v>23</v>
          </cell>
          <cell r="B88" t="str">
            <v>Polin</v>
          </cell>
          <cell r="C88" t="str">
            <v>Unid.</v>
          </cell>
          <cell r="D88">
            <v>14</v>
          </cell>
        </row>
        <row r="89">
          <cell r="A89">
            <v>24</v>
          </cell>
          <cell r="B89" t="str">
            <v>Unión de reparación PVC 3" UM</v>
          </cell>
          <cell r="C89" t="str">
            <v>Unid.</v>
          </cell>
          <cell r="D89">
            <v>72</v>
          </cell>
        </row>
        <row r="90">
          <cell r="A90">
            <v>25</v>
          </cell>
          <cell r="B90" t="str">
            <v>Unión de reparación PVC 2" UM</v>
          </cell>
          <cell r="C90" t="str">
            <v>Unid.</v>
          </cell>
          <cell r="D90">
            <v>44</v>
          </cell>
        </row>
        <row r="91">
          <cell r="A91">
            <v>26</v>
          </cell>
          <cell r="B91" t="str">
            <v>Valvula control de 3" sello de bronce</v>
          </cell>
          <cell r="C91" t="str">
            <v>Unid.</v>
          </cell>
          <cell r="D91">
            <v>1360</v>
          </cell>
        </row>
        <row r="92">
          <cell r="A92">
            <v>27</v>
          </cell>
          <cell r="B92" t="str">
            <v>Valvula control de 2" sello de bronce</v>
          </cell>
          <cell r="C92" t="str">
            <v>Unid.</v>
          </cell>
          <cell r="D92">
            <v>1020</v>
          </cell>
        </row>
        <row r="93">
          <cell r="A93">
            <v>28</v>
          </cell>
          <cell r="B93" t="str">
            <v>Hidrante HF tipo Milan de 3"</v>
          </cell>
          <cell r="C93" t="str">
            <v>Unid.</v>
          </cell>
          <cell r="D93">
            <v>4114</v>
          </cell>
        </row>
        <row r="94">
          <cell r="A94">
            <v>29</v>
          </cell>
          <cell r="B94" t="str">
            <v>Tee PVC de 4"x 4"x 3"  UM</v>
          </cell>
          <cell r="C94" t="str">
            <v>Unid.</v>
          </cell>
          <cell r="D94">
            <v>38</v>
          </cell>
        </row>
        <row r="95">
          <cell r="A95">
            <v>30</v>
          </cell>
          <cell r="B95" t="str">
            <v>Tubería PVC RDE 13,5 de 1/2"</v>
          </cell>
          <cell r="C95" t="str">
            <v>Ml</v>
          </cell>
          <cell r="D95">
            <v>5</v>
          </cell>
        </row>
        <row r="96">
          <cell r="A96">
            <v>31</v>
          </cell>
          <cell r="B96" t="str">
            <v>Adaptador macho PVC de 1/2"</v>
          </cell>
          <cell r="C96" t="str">
            <v>Unid.</v>
          </cell>
          <cell r="D96">
            <v>1</v>
          </cell>
        </row>
        <row r="97">
          <cell r="A97">
            <v>32</v>
          </cell>
          <cell r="B97" t="str">
            <v>Adaptador hembra PVC de 1/2"</v>
          </cell>
          <cell r="C97" t="str">
            <v>Unid.</v>
          </cell>
          <cell r="D97">
            <v>1</v>
          </cell>
        </row>
        <row r="98">
          <cell r="A98">
            <v>33</v>
          </cell>
          <cell r="B98" t="str">
            <v>Valvula de bola de 1/2" TP</v>
          </cell>
          <cell r="C98" t="str">
            <v>Unid.</v>
          </cell>
          <cell r="D98">
            <v>16</v>
          </cell>
        </row>
        <row r="99">
          <cell r="A99">
            <v>34</v>
          </cell>
          <cell r="B99" t="str">
            <v>Micromedidor de velocidad de 1/2"</v>
          </cell>
          <cell r="C99" t="str">
            <v>Unid.</v>
          </cell>
          <cell r="D99">
            <v>188</v>
          </cell>
        </row>
        <row r="100">
          <cell r="A100">
            <v>35</v>
          </cell>
          <cell r="B100" t="str">
            <v>Cajilla de cemento para anden</v>
          </cell>
          <cell r="C100" t="str">
            <v>Unid.</v>
          </cell>
          <cell r="D100">
            <v>30</v>
          </cell>
        </row>
        <row r="101">
          <cell r="A101">
            <v>36</v>
          </cell>
          <cell r="B101" t="str">
            <v xml:space="preserve">Tapa HF para cajilla </v>
          </cell>
          <cell r="C101" t="str">
            <v>Unid.</v>
          </cell>
          <cell r="D101">
            <v>30</v>
          </cell>
        </row>
        <row r="102">
          <cell r="A102">
            <v>37</v>
          </cell>
          <cell r="B102" t="str">
            <v>Tee PVC de 3"  US</v>
          </cell>
          <cell r="C102" t="str">
            <v>Unid.</v>
          </cell>
          <cell r="D102">
            <v>38</v>
          </cell>
        </row>
        <row r="103">
          <cell r="A103">
            <v>38</v>
          </cell>
          <cell r="B103" t="str">
            <v>Tee PVC de 2"  US</v>
          </cell>
          <cell r="C103" t="str">
            <v>Unid.</v>
          </cell>
          <cell r="D103">
            <v>38</v>
          </cell>
        </row>
        <row r="104">
          <cell r="A104">
            <v>39</v>
          </cell>
          <cell r="B104" t="str">
            <v>Codo HG de 1/2" X 90</v>
          </cell>
          <cell r="C104" t="str">
            <v>Unid.</v>
          </cell>
          <cell r="D104">
            <v>1</v>
          </cell>
        </row>
        <row r="105">
          <cell r="A105">
            <v>40</v>
          </cell>
          <cell r="B105" t="str">
            <v>Unión HG de 1/2"</v>
          </cell>
          <cell r="C105" t="str">
            <v>Unid.</v>
          </cell>
          <cell r="D105">
            <v>1</v>
          </cell>
        </row>
        <row r="106">
          <cell r="A106">
            <v>41</v>
          </cell>
          <cell r="B106" t="str">
            <v>Llave terminal metalica de 1/2" TP</v>
          </cell>
          <cell r="C106" t="str">
            <v>Unid.</v>
          </cell>
          <cell r="D106">
            <v>31</v>
          </cell>
        </row>
        <row r="107">
          <cell r="A107">
            <v>42</v>
          </cell>
          <cell r="B107" t="str">
            <v>Collar derivador de PVC 3" X 1/2"</v>
          </cell>
          <cell r="C107" t="str">
            <v>Unid.</v>
          </cell>
          <cell r="D107">
            <v>28</v>
          </cell>
        </row>
        <row r="108">
          <cell r="A108">
            <v>43</v>
          </cell>
          <cell r="B108" t="str">
            <v>Collar derivador de PVC 2" X 1/2"</v>
          </cell>
          <cell r="C108" t="str">
            <v>Unid.</v>
          </cell>
          <cell r="D108">
            <v>14</v>
          </cell>
        </row>
        <row r="109">
          <cell r="A109">
            <v>44</v>
          </cell>
          <cell r="B109" t="str">
            <v>Cruz H.F de 3"x 2"</v>
          </cell>
          <cell r="C109" t="str">
            <v>Unid.</v>
          </cell>
          <cell r="D109">
            <v>282</v>
          </cell>
        </row>
        <row r="110">
          <cell r="A110">
            <v>45</v>
          </cell>
          <cell r="B110" t="str">
            <v>Cruz H.F de 3"x 3"</v>
          </cell>
          <cell r="C110" t="str">
            <v>Unid.</v>
          </cell>
          <cell r="D110">
            <v>343</v>
          </cell>
        </row>
        <row r="111">
          <cell r="A111">
            <v>46</v>
          </cell>
          <cell r="B111" t="str">
            <v>Cruz H.F de 2"x 2"</v>
          </cell>
          <cell r="C111" t="str">
            <v>Unid.</v>
          </cell>
          <cell r="D111">
            <v>194</v>
          </cell>
        </row>
        <row r="112">
          <cell r="A112">
            <v>47</v>
          </cell>
          <cell r="B112" t="str">
            <v>Unión de reparación PVC 4" UM</v>
          </cell>
          <cell r="C112" t="str">
            <v>Unid.</v>
          </cell>
          <cell r="D112">
            <v>111</v>
          </cell>
        </row>
        <row r="113">
          <cell r="A113">
            <v>48</v>
          </cell>
        </row>
        <row r="114">
          <cell r="A114">
            <v>49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VALUATION"/>
      <sheetName val="RENTABILIDAD"/>
      <sheetName val="FLUJO INDIRECTO"/>
      <sheetName val="P Y G   IMPUESTOS"/>
      <sheetName val="BALANCE"/>
      <sheetName val="OPEX"/>
      <sheetName val="INGRESOS - COP"/>
      <sheetName val="TARIFS-USD"/>
      <sheetName val="USERS"/>
      <sheetName val="P-SAFETY"/>
      <sheetName val="SECURITY"/>
      <sheetName val="PROFCELL"/>
      <sheetName val="NOMINA"/>
      <sheetName val="CAPEX"/>
      <sheetName val="MON. CASH FLOW"/>
      <sheetName val="INDICADORES"/>
      <sheetName val="LICENCIA"/>
      <sheetName val="GRAFICAS"/>
      <sheetName val="RESUMEN"/>
      <sheetName val="P Y G - Mensual"/>
      <sheetName val="Balance Mensual"/>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S"/>
      <sheetName val="PRESUPUESTOS Escenario Optimist"/>
      <sheetName val="$ Otros"/>
      <sheetName val="Terraplen"/>
      <sheetName val="Mejor. Verano"/>
      <sheetName val="Ajuste Cargas 2 semestre"/>
      <sheetName val="Flujo de Caja PDA"/>
      <sheetName val="Table 1"/>
    </sheetNames>
    <sheetDataSet>
      <sheetData sheetId="0"/>
      <sheetData sheetId="1">
        <row r="5">
          <cell r="Q5">
            <v>1800</v>
          </cell>
          <cell r="T5">
            <v>0.05</v>
          </cell>
        </row>
        <row r="73">
          <cell r="R73">
            <v>1.1080000000000001</v>
          </cell>
        </row>
        <row r="85">
          <cell r="R85">
            <v>1.05</v>
          </cell>
        </row>
      </sheetData>
      <sheetData sheetId="2"/>
      <sheetData sheetId="3">
        <row r="9">
          <cell r="F9">
            <v>1</v>
          </cell>
        </row>
      </sheetData>
      <sheetData sheetId="4">
        <row r="59">
          <cell r="E59">
            <v>2648</v>
          </cell>
        </row>
      </sheetData>
      <sheetData sheetId="5"/>
      <sheetData sheetId="6"/>
      <sheetData sheetId="7"/>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N° 4"/>
      <sheetName val="CAPITULO II"/>
      <sheetName val="CAPITULO III"/>
      <sheetName val="CAPITULO IV"/>
      <sheetName val="CAPITULO V "/>
      <sheetName val="CAPITULO VI"/>
      <sheetName val="AUXILIAR CONCRETOS"/>
      <sheetName val="CAPITULO VII"/>
      <sheetName val="CAPITULO VIII"/>
      <sheetName val="CAPITULO IX"/>
      <sheetName val="MATERIALES"/>
      <sheetName val="EQUIPO"/>
      <sheetName val="AUXILIAR MEZCLA Y TRITURACION"/>
      <sheetName val="Formulario N_ 4"/>
      <sheetName val="Formulario_N°_4"/>
      <sheetName val="CAPITULO_II"/>
      <sheetName val="CAPITULO_III"/>
      <sheetName val="CAPITULO_IV"/>
      <sheetName val="CAPITULO_V_"/>
      <sheetName val="CAPITULO_VI"/>
      <sheetName val="AUXILIAR_CONCRETOS"/>
      <sheetName val="CAPITULO_VII"/>
      <sheetName val="CAPITULO_VIII"/>
      <sheetName val="CAPITULO_IX"/>
      <sheetName val="AUXILIAR_MEZCLA_Y_TRITURACION"/>
      <sheetName val="Formulario_N__4"/>
      <sheetName val="Formulario_N°_42"/>
      <sheetName val="CAPITULO_II2"/>
      <sheetName val="CAPITULO_III2"/>
      <sheetName val="CAPITULO_IV2"/>
      <sheetName val="CAPITULO_V_2"/>
      <sheetName val="CAPITULO_VI2"/>
      <sheetName val="AUXILIAR_CONCRETOS2"/>
      <sheetName val="CAPITULO_VII2"/>
      <sheetName val="CAPITULO_VIII2"/>
      <sheetName val="CAPITULO_IX2"/>
      <sheetName val="AUXILIAR_MEZCLA_Y_TRITURACION2"/>
      <sheetName val="Formulario_N__42"/>
      <sheetName val="Formulario_N°_41"/>
      <sheetName val="CAPITULO_II1"/>
      <sheetName val="CAPITULO_III1"/>
      <sheetName val="CAPITULO_IV1"/>
      <sheetName val="CAPITULO_V_1"/>
      <sheetName val="CAPITULO_VI1"/>
      <sheetName val="AUXILIAR_CONCRETOS1"/>
      <sheetName val="CAPITULO_VII1"/>
      <sheetName val="CAPITULO_VIII1"/>
      <sheetName val="CAPITULO_IX1"/>
      <sheetName val="AUXILIAR_MEZCLA_Y_TRITURACION1"/>
      <sheetName val="Formulario_N__41"/>
    </sheetNames>
    <sheetDataSet>
      <sheetData sheetId="0" refreshError="1">
        <row r="129">
          <cell r="F129">
            <v>0.22</v>
          </cell>
        </row>
        <row r="130">
          <cell r="F130">
            <v>0.03</v>
          </cell>
        </row>
        <row r="131">
          <cell r="F131">
            <v>0.05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D2">
            <v>17269.396666666667</v>
          </cell>
        </row>
        <row r="3">
          <cell r="D3">
            <v>17269.396666666667</v>
          </cell>
        </row>
      </sheetData>
      <sheetData sheetId="11" refreshError="1">
        <row r="5">
          <cell r="D5">
            <v>40000</v>
          </cell>
        </row>
        <row r="10">
          <cell r="D10">
            <v>80000</v>
          </cell>
        </row>
        <row r="27">
          <cell r="D27">
            <v>3300</v>
          </cell>
        </row>
      </sheetData>
      <sheetData sheetId="12" refreshError="1"/>
      <sheetData sheetId="13"/>
      <sheetData sheetId="14">
        <row r="129">
          <cell r="F129">
            <v>0.22</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a  aaInformación GRUPO 4\A MIn"/>
      <sheetName val="#¡REF"/>
      <sheetName val="INDICMICROEMP"/>
      <sheetName val="Informacion"/>
      <sheetName val="ACTA DE MODIFICACION  (2)"/>
      <sheetName val="Hoja1"/>
      <sheetName val="AMC"/>
      <sheetName val="Basico"/>
      <sheetName val="Iva"/>
      <sheetName val="Total"/>
      <sheetName val="amc_acta"/>
      <sheetName val="amc_bas"/>
      <sheetName val="amc_iva"/>
      <sheetName val="amc_total"/>
      <sheetName val="amc_anticip"/>
      <sheetName val="CONT_ADI"/>
      <sheetName val="aCCIDENTES%20DE%201995%20-%2019"/>
      <sheetName val="Datos"/>
      <sheetName val="aCCIDENTES DE 1995 - 1996.xls"/>
      <sheetName val="items"/>
      <sheetName val="MATERIALES"/>
      <sheetName val="Datos Básicos"/>
      <sheetName val="SALARIOS"/>
      <sheetName val="SUB APU"/>
      <sheetName val="Informe"/>
      <sheetName val="Seguim-16"/>
      <sheetName val="INV"/>
      <sheetName val="AASHTO"/>
      <sheetName val="PESOS"/>
      <sheetName val="otros"/>
      <sheetName val="PRESUPUESTO"/>
      <sheetName val="Formulario N° 4"/>
      <sheetName val="EQUIPO"/>
      <sheetName val="Res-Accide-10"/>
      <sheetName val="[aCCIDENTES DE 1995 - 1996.xls]"/>
      <sheetName val="_a  aaInformación GRUPO 4_A MIn"/>
      <sheetName val="Base Muestras"/>
      <sheetName val="\Users\avargase\AppData\Local\M"/>
      <sheetName val="\\Escritorio\amv 2011\a  aaInfo"/>
      <sheetName val="\Mini HP Enero 2015\Proyectos i"/>
      <sheetName val="\C\Users\avargase\AppData\Local"/>
      <sheetName val="\Volumes\USB PIOLIN\Escritorio\"/>
      <sheetName val="01"/>
      <sheetName val="Ruta 01"/>
      <sheetName val="AFECTACION 01 "/>
      <sheetName val="EJECUCION C"/>
      <sheetName val="Inf Financiera 01"/>
      <sheetName val="02"/>
      <sheetName val="RUTA 02"/>
      <sheetName val="AFECTACION 02"/>
      <sheetName val="EJECUCION C. 02"/>
      <sheetName val="INF FINANCIERA 02"/>
      <sheetName val="03"/>
      <sheetName val="RUTA 03"/>
      <sheetName val="AFECTACION 03"/>
      <sheetName val="EJECUCION C. 03"/>
      <sheetName val="INF FINANCIERA 03"/>
      <sheetName val="04"/>
      <sheetName val="RUTA 04"/>
      <sheetName val="AFECTACION 04"/>
      <sheetName val="EJECUCION C. 04"/>
      <sheetName val="INF FINANCIERA 04"/>
      <sheetName val="05"/>
      <sheetName val="RUTA 05"/>
      <sheetName val="AFECTACION 05"/>
      <sheetName val="EJECUCION C. 05"/>
      <sheetName val="INF FINANCIERA 05"/>
      <sheetName val="06"/>
      <sheetName val="RUTA 06"/>
      <sheetName val="AFECTACION 06"/>
      <sheetName val="EJECUCION C. 06"/>
      <sheetName val="INF FINANCIERA 06"/>
      <sheetName val="07"/>
      <sheetName val="RUTA 07"/>
      <sheetName val="AFECTACION 07"/>
      <sheetName val="EJECUCION C. 07"/>
      <sheetName val="INF FINANCIERA 07"/>
      <sheetName val="08"/>
      <sheetName val="RUTA 08"/>
      <sheetName val="AFECTACION 08"/>
      <sheetName val="EJECUCION C. 08"/>
      <sheetName val="INF FINANCIERA 08"/>
      <sheetName val="09"/>
      <sheetName val="RUTA 09"/>
      <sheetName val="AFECTACION 09"/>
      <sheetName val="EJECUCION C. 09"/>
      <sheetName val="INF FINANCIERA 09"/>
      <sheetName val="10"/>
      <sheetName val="RUTA 10"/>
      <sheetName val="AFECTACION 10"/>
      <sheetName val="EJECUCION C. 10"/>
      <sheetName val="INF FINANCIERA 10"/>
      <sheetName val="11"/>
      <sheetName val="RUTA 11"/>
      <sheetName val="AFECTACION 11"/>
      <sheetName val="EJECUCION C. 11"/>
      <sheetName val="INF FINANCIERA 11"/>
      <sheetName val="MINFRA-MN-IN-15-FR-13"/>
      <sheetName val="precios-básicos2002"/>
      <sheetName val="APUs"/>
      <sheetName val="aCCIDENTES_DE_1995_-_1996"/>
      <sheetName val="aCCIDENTES_DE_1995_-_1996_xls"/>
      <sheetName val="ACTA_DE_MODIFICACION__(2)"/>
      <sheetName val="aCCIDENTES_DE_1995_-_19961"/>
      <sheetName val="aCCIDENTES_DE_1995_-_1996_xls1"/>
      <sheetName val="ACTA_DE_MODIFICACION__(2)1"/>
      <sheetName val="SUB_APU"/>
      <sheetName val="Datos_Básicos"/>
      <sheetName val="aCCIDENTES_DE_1995_-_19962"/>
      <sheetName val="aCCIDENTES_DE_1995_-_1996_xls2"/>
      <sheetName val="ACTA_DE_MODIFICACION__(2)2"/>
      <sheetName val="SUB_APU1"/>
      <sheetName val="Datos_Básicos1"/>
      <sheetName val="\a__aaInformación_GRUPO_4\A_MIn"/>
      <sheetName val="\a__aaInformación_GRUPO_4\A_MI1"/>
      <sheetName val="\a__aaInformación_GRUPO_4\A_MI2"/>
      <sheetName val="\AMV _ no borrar\PRESUPUESTOS\a"/>
      <sheetName val="\I\AMV _ no borrar\PRESUPUESTOS"/>
      <sheetName val="\G\I\AMV _ no borrar\PRESUPUEST"/>
      <sheetName val="\A\a  aaInformación GRUPO 4\A M"/>
      <sheetName val="\G\A\a  aaInformación GRUPO 4\A"/>
      <sheetName val="\\Giovanni\administracion vial\"/>
      <sheetName val="\MONTO AGOTABLE 2010\a  aaInfor"/>
      <sheetName val="\I\A\a  aaInformación GRUPO 4\A"/>
      <sheetName val="\K\a  aaInformación GRUPO 4\A M"/>
      <sheetName val="\I\K\a  aaInformación GRUPO 4\A"/>
      <sheetName val="\H\a  aaInformación GRUPO 4\A M"/>
      <sheetName val="\I\H\a  aaInformación GRUPO 4\A"/>
      <sheetName val="\\INTERVIALNUBE\Documents and S"/>
      <sheetName val="Lista obra"/>
      <sheetName val="\Documents and Settings\Pedro "/>
      <sheetName val="\Users\Administrador\Desktop\AM"/>
      <sheetName val="\\Ing-her"/>
      <sheetName val="\Users\cmeza\Documents\INVIAS\D"/>
      <sheetName val="\Documents and Settings\jviteri"/>
      <sheetName val="\\Sistemas_serv1\xx\Documents a"/>
      <sheetName val="aCCIDENTES_DE_1995_-_19963"/>
      <sheetName val="aCCIDENTES_DE_1995_-_19964"/>
      <sheetName val="aCCIDENTES_DE_1995_-_19965"/>
      <sheetName val="aCCIDENTES_DE_1995_-_19966"/>
      <sheetName val="aCCIDENTES_DE_1995_-_19967"/>
      <sheetName val="aCCIDENTES_DE_1995_-_19969"/>
      <sheetName val="aCCIDENTES_DE_1995_-_19968"/>
      <sheetName val="aCCIDENTES_DE_1995_-_199610"/>
      <sheetName val="aCCIDENTES_DE_1995_-_199614"/>
      <sheetName val="aCCIDENTES_DE_1995_-_1996_xls5"/>
      <sheetName val="aCCIDENTES_DE_1995_-_1996_xls3"/>
      <sheetName val="aCCIDENTES_DE_1995_-_199611"/>
      <sheetName val="aCCIDENTES_DE_1995_-_199612"/>
      <sheetName val="aCCIDENTES_DE_1995_-_199613"/>
      <sheetName val="aCCIDENTES_DE_1995_-_1996_xls4"/>
      <sheetName val="aCCIDENTES_DE_1995_-_199615"/>
      <sheetName val="aCCIDENTES_DE_1995_-_199616"/>
      <sheetName val="aCCIDENTES_DE_1995_-_199617"/>
      <sheetName val="aCCIDENTES_DE_1995_-_199618"/>
      <sheetName val="aCCIDENTES_DE_1995_-_1996_xls6"/>
      <sheetName val="aCCIDENTES_DE_1995_-_199619"/>
      <sheetName val="aCCIDENTES_DE_1995_-_199620"/>
      <sheetName val="aCCIDENTES_DE_1995_-_1996_xls7"/>
      <sheetName val="aCCIDENTES_DE_1995_-_199621"/>
      <sheetName val="aCCIDENTES_DE_1995_-_199622"/>
      <sheetName val="aCCIDENTES_DE_1995_-_199623"/>
      <sheetName val="aCCIDENTES_DE_1995_-_199624"/>
      <sheetName val="aCCIDENTES_DE_1995_-_199625"/>
      <sheetName val="aCCIDENTES_DE_1995_-_199626"/>
      <sheetName val="aCCIDENTES_DE_1995_-_199627"/>
      <sheetName val="aCCIDENTES_DE_1995_-_1996_xls8"/>
      <sheetName val="aCCIDENTES_DE_1995_-_199628"/>
      <sheetName val="aCCIDENTES_DE_1995_-_199629"/>
      <sheetName val="aCCIDENTES_DE_1995_-_199630"/>
      <sheetName val="aCCIDENTES_DE_1995_-_199631"/>
      <sheetName val="aCCIDENTES_DE_1995_-_1996_xls9"/>
      <sheetName val="aCCIDENTES_DE_1995_-_199632"/>
      <sheetName val="PR 1"/>
      <sheetName val="MURO PR25+221-235"/>
      <sheetName val="MURO PR25+261-267"/>
      <sheetName val="MURO PR25+267-273"/>
      <sheetName val="MURO PR25+273-277"/>
      <sheetName val="MURO PR25+407,20-409,90"/>
      <sheetName val="MURO PR25+409,90-416,40"/>
      <sheetName val="MURO PR25+435-447"/>
      <sheetName val="MURO PR25+557,5-572.56I"/>
      <sheetName val="MURO PR25+572.56-576.56I"/>
      <sheetName val="MURO PR25+565-571D"/>
      <sheetName val="MURO PR25+587.5-596.5I"/>
      <sheetName val="MURO PR25+600-607,1I"/>
      <sheetName val="MURO PR25+607,1-614,1"/>
      <sheetName val="MURO PR25+725-734D"/>
      <sheetName val="MURO PR25+786-792,4D"/>
      <sheetName val="MURO PR25+980D"/>
      <sheetName val="MURO PR25+019,5-PR26+026,8D"/>
      <sheetName val="MURO PR26+026,8-032,7D"/>
      <sheetName val="MURO PR26+032,7-038,7D"/>
      <sheetName val="MURO 4  PR26+038,7-045.9D"/>
      <sheetName val="MURO PR26+059,6-066,4D"/>
      <sheetName val="MURO PR26+132,5-143,4D"/>
      <sheetName val="MURO PR26+159,25-169,38D"/>
      <sheetName val="PR26+290"/>
      <sheetName val="PR26+580-592"/>
      <sheetName val="PR26+844-850"/>
      <sheetName val="PR26+850-856"/>
      <sheetName val="PR26+856-862"/>
      <sheetName val="MURO PR26+870-874"/>
      <sheetName val="MURO PR26+874,3-882,3"/>
      <sheetName val="MURO PR27+128,6-133,33"/>
      <sheetName val="MURO PR27+133,33-139,3D"/>
      <sheetName val="MURO PR27+281.9-287.9"/>
      <sheetName val="MURO PR27+344-352,1"/>
      <sheetName val="MURO PR27+352,1-358,2"/>
      <sheetName val="MURO PR27+358,2-364"/>
      <sheetName val="MURO PR27+364-370"/>
      <sheetName val="MURO PR27+360-374D"/>
      <sheetName val="MURO PR27+388-394I"/>
      <sheetName val="MURO PR27+394-400I "/>
      <sheetName val="MURO PR27+397-404D"/>
      <sheetName val="MURO PR27+457-463D "/>
      <sheetName val="MURO PR27+480,20-488,95D "/>
      <sheetName val="MURO PR27+785-793,6"/>
      <sheetName val="MURO PR27+796,10,800D"/>
      <sheetName val="MURO PR27+819.8-829.95I"/>
      <sheetName val="MURO PR27+820-840D"/>
      <sheetName val="MURO PR27+852-864I"/>
      <sheetName val="MURO PR28+030-041D "/>
      <sheetName val="MURO PR28+060-066.08D"/>
      <sheetName val="MURO PR28+105-111,25D "/>
      <sheetName val="MURO PR28+111,25-115.75D "/>
      <sheetName val="MURO PR28+240-263I"/>
      <sheetName val="MURO PR28+295-300.10D"/>
      <sheetName val="MURO PR28+300.10-306.1D "/>
      <sheetName val="MURO PR28+306.10-312.1D "/>
      <sheetName val="MURO PR28+312.1-318D "/>
      <sheetName val="MURO PR28+318.1-324.1D"/>
      <sheetName val="MURO PR28+652.7-662.7D "/>
      <sheetName val="MURO PR28+662.7D-668.8D"/>
      <sheetName val="MURO PR28+886-892.4D "/>
      <sheetName val="MURO PR28+895-899.5"/>
      <sheetName val="gp05"/>
      <sheetName val="GP06"/>
      <sheetName val="REQUISITOS INF INTERVENTORÍA"/>
      <sheetName val="Formulario_N°_4"/>
    </sheetNames>
    <definedNames>
      <definedName name="absc"/>
    </defined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refreshError="1"/>
      <sheetData sheetId="16" refreshError="1"/>
      <sheetData sheetId="17"/>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refreshError="1"/>
      <sheetData sheetId="59" refreshError="1"/>
      <sheetData sheetId="60"/>
      <sheetData sheetId="61" refreshError="1"/>
      <sheetData sheetId="62"/>
      <sheetData sheetId="63" refreshError="1"/>
      <sheetData sheetId="64" refreshError="1"/>
      <sheetData sheetId="65" refreshError="1"/>
      <sheetData sheetId="66" refreshError="1"/>
      <sheetData sheetId="67" refreshError="1"/>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refreshError="1"/>
      <sheetData sheetId="100" refreshError="1"/>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refreshError="1"/>
      <sheetData sheetId="238" refreshError="1"/>
      <sheetData sheetId="239"/>
      <sheetData sheetId="24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ión"/>
      <sheetName val="Sanitaria"/>
      <sheetName val="CPVC"/>
      <sheetName val="CANALES"/>
      <sheetName val="Conduit"/>
      <sheetName val="Union-Z"/>
      <sheetName val="NOVAFORT"/>
      <sheetName val="Alcantarillado"/>
      <sheetName val="Cobre"/>
      <sheetName val="Galvanizado"/>
      <sheetName val="PRES.AGRI"/>
      <sheetName val="CORR.DREN"/>
      <sheetName val="POZOS."/>
      <sheetName val="RIEGO-CONDUCC."/>
      <sheetName val="RIEGO MOVIL"/>
      <sheetName val="GEOMECANICO"/>
      <sheetName val="POLIETILENO "/>
      <sheetName val="GAS "/>
      <sheetName val="REFERENCIAS BANN"/>
      <sheetName val="PRES_AGRI"/>
      <sheetName val="CORR_DREN"/>
      <sheetName val="POZOS_"/>
      <sheetName val="RIEGO-CONDUCC_"/>
      <sheetName val="RIEGO_MOVIL"/>
      <sheetName val="POLIETILENO_"/>
      <sheetName val="GAS_"/>
      <sheetName val="REFERENCIAS_BANN"/>
      <sheetName val="PRES_AGRI2"/>
      <sheetName val="CORR_DREN2"/>
      <sheetName val="POZOS_2"/>
      <sheetName val="RIEGO-CONDUCC_2"/>
      <sheetName val="RIEGO_MOVIL2"/>
      <sheetName val="POLIETILENO_2"/>
      <sheetName val="GAS_2"/>
      <sheetName val="REFERENCIAS_BANN2"/>
      <sheetName val="PRES_AGRI1"/>
      <sheetName val="CORR_DREN1"/>
      <sheetName val="POZOS_1"/>
      <sheetName val="RIEGO-CONDUCC_1"/>
      <sheetName val="RIEGO_MOVIL1"/>
      <sheetName val="POLIETILENO_1"/>
      <sheetName val="GAS_1"/>
      <sheetName val="REFERENCIAS_BANN1"/>
      <sheetName val="2009 Jagua"/>
      <sheetName val="LISTA CÓDIGOS"/>
      <sheetName val="BASE APU"/>
      <sheetName val="MANO DE OBRA"/>
      <sheetName val="INSUMOS"/>
      <sheetName val="EQUIPOS"/>
      <sheetName val="MATERIALES"/>
      <sheetName val="ESTRUCTURAS"/>
      <sheetName val="TRANSPOR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B1" t="str">
            <v>Sistema de Tubería y Accesorios</v>
          </cell>
        </row>
        <row r="2">
          <cell r="B2" t="str">
            <v>Presión Uso Agricola PAVCO</v>
          </cell>
        </row>
        <row r="3">
          <cell r="B3" t="str">
            <v>Lista de Precios</v>
          </cell>
        </row>
        <row r="5">
          <cell r="B5">
            <v>1</v>
          </cell>
        </row>
        <row r="6">
          <cell r="B6" t="str">
            <v>PRECIOS: NO INCLUYEN I.V.A.</v>
          </cell>
          <cell r="I6" t="str">
            <v>FECHA:</v>
          </cell>
          <cell r="J6" t="str">
            <v>Septiembre 1 de 1998</v>
          </cell>
        </row>
        <row r="9">
          <cell r="B9" t="str">
            <v>Tuberías</v>
          </cell>
          <cell r="D9" t="str">
            <v>Referencia</v>
          </cell>
          <cell r="E9" t="str">
            <v>Diámetro</v>
          </cell>
          <cell r="F9" t="str">
            <v>Precio por Metro</v>
          </cell>
        </row>
        <row r="10">
          <cell r="B10" t="str">
            <v>Tramos de 6 metros</v>
          </cell>
        </row>
        <row r="11">
          <cell r="B11" t="str">
            <v>Extremos lisos</v>
          </cell>
        </row>
        <row r="12">
          <cell r="B12" t="str">
            <v>RDE   Presión de</v>
          </cell>
        </row>
        <row r="13">
          <cell r="B13" t="str">
            <v xml:space="preserve">      trabajo a</v>
          </cell>
        </row>
        <row r="14">
          <cell r="B14" t="str">
            <v xml:space="preserve">      23°C psi</v>
          </cell>
        </row>
        <row r="15">
          <cell r="B15" t="str">
            <v>21    200</v>
          </cell>
          <cell r="D15" t="str">
            <v>0150201001</v>
          </cell>
          <cell r="E15" t="str">
            <v>1/2</v>
          </cell>
          <cell r="F15" t="str">
            <v>$</v>
          </cell>
          <cell r="G15">
            <v>602.85714285714289</v>
          </cell>
        </row>
        <row r="16">
          <cell r="B16" t="str">
            <v>26    160</v>
          </cell>
          <cell r="D16" t="str">
            <v>0150301001</v>
          </cell>
          <cell r="E16" t="str">
            <v>3/4</v>
          </cell>
          <cell r="F16" t="str">
            <v>$</v>
          </cell>
          <cell r="G16">
            <v>765.71428571428578</v>
          </cell>
        </row>
        <row r="17">
          <cell r="D17" t="str">
            <v>0150401001</v>
          </cell>
          <cell r="E17" t="str">
            <v>1</v>
          </cell>
          <cell r="G17">
            <v>1088.5714285714287</v>
          </cell>
        </row>
        <row r="18">
          <cell r="D18" t="str">
            <v>0150501001</v>
          </cell>
          <cell r="E18" t="str">
            <v>1-1/4</v>
          </cell>
          <cell r="G18">
            <v>1588.5714285714287</v>
          </cell>
        </row>
        <row r="19">
          <cell r="D19" t="str">
            <v>0150601001</v>
          </cell>
          <cell r="E19" t="str">
            <v>1-1/2</v>
          </cell>
          <cell r="G19">
            <v>2017.1428571428573</v>
          </cell>
        </row>
        <row r="21">
          <cell r="B21" t="str">
            <v>Tuberías</v>
          </cell>
          <cell r="D21" t="str">
            <v>Referencia</v>
          </cell>
          <cell r="E21" t="str">
            <v>Diámetro</v>
          </cell>
          <cell r="F21" t="str">
            <v>Precio por Metro</v>
          </cell>
        </row>
        <row r="22">
          <cell r="B22" t="str">
            <v>Tramos de 6 metros</v>
          </cell>
        </row>
        <row r="23">
          <cell r="B23" t="str">
            <v>campana Union Z</v>
          </cell>
        </row>
        <row r="24">
          <cell r="B24" t="str">
            <v>RDE   Presión de</v>
          </cell>
        </row>
        <row r="25">
          <cell r="B25" t="str">
            <v xml:space="preserve">      trabajo a</v>
          </cell>
        </row>
        <row r="26">
          <cell r="B26" t="str">
            <v xml:space="preserve">      23°C psi</v>
          </cell>
        </row>
        <row r="27">
          <cell r="B27" t="str">
            <v>32.5  125</v>
          </cell>
          <cell r="D27" t="str">
            <v>0210702003</v>
          </cell>
          <cell r="E27" t="str">
            <v>2</v>
          </cell>
          <cell r="F27" t="str">
            <v>$</v>
          </cell>
          <cell r="G27">
            <v>2650</v>
          </cell>
        </row>
        <row r="28">
          <cell r="B28" t="str">
            <v>41    100</v>
          </cell>
          <cell r="D28" t="str">
            <v>0210702004</v>
          </cell>
          <cell r="E28" t="str">
            <v>2</v>
          </cell>
          <cell r="F28" t="str">
            <v>$</v>
          </cell>
          <cell r="G28">
            <v>2208.5714285714289</v>
          </cell>
        </row>
        <row r="29">
          <cell r="D29" t="str">
            <v>0210902004</v>
          </cell>
          <cell r="E29" t="str">
            <v>3</v>
          </cell>
          <cell r="G29">
            <v>4531.4285714285716</v>
          </cell>
        </row>
        <row r="30">
          <cell r="B30" t="str">
            <v>51     80</v>
          </cell>
          <cell r="D30" t="str">
            <v>0210902005</v>
          </cell>
          <cell r="E30" t="str">
            <v>3</v>
          </cell>
          <cell r="F30" t="str">
            <v>$</v>
          </cell>
          <cell r="G30">
            <v>3794.2857142857147</v>
          </cell>
        </row>
        <row r="31">
          <cell r="D31" t="str">
            <v>0211002005</v>
          </cell>
          <cell r="E31" t="str">
            <v>4</v>
          </cell>
          <cell r="G31">
            <v>6082.8571428571431</v>
          </cell>
        </row>
        <row r="32">
          <cell r="D32" t="str">
            <v>0211202005</v>
          </cell>
          <cell r="E32" t="str">
            <v>6</v>
          </cell>
          <cell r="G32">
            <v>13038.571428571429</v>
          </cell>
        </row>
        <row r="33">
          <cell r="D33" t="str">
            <v>0211302005</v>
          </cell>
          <cell r="E33" t="str">
            <v>8</v>
          </cell>
          <cell r="G33">
            <v>22107.142857142859</v>
          </cell>
        </row>
        <row r="34">
          <cell r="D34" t="str">
            <v>0211402005</v>
          </cell>
          <cell r="E34" t="str">
            <v>10</v>
          </cell>
          <cell r="G34">
            <v>34177.142857142862</v>
          </cell>
        </row>
        <row r="35">
          <cell r="D35" t="str">
            <v>0211502005</v>
          </cell>
          <cell r="E35" t="str">
            <v>12</v>
          </cell>
          <cell r="G35">
            <v>48884.285714285717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
          <cell r="B1" t="str">
            <v>Sistema de Tubería y Accesorios</v>
          </cell>
        </row>
      </sheetData>
      <sheetData sheetId="20">
        <row r="1">
          <cell r="B1" t="str">
            <v>Sistema de Tubería y Accesorios</v>
          </cell>
        </row>
      </sheetData>
      <sheetData sheetId="21"/>
      <sheetData sheetId="22"/>
      <sheetData sheetId="23"/>
      <sheetData sheetId="24"/>
      <sheetData sheetId="25"/>
      <sheetData sheetId="26"/>
      <sheetData sheetId="27">
        <row r="1">
          <cell r="B1" t="str">
            <v>Sistema de Tubería y Accesorios</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sheetData sheetId="45"/>
      <sheetData sheetId="46"/>
      <sheetData sheetId="47"/>
      <sheetData sheetId="48"/>
      <sheetData sheetId="49"/>
      <sheetData sheetId="50"/>
      <sheetData sheetId="5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DES_ALDO"/>
      <sheetName val="APU COLECTOR NORTE."/>
      <sheetName val="FORMULARIO AIU"/>
      <sheetName val="PRESTA"/>
      <sheetName val="BASE"/>
      <sheetName val="BASE CTOS"/>
      <sheetName val="1. SISTEMA  MEDIA FALDA"/>
      <sheetName val="APU MEDIA FALDA"/>
      <sheetName val="2. SISTEMA LOS GILES"/>
      <sheetName val="APU LOS GILES"/>
      <sheetName val="3. SISTEMA BATEA MOJADA"/>
      <sheetName val="APU BATEA MOJADA"/>
      <sheetName val="4.PTAP "/>
      <sheetName val="APU PTAP"/>
      <sheetName val="5. OPTIM TANQUES"/>
      <sheetName val="APU TANQUE"/>
      <sheetName val="6. REDES"/>
      <sheetName val="APU REDES"/>
      <sheetName val="7. MICROCUENCAS"/>
      <sheetName val="APU MICRO"/>
      <sheetName val="RESUMEN OBRAS"/>
    </sheetNames>
    <sheetDataSet>
      <sheetData sheetId="0"/>
      <sheetData sheetId="1"/>
      <sheetData sheetId="2">
        <row r="48">
          <cell r="G48">
            <v>0.22</v>
          </cell>
        </row>
      </sheetData>
      <sheetData sheetId="3"/>
      <sheetData sheetId="4">
        <row r="137">
          <cell r="D137">
            <v>45820</v>
          </cell>
        </row>
        <row r="234">
          <cell r="D234">
            <v>91640</v>
          </cell>
        </row>
        <row r="503">
          <cell r="D503">
            <v>1500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 de Hidr."/>
      <sheetName val="Cambio de Valv."/>
      <sheetName val="Interc.tapones"/>
      <sheetName val="Interc.válv."/>
      <sheetName val="Coloc. e Interc. Tapones"/>
      <sheetName val="Varios."/>
      <sheetName val="Paral. 1"/>
      <sheetName val="Paral. 2"/>
      <sheetName val="Paral. 3"/>
      <sheetName val="Paral.4"/>
      <sheetName val="Totales"/>
      <sheetName val="A"/>
    </sheetNames>
    <sheetDataSet>
      <sheetData sheetId="0" refreshError="1"/>
      <sheetData sheetId="1" refreshError="1"/>
      <sheetData sheetId="2" refreshError="1"/>
      <sheetData sheetId="3" refreshError="1"/>
      <sheetData sheetId="4" refreshError="1"/>
      <sheetData sheetId="5" refreshError="1"/>
      <sheetData sheetId="6" refreshError="1">
        <row r="5">
          <cell r="E5" t="str">
            <v>CANTIDAD</v>
          </cell>
        </row>
        <row r="11">
          <cell r="E11">
            <v>61.25</v>
          </cell>
        </row>
        <row r="13">
          <cell r="E13">
            <v>1</v>
          </cell>
        </row>
        <row r="19">
          <cell r="E19">
            <v>7.98</v>
          </cell>
        </row>
        <row r="21">
          <cell r="E21">
            <v>2</v>
          </cell>
        </row>
        <row r="23">
          <cell r="E23">
            <v>2</v>
          </cell>
        </row>
        <row r="29">
          <cell r="E29">
            <v>1</v>
          </cell>
        </row>
        <row r="35">
          <cell r="E35">
            <v>492</v>
          </cell>
        </row>
        <row r="37">
          <cell r="E37">
            <v>2</v>
          </cell>
        </row>
        <row r="39">
          <cell r="E39">
            <v>38.130000000000003</v>
          </cell>
        </row>
        <row r="49">
          <cell r="E49">
            <v>361.98</v>
          </cell>
        </row>
        <row r="53">
          <cell r="E53">
            <v>124.93</v>
          </cell>
        </row>
        <row r="55">
          <cell r="E55">
            <v>186.08</v>
          </cell>
        </row>
        <row r="57">
          <cell r="E57">
            <v>113.53</v>
          </cell>
        </row>
        <row r="61">
          <cell r="E61">
            <v>40</v>
          </cell>
        </row>
        <row r="63">
          <cell r="E63">
            <v>10</v>
          </cell>
        </row>
        <row r="65">
          <cell r="E65">
            <v>99.8</v>
          </cell>
        </row>
        <row r="71">
          <cell r="E71">
            <v>2</v>
          </cell>
        </row>
        <row r="73">
          <cell r="E73">
            <v>4</v>
          </cell>
        </row>
        <row r="75">
          <cell r="E75">
            <v>2</v>
          </cell>
        </row>
        <row r="77">
          <cell r="E77">
            <v>2</v>
          </cell>
        </row>
        <row r="79">
          <cell r="E79">
            <v>5</v>
          </cell>
        </row>
        <row r="83">
          <cell r="E83">
            <v>20</v>
          </cell>
        </row>
        <row r="85">
          <cell r="E85">
            <v>30</v>
          </cell>
        </row>
        <row r="89">
          <cell r="E89">
            <v>4.72</v>
          </cell>
        </row>
        <row r="99">
          <cell r="E99">
            <v>40.090000000000003</v>
          </cell>
        </row>
        <row r="101">
          <cell r="E101">
            <v>1</v>
          </cell>
        </row>
        <row r="107">
          <cell r="E107">
            <v>19.600000000000001</v>
          </cell>
        </row>
        <row r="123">
          <cell r="E123">
            <v>0</v>
          </cell>
        </row>
        <row r="124">
          <cell r="E124">
            <v>0</v>
          </cell>
        </row>
        <row r="125">
          <cell r="E125">
            <v>0</v>
          </cell>
        </row>
        <row r="126">
          <cell r="E126">
            <v>0</v>
          </cell>
        </row>
        <row r="131">
          <cell r="E131">
            <v>70</v>
          </cell>
        </row>
        <row r="143">
          <cell r="E143">
            <v>750</v>
          </cell>
        </row>
        <row r="155">
          <cell r="E155">
            <v>21.7</v>
          </cell>
        </row>
        <row r="159">
          <cell r="E159">
            <v>6</v>
          </cell>
        </row>
        <row r="161">
          <cell r="E161">
            <v>4.5</v>
          </cell>
        </row>
        <row r="165">
          <cell r="E165">
            <v>24</v>
          </cell>
        </row>
        <row r="195">
          <cell r="E195">
            <v>3</v>
          </cell>
        </row>
        <row r="199">
          <cell r="E199">
            <v>4</v>
          </cell>
        </row>
        <row r="201">
          <cell r="E201">
            <v>4</v>
          </cell>
        </row>
        <row r="211">
          <cell r="E211">
            <v>4</v>
          </cell>
        </row>
        <row r="225">
          <cell r="E225">
            <v>2</v>
          </cell>
        </row>
        <row r="233">
          <cell r="E233">
            <v>3</v>
          </cell>
        </row>
        <row r="267">
          <cell r="E267">
            <v>4</v>
          </cell>
        </row>
        <row r="271">
          <cell r="E271">
            <v>1</v>
          </cell>
        </row>
        <row r="316">
          <cell r="E316">
            <v>4</v>
          </cell>
        </row>
        <row r="318">
          <cell r="E318">
            <v>8</v>
          </cell>
        </row>
        <row r="320">
          <cell r="E320">
            <v>4</v>
          </cell>
        </row>
        <row r="330">
          <cell r="E330">
            <v>2</v>
          </cell>
        </row>
        <row r="370">
          <cell r="E370">
            <v>1</v>
          </cell>
        </row>
        <row r="424">
          <cell r="E424">
            <v>6</v>
          </cell>
        </row>
        <row r="450">
          <cell r="E450">
            <v>5182</v>
          </cell>
        </row>
        <row r="452">
          <cell r="E452">
            <v>344</v>
          </cell>
        </row>
        <row r="454">
          <cell r="E454">
            <v>3672</v>
          </cell>
        </row>
        <row r="457">
          <cell r="E457">
            <v>0</v>
          </cell>
        </row>
        <row r="458">
          <cell r="E458">
            <v>0</v>
          </cell>
        </row>
        <row r="459">
          <cell r="E459">
            <v>0</v>
          </cell>
        </row>
        <row r="460">
          <cell r="E460">
            <v>0</v>
          </cell>
        </row>
        <row r="461">
          <cell r="E461">
            <v>0</v>
          </cell>
        </row>
        <row r="462">
          <cell r="E462">
            <v>14</v>
          </cell>
        </row>
        <row r="463">
          <cell r="E463">
            <v>0</v>
          </cell>
        </row>
        <row r="464">
          <cell r="E464">
            <v>2</v>
          </cell>
        </row>
        <row r="466">
          <cell r="E466">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10</v>
          </cell>
        </row>
        <row r="481">
          <cell r="E481">
            <v>0</v>
          </cell>
        </row>
        <row r="482">
          <cell r="E482">
            <v>4</v>
          </cell>
        </row>
        <row r="484">
          <cell r="E484">
            <v>0</v>
          </cell>
        </row>
        <row r="485">
          <cell r="E485">
            <v>0</v>
          </cell>
        </row>
        <row r="486">
          <cell r="E486">
            <v>0</v>
          </cell>
        </row>
        <row r="487">
          <cell r="E487">
            <v>0</v>
          </cell>
        </row>
        <row r="488">
          <cell r="E488">
            <v>7</v>
          </cell>
        </row>
        <row r="489">
          <cell r="E489">
            <v>0</v>
          </cell>
        </row>
        <row r="490">
          <cell r="E490">
            <v>1</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0">
          <cell r="E500">
            <v>4</v>
          </cell>
        </row>
        <row r="501">
          <cell r="E501">
            <v>0</v>
          </cell>
        </row>
        <row r="502">
          <cell r="E502">
            <v>4</v>
          </cell>
        </row>
        <row r="503">
          <cell r="E503">
            <v>0</v>
          </cell>
        </row>
        <row r="504">
          <cell r="E504">
            <v>0</v>
          </cell>
        </row>
        <row r="505">
          <cell r="E505">
            <v>0</v>
          </cell>
        </row>
        <row r="506">
          <cell r="E506">
            <v>1</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7</v>
          </cell>
        </row>
        <row r="517">
          <cell r="E517">
            <v>0</v>
          </cell>
        </row>
        <row r="518">
          <cell r="E518">
            <v>0</v>
          </cell>
        </row>
        <row r="519">
          <cell r="E519">
            <v>0</v>
          </cell>
        </row>
        <row r="520">
          <cell r="E520">
            <v>0</v>
          </cell>
        </row>
        <row r="521">
          <cell r="E521">
            <v>0</v>
          </cell>
        </row>
        <row r="522">
          <cell r="E522">
            <v>1</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820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7" refreshError="1">
        <row r="5">
          <cell r="E5" t="str">
            <v>CANTIDAD</v>
          </cell>
        </row>
        <row r="11">
          <cell r="E11">
            <v>22.94</v>
          </cell>
        </row>
        <row r="19">
          <cell r="E19">
            <v>3.38</v>
          </cell>
        </row>
        <row r="21">
          <cell r="E21">
            <v>1</v>
          </cell>
        </row>
        <row r="23">
          <cell r="E23">
            <v>1</v>
          </cell>
        </row>
        <row r="31">
          <cell r="E31">
            <v>2</v>
          </cell>
        </row>
        <row r="35">
          <cell r="E35">
            <v>180</v>
          </cell>
        </row>
        <row r="37">
          <cell r="E37">
            <v>2</v>
          </cell>
        </row>
        <row r="39">
          <cell r="E39">
            <v>31.83</v>
          </cell>
        </row>
        <row r="49">
          <cell r="E49">
            <v>139.12</v>
          </cell>
        </row>
        <row r="53">
          <cell r="E53">
            <v>40.93</v>
          </cell>
        </row>
        <row r="55">
          <cell r="E55">
            <v>75.52</v>
          </cell>
        </row>
        <row r="57">
          <cell r="E57">
            <v>43.48</v>
          </cell>
        </row>
        <row r="61">
          <cell r="E61">
            <v>15</v>
          </cell>
        </row>
        <row r="63">
          <cell r="E63">
            <v>4</v>
          </cell>
        </row>
        <row r="65">
          <cell r="E65">
            <v>42.2</v>
          </cell>
        </row>
        <row r="71">
          <cell r="E71">
            <v>1</v>
          </cell>
        </row>
        <row r="73">
          <cell r="E73">
            <v>2</v>
          </cell>
        </row>
        <row r="75">
          <cell r="E75">
            <v>1</v>
          </cell>
        </row>
        <row r="77">
          <cell r="E77">
            <v>1</v>
          </cell>
        </row>
        <row r="79">
          <cell r="E79">
            <v>5</v>
          </cell>
        </row>
        <row r="83">
          <cell r="E83">
            <v>6</v>
          </cell>
        </row>
        <row r="85">
          <cell r="E85">
            <v>15</v>
          </cell>
        </row>
        <row r="89">
          <cell r="E89">
            <v>2</v>
          </cell>
        </row>
        <row r="99">
          <cell r="E99">
            <v>15.3</v>
          </cell>
        </row>
        <row r="107">
          <cell r="E107">
            <v>6.72</v>
          </cell>
        </row>
        <row r="123">
          <cell r="E123">
            <v>0</v>
          </cell>
        </row>
        <row r="124">
          <cell r="E124">
            <v>0</v>
          </cell>
        </row>
        <row r="125">
          <cell r="E125">
            <v>0</v>
          </cell>
        </row>
        <row r="126">
          <cell r="E126">
            <v>0</v>
          </cell>
        </row>
        <row r="143">
          <cell r="E143">
            <v>310</v>
          </cell>
        </row>
        <row r="155">
          <cell r="E155">
            <v>15</v>
          </cell>
        </row>
        <row r="165">
          <cell r="E165">
            <v>13</v>
          </cell>
        </row>
        <row r="175">
          <cell r="E175">
            <v>4</v>
          </cell>
        </row>
        <row r="177">
          <cell r="E177">
            <v>6</v>
          </cell>
        </row>
        <row r="179">
          <cell r="E179">
            <v>2</v>
          </cell>
        </row>
        <row r="195">
          <cell r="E195">
            <v>4</v>
          </cell>
        </row>
        <row r="211">
          <cell r="E211">
            <v>4</v>
          </cell>
        </row>
        <row r="225">
          <cell r="E225">
            <v>2</v>
          </cell>
        </row>
        <row r="233">
          <cell r="E233">
            <v>2</v>
          </cell>
        </row>
        <row r="267">
          <cell r="E267">
            <v>3</v>
          </cell>
        </row>
        <row r="269">
          <cell r="E269">
            <v>1</v>
          </cell>
        </row>
        <row r="318">
          <cell r="E318">
            <v>4</v>
          </cell>
        </row>
        <row r="320">
          <cell r="E320">
            <v>2</v>
          </cell>
        </row>
        <row r="424">
          <cell r="E424">
            <v>4</v>
          </cell>
        </row>
        <row r="450">
          <cell r="E450">
            <v>1723.2</v>
          </cell>
        </row>
        <row r="454">
          <cell r="E454">
            <v>1463</v>
          </cell>
        </row>
        <row r="456">
          <cell r="E456">
            <v>2</v>
          </cell>
        </row>
        <row r="457">
          <cell r="E457">
            <v>0</v>
          </cell>
        </row>
        <row r="458">
          <cell r="E458">
            <v>0</v>
          </cell>
        </row>
        <row r="459">
          <cell r="E459">
            <v>0</v>
          </cell>
        </row>
        <row r="460">
          <cell r="E460">
            <v>0</v>
          </cell>
        </row>
        <row r="461">
          <cell r="E461">
            <v>0</v>
          </cell>
        </row>
        <row r="462">
          <cell r="E462">
            <v>4</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88">
          <cell r="E488">
            <v>4</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4</v>
          </cell>
        </row>
        <row r="525">
          <cell r="E525">
            <v>0</v>
          </cell>
        </row>
        <row r="526">
          <cell r="E526">
            <v>0</v>
          </cell>
        </row>
        <row r="527">
          <cell r="E527">
            <v>0</v>
          </cell>
        </row>
        <row r="528">
          <cell r="E528">
            <v>2</v>
          </cell>
        </row>
        <row r="529">
          <cell r="E529">
            <v>0</v>
          </cell>
        </row>
        <row r="530">
          <cell r="E530">
            <v>0</v>
          </cell>
        </row>
        <row r="531">
          <cell r="E531">
            <v>0</v>
          </cell>
        </row>
        <row r="532">
          <cell r="E532">
            <v>310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8" refreshError="1">
        <row r="5">
          <cell r="E5" t="str">
            <v>CANTIDAD</v>
          </cell>
        </row>
        <row r="11">
          <cell r="E11">
            <v>29.76</v>
          </cell>
        </row>
        <row r="13">
          <cell r="E13">
            <v>1</v>
          </cell>
        </row>
        <row r="15">
          <cell r="E15">
            <v>6</v>
          </cell>
        </row>
        <row r="19">
          <cell r="E19">
            <v>4.6100000000000003</v>
          </cell>
        </row>
        <row r="21">
          <cell r="E21">
            <v>2</v>
          </cell>
        </row>
        <row r="23">
          <cell r="E23">
            <v>2</v>
          </cell>
        </row>
        <row r="31">
          <cell r="E31">
            <v>2</v>
          </cell>
        </row>
        <row r="35">
          <cell r="E35">
            <v>228</v>
          </cell>
        </row>
        <row r="37">
          <cell r="E37">
            <v>3</v>
          </cell>
        </row>
        <row r="39">
          <cell r="E39">
            <v>35.520000000000003</v>
          </cell>
        </row>
        <row r="49">
          <cell r="E49">
            <v>174.69</v>
          </cell>
        </row>
        <row r="53">
          <cell r="E53">
            <v>53.76</v>
          </cell>
        </row>
        <row r="55">
          <cell r="E55">
            <v>82.68</v>
          </cell>
        </row>
        <row r="57">
          <cell r="E57">
            <v>55.18</v>
          </cell>
        </row>
        <row r="61">
          <cell r="E61">
            <v>22</v>
          </cell>
        </row>
        <row r="63">
          <cell r="E63">
            <v>3</v>
          </cell>
        </row>
        <row r="65">
          <cell r="E65">
            <v>57.6</v>
          </cell>
        </row>
        <row r="69">
          <cell r="E69">
            <v>2</v>
          </cell>
        </row>
        <row r="71">
          <cell r="E71">
            <v>2</v>
          </cell>
        </row>
        <row r="73">
          <cell r="E73">
            <v>4</v>
          </cell>
        </row>
        <row r="75">
          <cell r="E75">
            <v>2</v>
          </cell>
        </row>
        <row r="77">
          <cell r="E77">
            <v>2</v>
          </cell>
        </row>
        <row r="83">
          <cell r="E83">
            <v>5</v>
          </cell>
        </row>
        <row r="85">
          <cell r="E85">
            <v>23</v>
          </cell>
        </row>
        <row r="89">
          <cell r="E89">
            <v>2.74</v>
          </cell>
        </row>
        <row r="99">
          <cell r="E99">
            <v>19.84</v>
          </cell>
        </row>
        <row r="101">
          <cell r="E101">
            <v>1</v>
          </cell>
        </row>
        <row r="123">
          <cell r="E123">
            <v>0</v>
          </cell>
        </row>
        <row r="124">
          <cell r="E124">
            <v>0</v>
          </cell>
        </row>
        <row r="125">
          <cell r="E125">
            <v>0</v>
          </cell>
        </row>
        <row r="126">
          <cell r="E126">
            <v>0</v>
          </cell>
        </row>
        <row r="127">
          <cell r="E127">
            <v>420</v>
          </cell>
        </row>
        <row r="157">
          <cell r="E157">
            <v>19</v>
          </cell>
        </row>
        <row r="165">
          <cell r="E165">
            <v>10</v>
          </cell>
        </row>
        <row r="175">
          <cell r="E175">
            <v>2</v>
          </cell>
        </row>
        <row r="177">
          <cell r="E177">
            <v>4</v>
          </cell>
        </row>
        <row r="179">
          <cell r="E179">
            <v>2</v>
          </cell>
        </row>
        <row r="197">
          <cell r="E197">
            <v>4</v>
          </cell>
        </row>
        <row r="213">
          <cell r="E213">
            <v>2</v>
          </cell>
        </row>
        <row r="219">
          <cell r="E219">
            <v>4</v>
          </cell>
        </row>
        <row r="263">
          <cell r="E263">
            <v>1</v>
          </cell>
        </row>
        <row r="273">
          <cell r="E273">
            <v>1</v>
          </cell>
        </row>
        <row r="294">
          <cell r="E294">
            <v>4</v>
          </cell>
        </row>
        <row r="296">
          <cell r="E296">
            <v>4</v>
          </cell>
        </row>
        <row r="298">
          <cell r="E298">
            <v>2</v>
          </cell>
        </row>
        <row r="422">
          <cell r="E422">
            <v>165</v>
          </cell>
        </row>
        <row r="424">
          <cell r="E424">
            <v>2</v>
          </cell>
        </row>
        <row r="450">
          <cell r="E450">
            <v>3438.1</v>
          </cell>
        </row>
        <row r="454">
          <cell r="E454">
            <v>2909.3</v>
          </cell>
        </row>
        <row r="456">
          <cell r="E456">
            <v>2</v>
          </cell>
        </row>
        <row r="457">
          <cell r="E457">
            <v>0</v>
          </cell>
        </row>
        <row r="458">
          <cell r="E458">
            <v>0</v>
          </cell>
        </row>
        <row r="459">
          <cell r="E459">
            <v>0</v>
          </cell>
        </row>
        <row r="460">
          <cell r="E460">
            <v>0</v>
          </cell>
        </row>
        <row r="461">
          <cell r="E461">
            <v>0</v>
          </cell>
        </row>
        <row r="462">
          <cell r="E462">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4</v>
          </cell>
        </row>
        <row r="477">
          <cell r="E477">
            <v>0</v>
          </cell>
        </row>
        <row r="478">
          <cell r="E478">
            <v>0</v>
          </cell>
        </row>
        <row r="479">
          <cell r="E479">
            <v>0</v>
          </cell>
        </row>
        <row r="484">
          <cell r="E484">
            <v>0</v>
          </cell>
        </row>
        <row r="485">
          <cell r="E485">
            <v>0</v>
          </cell>
        </row>
        <row r="486">
          <cell r="E486">
            <v>0</v>
          </cell>
        </row>
        <row r="487">
          <cell r="E487">
            <v>0</v>
          </cell>
        </row>
        <row r="488">
          <cell r="E488">
            <v>2</v>
          </cell>
        </row>
        <row r="491">
          <cell r="E491">
            <v>0</v>
          </cell>
        </row>
        <row r="492">
          <cell r="E492">
            <v>0</v>
          </cell>
        </row>
        <row r="493">
          <cell r="E493">
            <v>0</v>
          </cell>
        </row>
        <row r="494">
          <cell r="E494">
            <v>2</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420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9" refreshError="1">
        <row r="5">
          <cell r="E5" t="str">
            <v>CANTIDAD</v>
          </cell>
        </row>
        <row r="11">
          <cell r="E11">
            <v>24.25</v>
          </cell>
        </row>
        <row r="19">
          <cell r="E19">
            <v>2.86</v>
          </cell>
        </row>
        <row r="31">
          <cell r="E31">
            <v>2</v>
          </cell>
        </row>
        <row r="35">
          <cell r="E35">
            <v>165</v>
          </cell>
        </row>
        <row r="37">
          <cell r="E37">
            <v>4</v>
          </cell>
        </row>
        <row r="39">
          <cell r="E39">
            <v>41.26</v>
          </cell>
        </row>
        <row r="49">
          <cell r="E49">
            <v>133.31</v>
          </cell>
        </row>
        <row r="53">
          <cell r="E53">
            <v>34.21</v>
          </cell>
        </row>
        <row r="55">
          <cell r="E55">
            <v>67.94</v>
          </cell>
        </row>
        <row r="57">
          <cell r="E57">
            <v>40.270000000000003</v>
          </cell>
        </row>
        <row r="61">
          <cell r="E61">
            <v>15</v>
          </cell>
        </row>
        <row r="63">
          <cell r="E63">
            <v>2</v>
          </cell>
        </row>
        <row r="65">
          <cell r="E65">
            <v>35.78</v>
          </cell>
        </row>
        <row r="69">
          <cell r="E69">
            <v>2</v>
          </cell>
        </row>
        <row r="71">
          <cell r="E71">
            <v>2</v>
          </cell>
        </row>
        <row r="73">
          <cell r="E73">
            <v>6</v>
          </cell>
        </row>
        <row r="83">
          <cell r="E83">
            <v>6</v>
          </cell>
        </row>
        <row r="85">
          <cell r="E85">
            <v>10</v>
          </cell>
        </row>
        <row r="89">
          <cell r="E89">
            <v>5.0999999999999996</v>
          </cell>
        </row>
        <row r="99">
          <cell r="E99">
            <v>15.11</v>
          </cell>
        </row>
        <row r="123">
          <cell r="E123">
            <v>0</v>
          </cell>
        </row>
        <row r="124">
          <cell r="E124">
            <v>0</v>
          </cell>
        </row>
        <row r="125">
          <cell r="E125">
            <v>0</v>
          </cell>
        </row>
        <row r="126">
          <cell r="E126">
            <v>0</v>
          </cell>
        </row>
        <row r="127">
          <cell r="E127">
            <v>270</v>
          </cell>
        </row>
        <row r="153">
          <cell r="E153">
            <v>3</v>
          </cell>
        </row>
        <row r="155">
          <cell r="E155">
            <v>1</v>
          </cell>
        </row>
        <row r="157">
          <cell r="E157">
            <v>16</v>
          </cell>
        </row>
        <row r="165">
          <cell r="E165">
            <v>15</v>
          </cell>
        </row>
        <row r="171">
          <cell r="E171">
            <v>12</v>
          </cell>
        </row>
        <row r="175">
          <cell r="E175">
            <v>2</v>
          </cell>
        </row>
        <row r="177">
          <cell r="E177">
            <v>2</v>
          </cell>
        </row>
        <row r="179">
          <cell r="E179">
            <v>2</v>
          </cell>
        </row>
        <row r="193">
          <cell r="E193">
            <v>4</v>
          </cell>
        </row>
        <row r="197">
          <cell r="E197">
            <v>4</v>
          </cell>
        </row>
        <row r="209">
          <cell r="E209">
            <v>2</v>
          </cell>
        </row>
        <row r="213">
          <cell r="E213">
            <v>4</v>
          </cell>
        </row>
        <row r="263">
          <cell r="E263">
            <v>1</v>
          </cell>
        </row>
        <row r="294">
          <cell r="E294">
            <v>4</v>
          </cell>
        </row>
        <row r="296">
          <cell r="E296">
            <v>6</v>
          </cell>
        </row>
        <row r="298">
          <cell r="E298">
            <v>2</v>
          </cell>
        </row>
        <row r="368">
          <cell r="E368">
            <v>1</v>
          </cell>
        </row>
        <row r="404">
          <cell r="E404">
            <v>1</v>
          </cell>
        </row>
        <row r="422">
          <cell r="E422">
            <v>250</v>
          </cell>
        </row>
        <row r="424">
          <cell r="E424">
            <v>2</v>
          </cell>
        </row>
        <row r="432">
          <cell r="E432">
            <v>1</v>
          </cell>
        </row>
        <row r="450">
          <cell r="E450">
            <v>3842</v>
          </cell>
        </row>
        <row r="452">
          <cell r="E452">
            <v>167.4</v>
          </cell>
        </row>
        <row r="454">
          <cell r="E454">
            <v>2724</v>
          </cell>
        </row>
        <row r="456">
          <cell r="E456">
            <v>2</v>
          </cell>
        </row>
        <row r="457">
          <cell r="E457">
            <v>0</v>
          </cell>
        </row>
        <row r="458">
          <cell r="E458">
            <v>0</v>
          </cell>
        </row>
        <row r="459">
          <cell r="E459">
            <v>0</v>
          </cell>
        </row>
        <row r="460">
          <cell r="E460">
            <v>0</v>
          </cell>
        </row>
        <row r="461">
          <cell r="E461">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270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10" refreshError="1"/>
      <sheetData sheetId="1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CIONES"/>
      <sheetName val="BASE"/>
      <sheetName val="ACUEDUCTO"/>
      <sheetName val="APU Acueducto"/>
      <sheetName val="ALCANTARILLADO"/>
      <sheetName val="APU REDES ALDO "/>
    </sheetNames>
    <sheetDataSet>
      <sheetData sheetId="0" refreshError="1">
        <row r="44">
          <cell r="G44">
            <v>0.3</v>
          </cell>
        </row>
      </sheetData>
      <sheetData sheetId="1" refreshError="1"/>
      <sheetData sheetId="2" refreshError="1">
        <row r="11">
          <cell r="D11">
            <v>65310.349866666686</v>
          </cell>
        </row>
        <row r="12">
          <cell r="D12">
            <v>48982.762400000014</v>
          </cell>
        </row>
        <row r="76">
          <cell r="D76">
            <v>10324</v>
          </cell>
        </row>
        <row r="86">
          <cell r="D86">
            <v>26284</v>
          </cell>
        </row>
        <row r="446">
          <cell r="D446">
            <v>37332</v>
          </cell>
        </row>
        <row r="460">
          <cell r="D460">
            <v>2550</v>
          </cell>
        </row>
        <row r="478">
          <cell r="D478">
            <v>1000000</v>
          </cell>
        </row>
        <row r="479">
          <cell r="D479">
            <v>1000000</v>
          </cell>
        </row>
      </sheetData>
      <sheetData sheetId="3" refreshError="1"/>
      <sheetData sheetId="4" refreshError="1"/>
      <sheetData sheetId="5" refreshError="1"/>
      <sheetData sheetId="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CIONES"/>
      <sheetName val="BASE_Concretos"/>
      <sheetName val="BASE"/>
      <sheetName val="COLECTOR-NORTE"/>
      <sheetName val="APU COLECTOR-NORTE"/>
      <sheetName val="COLECTOR-SUR"/>
      <sheetName val="APU COLECTOR-SUR"/>
      <sheetName val="REDES SECUND SUR"/>
      <sheetName val="APU Redes Secundarias  SUR"/>
      <sheetName val="DOMICILIARES"/>
      <sheetName val="PRESUPUESTO PTAR"/>
      <sheetName val="APU PTAR"/>
      <sheetName val="CANAL CRIBADO"/>
      <sheetName val="APU CANAL CRIBADO"/>
    </sheetNames>
    <sheetDataSet>
      <sheetData sheetId="0"/>
      <sheetData sheetId="1"/>
      <sheetData sheetId="2"/>
      <sheetData sheetId="3">
        <row r="3">
          <cell r="C3">
            <v>0.3</v>
          </cell>
        </row>
        <row r="44">
          <cell r="D44">
            <v>371475.46752499999</v>
          </cell>
        </row>
        <row r="138">
          <cell r="D138">
            <v>35142</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G2. Sur - LOS PARRAS  3472"/>
      <sheetName val="SABANETA 3335"/>
      <sheetName val="AJIZAL 3335"/>
      <sheetName val="BASE"/>
      <sheetName val="4__G2__Sur_-_LOS_PARRAS__3472"/>
      <sheetName val="SABANETA_3335"/>
      <sheetName val="AJIZAL_3335"/>
      <sheetName val="PRES.AGRI"/>
      <sheetName val="AC2-AG96"/>
      <sheetName val="LISTA CÓDIGOS"/>
      <sheetName val="BASE APU"/>
      <sheetName val="MANO DE OBRA"/>
      <sheetName val="INSUMOS"/>
      <sheetName val="EQUIPOS"/>
      <sheetName val="MATERIALES"/>
      <sheetName val="ESTRUCTURAS"/>
      <sheetName val="TRANSPORTE"/>
    </sheetNames>
    <sheetDataSet>
      <sheetData sheetId="0" refreshError="1"/>
      <sheetData sheetId="1" refreshError="1">
        <row r="7">
          <cell r="C7" t="str">
            <v>301, 301.A1</v>
          </cell>
          <cell r="D7">
            <v>1</v>
          </cell>
          <cell r="E7" t="str">
            <v>Corte, retiro y botada de pavimento:</v>
          </cell>
        </row>
        <row r="8">
          <cell r="C8" t="str">
            <v xml:space="preserve"> </v>
          </cell>
        </row>
        <row r="9">
          <cell r="B9">
            <v>4030101</v>
          </cell>
          <cell r="D9" t="str">
            <v>1.1</v>
          </cell>
          <cell r="E9" t="str">
            <v>Asfaltico (flexible)</v>
          </cell>
          <cell r="F9" t="str">
            <v>m3</v>
          </cell>
          <cell r="G9">
            <v>381</v>
          </cell>
          <cell r="I9">
            <v>43791</v>
          </cell>
          <cell r="J9">
            <v>58395.298499999997</v>
          </cell>
          <cell r="K9">
            <v>16684371</v>
          </cell>
        </row>
        <row r="10">
          <cell r="G10">
            <v>0</v>
          </cell>
        </row>
        <row r="11">
          <cell r="B11">
            <v>4030103</v>
          </cell>
          <cell r="D11" t="str">
            <v>1.2</v>
          </cell>
          <cell r="E11" t="str">
            <v>Concreto (rigido), incluye rieles o piedra pegada</v>
          </cell>
          <cell r="F11" t="str">
            <v>m3</v>
          </cell>
          <cell r="G11">
            <v>10</v>
          </cell>
          <cell r="I11">
            <v>56124</v>
          </cell>
          <cell r="J11">
            <v>74841.353999999992</v>
          </cell>
          <cell r="K11">
            <v>561240</v>
          </cell>
        </row>
        <row r="12">
          <cell r="G12">
            <v>0</v>
          </cell>
        </row>
        <row r="13">
          <cell r="B13">
            <v>4040345</v>
          </cell>
          <cell r="C13" t="str">
            <v>309, 309.A1</v>
          </cell>
          <cell r="D13">
            <v>2</v>
          </cell>
          <cell r="E13" t="str">
            <v>Retiro, almacenamiento y colocación de adoquines de concreto (no incluye suministro)</v>
          </cell>
          <cell r="F13" t="str">
            <v>m2</v>
          </cell>
          <cell r="G13">
            <v>42</v>
          </cell>
          <cell r="I13">
            <v>13527</v>
          </cell>
          <cell r="J13">
            <v>18038.254499999999</v>
          </cell>
          <cell r="K13">
            <v>568134</v>
          </cell>
        </row>
        <row r="14">
          <cell r="B14">
            <v>4040215</v>
          </cell>
          <cell r="C14" t="str">
            <v>105, 105.A2</v>
          </cell>
          <cell r="D14">
            <v>3</v>
          </cell>
          <cell r="E14" t="str">
            <v>Retiro, almacenamiento y colocación de cordones de concreto (no incluye suministro)</v>
          </cell>
          <cell r="F14" t="str">
            <v>m</v>
          </cell>
          <cell r="G14">
            <v>25</v>
          </cell>
          <cell r="I14">
            <v>13280</v>
          </cell>
          <cell r="J14">
            <v>17708.879999999997</v>
          </cell>
          <cell r="K14">
            <v>332000</v>
          </cell>
        </row>
        <row r="15">
          <cell r="G15">
            <v>0</v>
          </cell>
        </row>
        <row r="16">
          <cell r="C16" t="str">
            <v>100, 105</v>
          </cell>
          <cell r="D16">
            <v>4</v>
          </cell>
          <cell r="E16" t="str">
            <v>Demolición, cargue, retiro y botada de:</v>
          </cell>
          <cell r="F16" t="str">
            <v xml:space="preserve"> </v>
          </cell>
          <cell r="G16">
            <v>0</v>
          </cell>
        </row>
        <row r="17">
          <cell r="G17">
            <v>0</v>
          </cell>
        </row>
        <row r="18">
          <cell r="B18">
            <v>4015201</v>
          </cell>
          <cell r="C18" t="str">
            <v xml:space="preserve"> 105.2, 105.2.A1</v>
          </cell>
          <cell r="D18">
            <v>4.0999999999999996</v>
          </cell>
          <cell r="E18" t="str">
            <v>Andenes con y sin escalas, en cualquier material (simples o reforzado)</v>
          </cell>
          <cell r="F18" t="str">
            <v xml:space="preserve"> m3</v>
          </cell>
          <cell r="G18">
            <v>8</v>
          </cell>
          <cell r="I18">
            <v>44732</v>
          </cell>
          <cell r="J18">
            <v>59650.121999999996</v>
          </cell>
          <cell r="K18">
            <v>357856</v>
          </cell>
        </row>
        <row r="19">
          <cell r="G19">
            <v>0</v>
          </cell>
        </row>
        <row r="20">
          <cell r="B20">
            <v>4015103</v>
          </cell>
          <cell r="C20" t="str">
            <v xml:space="preserve"> 105.1, 105.1.A1</v>
          </cell>
          <cell r="D20">
            <v>4.2</v>
          </cell>
          <cell r="E20" t="str">
            <v>Cordones (retiro si son prefabricados)</v>
          </cell>
          <cell r="F20" t="str">
            <v xml:space="preserve"> m3</v>
          </cell>
          <cell r="G20">
            <v>3</v>
          </cell>
          <cell r="I20">
            <v>49008</v>
          </cell>
          <cell r="J20">
            <v>65352.167999999998</v>
          </cell>
          <cell r="K20">
            <v>147024</v>
          </cell>
        </row>
        <row r="21">
          <cell r="K21">
            <v>0</v>
          </cell>
        </row>
        <row r="22">
          <cell r="B22">
            <v>4015536</v>
          </cell>
          <cell r="C22" t="str">
            <v xml:space="preserve"> 105.2, 105.1.A3</v>
          </cell>
          <cell r="D22">
            <v>4.3</v>
          </cell>
          <cell r="E22" t="str">
            <v>Concreto simple o reforzado</v>
          </cell>
          <cell r="F22" t="str">
            <v xml:space="preserve"> m3</v>
          </cell>
          <cell r="G22">
            <v>3</v>
          </cell>
          <cell r="I22">
            <v>65047</v>
          </cell>
          <cell r="J22">
            <v>86740.174499999994</v>
          </cell>
          <cell r="K22">
            <v>195141</v>
          </cell>
        </row>
        <row r="24">
          <cell r="C24" t="str">
            <v xml:space="preserve"> 103, 104, 107, 107.1, 107.A1, 201, 201.A1</v>
          </cell>
          <cell r="D24">
            <v>5</v>
          </cell>
          <cell r="E24" t="str">
            <v>Excavación, manual o mecánica, en cualquier material y grado de humedad, a las siguientes profundidades:</v>
          </cell>
          <cell r="G24">
            <v>0</v>
          </cell>
        </row>
        <row r="25">
          <cell r="G25">
            <v>0</v>
          </cell>
        </row>
        <row r="26">
          <cell r="B26">
            <v>4021103</v>
          </cell>
          <cell r="D26">
            <v>5.0999999999999996</v>
          </cell>
          <cell r="E26" t="str">
            <v>Entre 0 y 2,0 m de profundidad</v>
          </cell>
          <cell r="F26" t="str">
            <v>m3</v>
          </cell>
          <cell r="G26">
            <v>3585</v>
          </cell>
          <cell r="I26">
            <v>7189</v>
          </cell>
          <cell r="J26">
            <v>9586.5314999999991</v>
          </cell>
          <cell r="K26">
            <v>25772565</v>
          </cell>
        </row>
        <row r="27">
          <cell r="G27">
            <v>0</v>
          </cell>
        </row>
        <row r="28">
          <cell r="B28">
            <v>4021303</v>
          </cell>
          <cell r="C28">
            <v>107.2</v>
          </cell>
          <cell r="D28">
            <v>5.2</v>
          </cell>
          <cell r="E28" t="str">
            <v>En roca, a cualquier profundidad</v>
          </cell>
          <cell r="F28" t="str">
            <v>m3</v>
          </cell>
          <cell r="G28">
            <v>7</v>
          </cell>
          <cell r="I28">
            <v>53529</v>
          </cell>
          <cell r="J28">
            <v>71380.921499999997</v>
          </cell>
          <cell r="K28">
            <v>374703</v>
          </cell>
        </row>
        <row r="29">
          <cell r="G29">
            <v>0</v>
          </cell>
        </row>
        <row r="30">
          <cell r="B30">
            <v>4021503</v>
          </cell>
          <cell r="D30">
            <v>5.3</v>
          </cell>
          <cell r="E30" t="str">
            <v>Para nichos de investigación entre 0 y 2 m (incluye lleno con material de la escavación y botada de escombros)</v>
          </cell>
          <cell r="F30" t="str">
            <v>m3</v>
          </cell>
          <cell r="G30">
            <v>150</v>
          </cell>
          <cell r="I30">
            <v>18551</v>
          </cell>
          <cell r="J30">
            <v>24737.7585</v>
          </cell>
          <cell r="K30">
            <v>2782650</v>
          </cell>
        </row>
        <row r="31">
          <cell r="C31" t="str">
            <v xml:space="preserve"> </v>
          </cell>
          <cell r="G31">
            <v>0</v>
          </cell>
        </row>
        <row r="32">
          <cell r="B32">
            <v>4025001</v>
          </cell>
          <cell r="C32">
            <v>205</v>
          </cell>
          <cell r="D32">
            <v>6</v>
          </cell>
          <cell r="E32" t="str">
            <v>Cargue, retiro y botada de material sobrante y escombros, a cualquier distancia (incluye acarreo en sitio sin acceso vehicular)</v>
          </cell>
          <cell r="F32" t="str">
            <v>m3</v>
          </cell>
          <cell r="G32">
            <v>2257</v>
          </cell>
          <cell r="I32">
            <v>16625</v>
          </cell>
          <cell r="J32">
            <v>22169.4375</v>
          </cell>
          <cell r="K32">
            <v>37522625</v>
          </cell>
        </row>
        <row r="33">
          <cell r="G33">
            <v>0</v>
          </cell>
        </row>
        <row r="34">
          <cell r="C34" t="str">
            <v>204, 204.A1, 206</v>
          </cell>
          <cell r="D34">
            <v>7</v>
          </cell>
          <cell r="E34" t="str">
            <v>Llenos compactados en zanjas y apiques:</v>
          </cell>
          <cell r="G34">
            <v>0</v>
          </cell>
        </row>
        <row r="35">
          <cell r="G35">
            <v>0</v>
          </cell>
        </row>
        <row r="36">
          <cell r="B36">
            <v>4024103</v>
          </cell>
          <cell r="D36">
            <v>7.1</v>
          </cell>
          <cell r="E36" t="str">
            <v>Con material selecto de excavación</v>
          </cell>
          <cell r="F36" t="str">
            <v>m3</v>
          </cell>
          <cell r="G36">
            <v>1330</v>
          </cell>
          <cell r="I36">
            <v>8051</v>
          </cell>
          <cell r="J36">
            <v>10736.0085</v>
          </cell>
          <cell r="K36">
            <v>10707830</v>
          </cell>
        </row>
        <row r="37">
          <cell r="G37">
            <v>0</v>
          </cell>
        </row>
        <row r="38">
          <cell r="B38">
            <v>4024112</v>
          </cell>
          <cell r="D38">
            <v>7.2</v>
          </cell>
          <cell r="E38" t="str">
            <v>Con material de préstamo (arenilla o similar)</v>
          </cell>
          <cell r="F38" t="str">
            <v>m3</v>
          </cell>
          <cell r="G38">
            <v>1015</v>
          </cell>
          <cell r="I38">
            <v>15712</v>
          </cell>
          <cell r="J38">
            <v>20951.951999999997</v>
          </cell>
          <cell r="K38">
            <v>15947680</v>
          </cell>
        </row>
        <row r="39">
          <cell r="G39">
            <v>0</v>
          </cell>
        </row>
        <row r="40">
          <cell r="B40">
            <v>4030301</v>
          </cell>
          <cell r="C40">
            <v>303</v>
          </cell>
          <cell r="D40">
            <v>7.3</v>
          </cell>
          <cell r="E40" t="str">
            <v>Con material granular para base</v>
          </cell>
          <cell r="F40" t="str">
            <v>m3</v>
          </cell>
          <cell r="G40">
            <v>951</v>
          </cell>
          <cell r="I40">
            <v>41911</v>
          </cell>
          <cell r="J40">
            <v>55888.318499999994</v>
          </cell>
          <cell r="K40">
            <v>39857361</v>
          </cell>
        </row>
        <row r="41">
          <cell r="G41">
            <v>0</v>
          </cell>
        </row>
        <row r="42">
          <cell r="B42">
            <v>4040401</v>
          </cell>
          <cell r="C42">
            <v>404</v>
          </cell>
          <cell r="D42">
            <v>8</v>
          </cell>
          <cell r="E42" t="str">
            <v>Suministro, transporte e instalación de entresuelo para apoyo de tubería, en arenilla</v>
          </cell>
          <cell r="F42" t="str">
            <v>m3</v>
          </cell>
          <cell r="G42">
            <v>220</v>
          </cell>
          <cell r="I42">
            <v>37094</v>
          </cell>
          <cell r="J42">
            <v>49464.848999999995</v>
          </cell>
          <cell r="K42">
            <v>8160680</v>
          </cell>
        </row>
        <row r="43">
          <cell r="G43">
            <v>0</v>
          </cell>
        </row>
        <row r="44">
          <cell r="B44">
            <v>4040301</v>
          </cell>
          <cell r="C44" t="str">
            <v>403, 403.A2, 501, 506, 507</v>
          </cell>
          <cell r="D44">
            <v>9</v>
          </cell>
          <cell r="E44" t="str">
            <v>Reconstrucción de andenes en concreto, con y sin escalas</v>
          </cell>
          <cell r="F44" t="str">
            <v>m2</v>
          </cell>
          <cell r="G44">
            <v>70</v>
          </cell>
          <cell r="I44">
            <v>32102</v>
          </cell>
          <cell r="J44">
            <v>42808.017</v>
          </cell>
          <cell r="K44">
            <v>2247140</v>
          </cell>
        </row>
        <row r="45">
          <cell r="G45">
            <v>0</v>
          </cell>
        </row>
        <row r="46">
          <cell r="B46">
            <v>4040220</v>
          </cell>
          <cell r="C46">
            <v>402</v>
          </cell>
          <cell r="D46">
            <v>10</v>
          </cell>
          <cell r="E46" t="str">
            <v>Reconstrucción de cordones simples, de dos o tres caras, prefabricados o vaciados  en el sitio de cualquier dimensión.</v>
          </cell>
          <cell r="F46" t="str">
            <v>m</v>
          </cell>
          <cell r="G46">
            <v>50</v>
          </cell>
          <cell r="I46">
            <v>16358</v>
          </cell>
          <cell r="J46">
            <v>21813.393</v>
          </cell>
          <cell r="K46">
            <v>817900</v>
          </cell>
        </row>
        <row r="48">
          <cell r="B48">
            <v>4040130</v>
          </cell>
          <cell r="C48" t="str">
            <v>401, 401.A1, 501, 506, 507</v>
          </cell>
          <cell r="D48">
            <v>11</v>
          </cell>
          <cell r="E48" t="str">
            <v>Reconstrucción de cunetas o cordón cuneta, cualquier tipo de sección</v>
          </cell>
          <cell r="F48" t="str">
            <v>m</v>
          </cell>
          <cell r="G48">
            <v>5</v>
          </cell>
          <cell r="I48">
            <v>21714</v>
          </cell>
          <cell r="J48">
            <v>28955.618999999999</v>
          </cell>
          <cell r="K48">
            <v>108570</v>
          </cell>
        </row>
        <row r="49">
          <cell r="G49">
            <v>0</v>
          </cell>
        </row>
        <row r="50">
          <cell r="C50" t="str">
            <v>406, 406.A1, 407.A1</v>
          </cell>
          <cell r="D50">
            <v>12</v>
          </cell>
          <cell r="E50" t="str">
            <v>Reconstrucción de engramados</v>
          </cell>
          <cell r="G50">
            <v>0</v>
          </cell>
        </row>
        <row r="51">
          <cell r="G51">
            <v>0</v>
          </cell>
        </row>
        <row r="52">
          <cell r="B52">
            <v>4040601</v>
          </cell>
          <cell r="D52">
            <v>12.1</v>
          </cell>
          <cell r="E52" t="str">
            <v>Con reutilización de grama existente:</v>
          </cell>
          <cell r="F52" t="str">
            <v>m2</v>
          </cell>
          <cell r="G52">
            <v>5</v>
          </cell>
          <cell r="I52">
            <v>3997</v>
          </cell>
          <cell r="J52">
            <v>5329.9994999999999</v>
          </cell>
          <cell r="K52">
            <v>19985</v>
          </cell>
        </row>
        <row r="53">
          <cell r="G53">
            <v>0</v>
          </cell>
        </row>
        <row r="54">
          <cell r="B54">
            <v>4040603</v>
          </cell>
          <cell r="D54">
            <v>12.2</v>
          </cell>
          <cell r="E54" t="str">
            <v>Con suministro, transporte y colocación de grama</v>
          </cell>
          <cell r="F54" t="str">
            <v>m2</v>
          </cell>
          <cell r="G54">
            <v>30</v>
          </cell>
          <cell r="I54">
            <v>6637</v>
          </cell>
          <cell r="J54">
            <v>8850.4394999999986</v>
          </cell>
          <cell r="K54">
            <v>199110</v>
          </cell>
        </row>
        <row r="56">
          <cell r="B56">
            <v>4051101</v>
          </cell>
          <cell r="C56" t="str">
            <v xml:space="preserve"> 306, 306.A1, 307</v>
          </cell>
          <cell r="D56">
            <v>13</v>
          </cell>
          <cell r="E56" t="str">
            <v>Suministro, transporte, colocación  de concreto de 21  Mpa  para el vaciado de fundaciones, apoyo de anclajes y  elementos de confinación de pavimentos.</v>
          </cell>
          <cell r="F56" t="str">
            <v>m3</v>
          </cell>
          <cell r="G56">
            <v>15</v>
          </cell>
          <cell r="I56">
            <v>203228</v>
          </cell>
          <cell r="J56">
            <v>271004.538</v>
          </cell>
          <cell r="K56">
            <v>3048420</v>
          </cell>
        </row>
        <row r="57">
          <cell r="G57">
            <v>0</v>
          </cell>
        </row>
        <row r="58">
          <cell r="C58" t="str">
            <v>305, 306, 306.A1, 307</v>
          </cell>
          <cell r="D58">
            <v>14</v>
          </cell>
          <cell r="E58" t="str">
            <v xml:space="preserve">Suministro, transporte, colocación y compactación de pavimento asfáltico, para: </v>
          </cell>
          <cell r="G58">
            <v>0</v>
          </cell>
        </row>
        <row r="60">
          <cell r="B60">
            <v>4030701</v>
          </cell>
          <cell r="D60">
            <v>14.1</v>
          </cell>
          <cell r="E60" t="str">
            <v>Pavimentación total de la vía</v>
          </cell>
          <cell r="F60" t="str">
            <v>m3</v>
          </cell>
          <cell r="G60">
            <v>5</v>
          </cell>
          <cell r="I60">
            <v>293063</v>
          </cell>
          <cell r="J60">
            <v>390799.51049999997</v>
          </cell>
          <cell r="K60">
            <v>1465315</v>
          </cell>
        </row>
        <row r="61">
          <cell r="G61">
            <v>0</v>
          </cell>
        </row>
        <row r="62">
          <cell r="B62">
            <v>4030705</v>
          </cell>
          <cell r="D62">
            <v>14.2</v>
          </cell>
          <cell r="E62" t="str">
            <v>Para parcheo</v>
          </cell>
          <cell r="F62" t="str">
            <v>m3</v>
          </cell>
          <cell r="G62">
            <v>496</v>
          </cell>
          <cell r="I62">
            <v>368064</v>
          </cell>
          <cell r="J62">
            <v>490813.34399999998</v>
          </cell>
          <cell r="K62">
            <v>182559744</v>
          </cell>
        </row>
        <row r="63">
          <cell r="G63">
            <v>0</v>
          </cell>
        </row>
        <row r="64">
          <cell r="B64" t="str">
            <v xml:space="preserve">TUBERIAS Y ACCESORIOS  PARA REDES DE ACUEDUCTO </v>
          </cell>
        </row>
        <row r="65">
          <cell r="C65" t="str">
            <v>701, 701.1, 701.1.A1, 704</v>
          </cell>
          <cell r="D65">
            <v>15</v>
          </cell>
          <cell r="E65" t="str">
            <v>Suministro, transporte y colocación de tubería de acero para acueducto schedule 40 (incluye protección y tratamiento), en los siguientes diámetros:</v>
          </cell>
          <cell r="G65">
            <v>0</v>
          </cell>
        </row>
        <row r="66">
          <cell r="B66">
            <v>4071008</v>
          </cell>
          <cell r="D66">
            <v>15.1</v>
          </cell>
          <cell r="E66" t="str">
            <v>75 mm (3")</v>
          </cell>
          <cell r="F66" t="str">
            <v>m</v>
          </cell>
          <cell r="G66">
            <v>4</v>
          </cell>
          <cell r="I66">
            <v>62066</v>
          </cell>
          <cell r="J66">
            <v>82765.010999999999</v>
          </cell>
          <cell r="K66">
            <v>248264</v>
          </cell>
        </row>
        <row r="67">
          <cell r="G67">
            <v>0</v>
          </cell>
        </row>
        <row r="68">
          <cell r="B68">
            <v>4071010</v>
          </cell>
          <cell r="D68">
            <v>15.2</v>
          </cell>
          <cell r="E68" t="str">
            <v>100 mm (4")</v>
          </cell>
          <cell r="F68" t="str">
            <v>m</v>
          </cell>
          <cell r="G68">
            <v>40</v>
          </cell>
          <cell r="I68">
            <v>78590</v>
          </cell>
          <cell r="J68">
            <v>104799.765</v>
          </cell>
          <cell r="K68">
            <v>3143600</v>
          </cell>
        </row>
        <row r="69">
          <cell r="G69">
            <v>0</v>
          </cell>
        </row>
        <row r="70">
          <cell r="B70">
            <v>4071014</v>
          </cell>
          <cell r="D70">
            <v>15.3</v>
          </cell>
          <cell r="E70" t="str">
            <v>150 mm (6")</v>
          </cell>
          <cell r="F70" t="str">
            <v>m</v>
          </cell>
          <cell r="G70">
            <v>9</v>
          </cell>
          <cell r="I70">
            <v>121932</v>
          </cell>
          <cell r="J70">
            <v>162596.32199999999</v>
          </cell>
          <cell r="K70">
            <v>1097388</v>
          </cell>
        </row>
        <row r="72">
          <cell r="B72">
            <v>4071018</v>
          </cell>
          <cell r="D72">
            <v>15.4</v>
          </cell>
          <cell r="E72" t="str">
            <v>250 mm (10")</v>
          </cell>
          <cell r="F72" t="str">
            <v>m</v>
          </cell>
          <cell r="G72">
            <v>3</v>
          </cell>
          <cell r="I72">
            <v>280343</v>
          </cell>
          <cell r="J72">
            <v>373837.39049999998</v>
          </cell>
          <cell r="K72">
            <v>841029</v>
          </cell>
        </row>
        <row r="74">
          <cell r="C74" t="str">
            <v>701, 701.3, 701.3.A1, 704</v>
          </cell>
          <cell r="D74">
            <v>16</v>
          </cell>
          <cell r="E74" t="str">
            <v>Transporte y colocación  tubería   PVC-P  RDE 13.5  para acueducto ( Las Empresas suministran la tubería,  los empaques y el lubricante requerido, en los siguientes diámetros:</v>
          </cell>
          <cell r="G74">
            <v>0</v>
          </cell>
        </row>
        <row r="75">
          <cell r="B75">
            <v>4073012</v>
          </cell>
          <cell r="D75">
            <v>16.100000000000001</v>
          </cell>
          <cell r="E75" t="str">
            <v>100 mm (4")</v>
          </cell>
          <cell r="F75" t="str">
            <v>m</v>
          </cell>
          <cell r="G75">
            <v>3200</v>
          </cell>
          <cell r="I75">
            <v>11091</v>
          </cell>
          <cell r="J75">
            <v>14789.848499999998</v>
          </cell>
          <cell r="K75">
            <v>35491200</v>
          </cell>
        </row>
        <row r="76">
          <cell r="G76">
            <v>0</v>
          </cell>
        </row>
        <row r="77">
          <cell r="B77">
            <v>4073014</v>
          </cell>
          <cell r="D77">
            <v>16.2</v>
          </cell>
          <cell r="E77" t="str">
            <v>150 mm (6")</v>
          </cell>
          <cell r="F77" t="str">
            <v>m</v>
          </cell>
          <cell r="G77">
            <v>900</v>
          </cell>
          <cell r="I77">
            <v>12377</v>
          </cell>
          <cell r="J77">
            <v>16504.729499999998</v>
          </cell>
          <cell r="K77">
            <v>11139300</v>
          </cell>
        </row>
        <row r="79">
          <cell r="C79" t="str">
            <v>701, 701.1, 701.1.A1, 704</v>
          </cell>
          <cell r="D79">
            <v>17</v>
          </cell>
          <cell r="E79" t="str">
            <v>Transporte y colocación de tubería de hierro dúctil para acueducto  TK9 unión mécanica  ( Las empresas suministran  la tubería ,los empaques y el lubricante, en los siguientes diámetros:</v>
          </cell>
          <cell r="G79">
            <v>0</v>
          </cell>
        </row>
        <row r="80">
          <cell r="B80">
            <v>4072012</v>
          </cell>
          <cell r="D80">
            <v>17.100000000000001</v>
          </cell>
          <cell r="E80" t="str">
            <v>300 mm (12")</v>
          </cell>
          <cell r="F80" t="str">
            <v>m</v>
          </cell>
          <cell r="G80">
            <v>500</v>
          </cell>
          <cell r="I80">
            <v>22472</v>
          </cell>
          <cell r="J80">
            <v>29966.411999999997</v>
          </cell>
          <cell r="K80">
            <v>11236000</v>
          </cell>
        </row>
        <row r="82">
          <cell r="B82">
            <v>4072014</v>
          </cell>
          <cell r="D82">
            <v>17.2</v>
          </cell>
          <cell r="E82" t="str">
            <v>350 mm (14")</v>
          </cell>
          <cell r="F82" t="str">
            <v>m</v>
          </cell>
          <cell r="G82">
            <v>450</v>
          </cell>
          <cell r="I82">
            <v>27858</v>
          </cell>
          <cell r="J82">
            <v>37148.642999999996</v>
          </cell>
          <cell r="K82">
            <v>12536100</v>
          </cell>
        </row>
        <row r="83">
          <cell r="G83">
            <v>0</v>
          </cell>
        </row>
        <row r="84">
          <cell r="B84">
            <v>4071068</v>
          </cell>
          <cell r="C84" t="str">
            <v>706, 701.N1</v>
          </cell>
          <cell r="D84">
            <v>18</v>
          </cell>
          <cell r="E84" t="str">
            <v>Suministro, transporte y colocación de tubería galvanizada de 37.5 mm (1 1/2") para atraque de tuberias (incluye cortes y soldaduras)</v>
          </cell>
          <cell r="F84" t="str">
            <v>m</v>
          </cell>
          <cell r="G84">
            <v>20</v>
          </cell>
          <cell r="I84">
            <v>12099</v>
          </cell>
          <cell r="J84">
            <v>16134.0165</v>
          </cell>
          <cell r="K84">
            <v>241980</v>
          </cell>
        </row>
        <row r="86">
          <cell r="C86" t="str">
            <v>803, 707, 707.A2</v>
          </cell>
          <cell r="D86">
            <v>19</v>
          </cell>
          <cell r="E86" t="str">
            <v>Suministro, transporte y colocación de tubería PVC-Sanitaria para desagües de cajas de válvulas, incluye suministro, transporte e instalación de rejilla en aluminio en la caja y las perforaciones, emboquilladas y resanes tanto en la caja como en la cámara</v>
          </cell>
        </row>
        <row r="87">
          <cell r="B87">
            <v>4083178</v>
          </cell>
          <cell r="D87">
            <v>19.100000000000001</v>
          </cell>
          <cell r="E87" t="str">
            <v>100 mm (4")</v>
          </cell>
          <cell r="F87" t="str">
            <v>m</v>
          </cell>
          <cell r="G87">
            <v>80</v>
          </cell>
          <cell r="I87">
            <v>24899</v>
          </cell>
          <cell r="J87">
            <v>33202.816500000001</v>
          </cell>
          <cell r="K87">
            <v>1991920</v>
          </cell>
        </row>
        <row r="88">
          <cell r="G88">
            <v>0</v>
          </cell>
        </row>
        <row r="89">
          <cell r="C89">
            <v>601</v>
          </cell>
          <cell r="D89">
            <v>20</v>
          </cell>
          <cell r="E89" t="str">
            <v>Suministro, transporte, figuración y colocación de  acero de refuerzo en los siguientes diámetros :</v>
          </cell>
        </row>
        <row r="90">
          <cell r="B90">
            <v>4060122</v>
          </cell>
          <cell r="D90">
            <v>20.100000000000001</v>
          </cell>
          <cell r="E90" t="str">
            <v>9.52 mm  (3/8")  grado 60</v>
          </cell>
          <cell r="F90" t="str">
            <v>kg</v>
          </cell>
          <cell r="G90">
            <v>75</v>
          </cell>
          <cell r="I90">
            <v>3162</v>
          </cell>
          <cell r="J90">
            <v>4216.527</v>
          </cell>
          <cell r="K90">
            <v>237150</v>
          </cell>
        </row>
        <row r="92">
          <cell r="B92">
            <v>4060120</v>
          </cell>
          <cell r="D92">
            <v>20.2</v>
          </cell>
          <cell r="E92" t="str">
            <v>12.70 mm  (1/2")  grado 60</v>
          </cell>
          <cell r="F92" t="str">
            <v>kg</v>
          </cell>
          <cell r="G92">
            <v>16</v>
          </cell>
          <cell r="I92">
            <v>2244</v>
          </cell>
          <cell r="J92">
            <v>2992.3739999999998</v>
          </cell>
          <cell r="K92">
            <v>35904</v>
          </cell>
        </row>
        <row r="94">
          <cell r="B94">
            <v>4060124</v>
          </cell>
          <cell r="D94">
            <v>20.3</v>
          </cell>
          <cell r="E94" t="str">
            <v>12.70 mm  (5/8")  grado 60</v>
          </cell>
          <cell r="F94" t="str">
            <v>kg</v>
          </cell>
          <cell r="G94">
            <v>20</v>
          </cell>
          <cell r="I94">
            <v>2261</v>
          </cell>
          <cell r="J94">
            <v>3015.0434999999998</v>
          </cell>
          <cell r="K94">
            <v>45220</v>
          </cell>
        </row>
        <row r="95">
          <cell r="E95" t="str">
            <v>ACCESORIOS</v>
          </cell>
        </row>
        <row r="96">
          <cell r="G96">
            <v>0</v>
          </cell>
        </row>
        <row r="97">
          <cell r="C97" t="str">
            <v>705, 706</v>
          </cell>
          <cell r="D97">
            <v>21</v>
          </cell>
          <cell r="E97" t="str">
            <v>Suministro, transporte y colocación de unión de reparación universal, en los siguientes diámetros:</v>
          </cell>
          <cell r="G97">
            <v>0</v>
          </cell>
        </row>
        <row r="98">
          <cell r="B98">
            <v>4079150</v>
          </cell>
          <cell r="D98">
            <v>21.1</v>
          </cell>
          <cell r="E98" t="str">
            <v>De 75 mm (3") - Rango de atención en extemos de 88.1 mm a 102.4</v>
          </cell>
          <cell r="F98" t="str">
            <v>un</v>
          </cell>
          <cell r="G98">
            <v>6</v>
          </cell>
          <cell r="I98">
            <v>79749</v>
          </cell>
          <cell r="J98">
            <v>106345.29149999999</v>
          </cell>
          <cell r="K98">
            <v>478494</v>
          </cell>
        </row>
        <row r="99">
          <cell r="G99">
            <v>0</v>
          </cell>
        </row>
        <row r="100">
          <cell r="B100">
            <v>4079152</v>
          </cell>
          <cell r="D100">
            <v>21.2</v>
          </cell>
          <cell r="E100" t="str">
            <v>De 100 mm (4") - Rango de atención en extremos de 109 mm a 127.8 mm</v>
          </cell>
          <cell r="F100" t="str">
            <v>un</v>
          </cell>
          <cell r="G100">
            <v>58</v>
          </cell>
          <cell r="I100">
            <v>81189</v>
          </cell>
          <cell r="J100">
            <v>108265.5315</v>
          </cell>
          <cell r="K100">
            <v>4708962</v>
          </cell>
        </row>
        <row r="101">
          <cell r="G101">
            <v>0</v>
          </cell>
        </row>
        <row r="102">
          <cell r="B102">
            <v>4079154</v>
          </cell>
          <cell r="D102">
            <v>21.3</v>
          </cell>
          <cell r="E102" t="str">
            <v>De 150 mm (6") - Rango de atención en extremos de 159.2 mm a 181.6 mm</v>
          </cell>
          <cell r="F102" t="str">
            <v>un</v>
          </cell>
          <cell r="G102">
            <v>17</v>
          </cell>
          <cell r="I102">
            <v>131600</v>
          </cell>
          <cell r="J102">
            <v>175488.59999999998</v>
          </cell>
          <cell r="K102">
            <v>2237200</v>
          </cell>
        </row>
        <row r="103">
          <cell r="G103">
            <v>0</v>
          </cell>
        </row>
        <row r="104">
          <cell r="B104">
            <v>4079156</v>
          </cell>
          <cell r="D104">
            <v>21.4</v>
          </cell>
          <cell r="E104" t="str">
            <v>De 200 mm (8") - Rango de atención en extremos de 218.1 mm a 235.0 mm</v>
          </cell>
          <cell r="F104" t="str">
            <v>un</v>
          </cell>
          <cell r="G104">
            <v>1</v>
          </cell>
          <cell r="I104">
            <v>206927</v>
          </cell>
          <cell r="J104">
            <v>275937.1545</v>
          </cell>
          <cell r="K104">
            <v>206927</v>
          </cell>
        </row>
        <row r="105">
          <cell r="G105">
            <v>0</v>
          </cell>
        </row>
        <row r="106">
          <cell r="B106">
            <v>4079158</v>
          </cell>
          <cell r="D106">
            <v>21.5</v>
          </cell>
          <cell r="E106" t="str">
            <v>De 250 mm (10") - Rango de atención en extremos de 272 mm a 289 mm</v>
          </cell>
          <cell r="F106" t="str">
            <v>un</v>
          </cell>
          <cell r="G106">
            <v>2</v>
          </cell>
          <cell r="I106">
            <v>309361</v>
          </cell>
          <cell r="J106">
            <v>412532.89349999995</v>
          </cell>
          <cell r="K106">
            <v>618722</v>
          </cell>
        </row>
        <row r="108">
          <cell r="B108">
            <v>4079160</v>
          </cell>
          <cell r="D108">
            <v>21.6</v>
          </cell>
          <cell r="E108" t="str">
            <v>De 300 mm (12") - Rango de atención en extremos de XXX  mm   a  XXX mm</v>
          </cell>
          <cell r="F108" t="str">
            <v>un</v>
          </cell>
          <cell r="G108">
            <v>5</v>
          </cell>
          <cell r="I108">
            <v>443745</v>
          </cell>
          <cell r="J108">
            <v>591733.9574999999</v>
          </cell>
          <cell r="K108">
            <v>2218725</v>
          </cell>
        </row>
        <row r="110">
          <cell r="D110">
            <v>21.7</v>
          </cell>
          <cell r="E110" t="str">
            <v>De 350 mm (14") - Rango de atención en extremos de XXX mm a  XXX mm</v>
          </cell>
          <cell r="F110" t="str">
            <v>un</v>
          </cell>
          <cell r="G110">
            <v>4</v>
          </cell>
          <cell r="I110">
            <v>580000</v>
          </cell>
          <cell r="J110">
            <v>773430</v>
          </cell>
          <cell r="K110">
            <v>2320000</v>
          </cell>
        </row>
        <row r="112">
          <cell r="C112" t="str">
            <v>701, 701.2, 701.7, 704, 706</v>
          </cell>
          <cell r="D112">
            <v>22</v>
          </cell>
          <cell r="E112" t="str">
            <v>Suministro, transporte y colocación de tees en hierro fundido o hierro ductil para tubería PVC RDE 13.5, en los siguientes diámetros:</v>
          </cell>
        </row>
        <row r="113">
          <cell r="B113">
            <v>4072360</v>
          </cell>
          <cell r="D113">
            <v>22.1</v>
          </cell>
          <cell r="E113" t="str">
            <v>De 100 mm x 100 mm (4" x 4")</v>
          </cell>
          <cell r="F113" t="str">
            <v>un</v>
          </cell>
          <cell r="G113">
            <v>8</v>
          </cell>
          <cell r="I113">
            <v>110895</v>
          </cell>
          <cell r="J113">
            <v>147878.48249999998</v>
          </cell>
          <cell r="K113">
            <v>887160</v>
          </cell>
        </row>
        <row r="114">
          <cell r="G114">
            <v>0</v>
          </cell>
        </row>
        <row r="115">
          <cell r="B115">
            <v>4072343</v>
          </cell>
          <cell r="D115">
            <v>22.2</v>
          </cell>
          <cell r="E115" t="str">
            <v>De 150 mm x 75 mm (6" x 3")</v>
          </cell>
          <cell r="F115" t="str">
            <v>un</v>
          </cell>
          <cell r="G115">
            <v>1</v>
          </cell>
          <cell r="I115">
            <v>173198</v>
          </cell>
          <cell r="J115">
            <v>230959.533</v>
          </cell>
          <cell r="K115">
            <v>173198</v>
          </cell>
        </row>
        <row r="116">
          <cell r="G116">
            <v>0</v>
          </cell>
        </row>
        <row r="117">
          <cell r="B117">
            <v>4072366</v>
          </cell>
          <cell r="D117">
            <v>22.3</v>
          </cell>
          <cell r="E117" t="str">
            <v>De 150 mm x 100 mm (6" x 4")</v>
          </cell>
          <cell r="F117" t="str">
            <v>un</v>
          </cell>
          <cell r="G117">
            <v>9</v>
          </cell>
          <cell r="I117">
            <v>205678</v>
          </cell>
          <cell r="J117">
            <v>274271.61299999995</v>
          </cell>
          <cell r="K117">
            <v>1851102</v>
          </cell>
        </row>
        <row r="118">
          <cell r="G118">
            <v>0</v>
          </cell>
        </row>
        <row r="119">
          <cell r="C119" t="str">
            <v>706.A2</v>
          </cell>
          <cell r="D119">
            <v>24</v>
          </cell>
          <cell r="E119" t="str">
            <v>Suministro, transporte y colocación de de tee partida para  intercalado de hidrantes ( el hidrante y el codo lo suministran las Empresas ), incluye válvula de compuerta elástica bridada, adaptador de transicón brida x unta rápida y anclaje de la válvula ,</v>
          </cell>
          <cell r="G119">
            <v>0</v>
          </cell>
        </row>
        <row r="120">
          <cell r="B120">
            <v>4071559</v>
          </cell>
          <cell r="D120">
            <v>24.1</v>
          </cell>
          <cell r="E120" t="str">
            <v>75 mm x  75 mm (3" x 3")</v>
          </cell>
          <cell r="F120" t="str">
            <v>un</v>
          </cell>
          <cell r="G120">
            <v>1</v>
          </cell>
          <cell r="I120">
            <v>1939239</v>
          </cell>
          <cell r="J120">
            <v>2585975.2064999999</v>
          </cell>
          <cell r="K120">
            <v>1939239</v>
          </cell>
        </row>
        <row r="122">
          <cell r="B122">
            <v>4071563</v>
          </cell>
          <cell r="D122">
            <v>24.2</v>
          </cell>
          <cell r="E122" t="str">
            <v>150 mm x 150 mm ( 6" x  6")</v>
          </cell>
          <cell r="F122" t="str">
            <v>un</v>
          </cell>
          <cell r="G122">
            <v>6</v>
          </cell>
          <cell r="I122">
            <v>3504563</v>
          </cell>
          <cell r="J122">
            <v>4673334.7604999999</v>
          </cell>
          <cell r="K122">
            <v>21027378</v>
          </cell>
        </row>
        <row r="123">
          <cell r="G123">
            <v>0</v>
          </cell>
        </row>
        <row r="124">
          <cell r="C124" t="str">
            <v>701, 701.2, 701.3, 701.7, 704, 706</v>
          </cell>
          <cell r="D124">
            <v>25</v>
          </cell>
          <cell r="E124" t="str">
            <v>Suministro, transporte y colocación de codos de hierro fundido o hierro dúctil para hierro dúctil, en los siguientes diámetros:</v>
          </cell>
          <cell r="G124">
            <v>0</v>
          </cell>
        </row>
        <row r="125">
          <cell r="B125">
            <v>4076072</v>
          </cell>
          <cell r="D125">
            <v>25.1</v>
          </cell>
          <cell r="E125" t="str">
            <v>300 mm (12") de 90°</v>
          </cell>
          <cell r="F125" t="str">
            <v>un</v>
          </cell>
          <cell r="G125">
            <v>1</v>
          </cell>
          <cell r="I125">
            <v>1108425</v>
          </cell>
          <cell r="J125">
            <v>1478084.7374999998</v>
          </cell>
          <cell r="K125">
            <v>1108425</v>
          </cell>
        </row>
        <row r="126">
          <cell r="G126">
            <v>0</v>
          </cell>
        </row>
        <row r="127">
          <cell r="B127">
            <v>4076124</v>
          </cell>
          <cell r="D127">
            <v>25.2</v>
          </cell>
          <cell r="E127" t="str">
            <v>300 mm (12") de 45°</v>
          </cell>
          <cell r="F127" t="str">
            <v>un</v>
          </cell>
          <cell r="G127">
            <v>2</v>
          </cell>
          <cell r="I127">
            <v>893825</v>
          </cell>
          <cell r="J127">
            <v>1191915.6375</v>
          </cell>
          <cell r="K127">
            <v>1787650</v>
          </cell>
        </row>
        <row r="128">
          <cell r="G128">
            <v>0</v>
          </cell>
        </row>
        <row r="129">
          <cell r="B129">
            <v>4076160</v>
          </cell>
          <cell r="D129">
            <v>25.3</v>
          </cell>
          <cell r="E129" t="str">
            <v>300 mm (12") de 22.5°</v>
          </cell>
          <cell r="F129" t="str">
            <v>un</v>
          </cell>
          <cell r="G129">
            <v>7</v>
          </cell>
          <cell r="I129">
            <v>747665</v>
          </cell>
          <cell r="J129">
            <v>997011.27749999997</v>
          </cell>
          <cell r="K129">
            <v>5233655</v>
          </cell>
        </row>
        <row r="130">
          <cell r="G130">
            <v>0</v>
          </cell>
        </row>
        <row r="131">
          <cell r="B131">
            <v>4076204</v>
          </cell>
          <cell r="D131">
            <v>25.4</v>
          </cell>
          <cell r="E131" t="str">
            <v>300 mm (12") de 11.25°</v>
          </cell>
          <cell r="F131" t="str">
            <v>un</v>
          </cell>
          <cell r="G131">
            <v>5</v>
          </cell>
          <cell r="I131">
            <v>747665</v>
          </cell>
          <cell r="J131">
            <v>997011.27749999997</v>
          </cell>
          <cell r="K131">
            <v>3738325</v>
          </cell>
        </row>
        <row r="133">
          <cell r="B133">
            <v>4076101</v>
          </cell>
          <cell r="D133">
            <v>25.5</v>
          </cell>
          <cell r="E133" t="str">
            <v>350 mm (14") de 90°</v>
          </cell>
          <cell r="F133" t="str">
            <v>un</v>
          </cell>
          <cell r="G133">
            <v>3</v>
          </cell>
          <cell r="I133">
            <v>1867519</v>
          </cell>
          <cell r="J133">
            <v>2490336.5864999997</v>
          </cell>
          <cell r="K133">
            <v>5602557</v>
          </cell>
        </row>
        <row r="134">
          <cell r="G134">
            <v>0</v>
          </cell>
        </row>
        <row r="135">
          <cell r="B135">
            <v>4076126</v>
          </cell>
          <cell r="D135">
            <v>25.6</v>
          </cell>
          <cell r="E135" t="str">
            <v>350 mm (14") de 45°</v>
          </cell>
          <cell r="F135" t="str">
            <v>un</v>
          </cell>
          <cell r="G135">
            <v>4</v>
          </cell>
          <cell r="I135">
            <v>1303574</v>
          </cell>
          <cell r="J135">
            <v>1738315.9289999998</v>
          </cell>
          <cell r="K135">
            <v>5214296</v>
          </cell>
        </row>
        <row r="136">
          <cell r="G136">
            <v>0</v>
          </cell>
        </row>
        <row r="137">
          <cell r="B137">
            <v>4076214</v>
          </cell>
          <cell r="D137">
            <v>25.7</v>
          </cell>
          <cell r="E137" t="str">
            <v>350 mm (14") de 22.5°</v>
          </cell>
          <cell r="F137" t="str">
            <v>un</v>
          </cell>
          <cell r="G137">
            <v>1</v>
          </cell>
          <cell r="I137">
            <v>1303574</v>
          </cell>
          <cell r="J137">
            <v>1738315.9289999998</v>
          </cell>
          <cell r="K137">
            <v>1303574</v>
          </cell>
        </row>
        <row r="138">
          <cell r="G138">
            <v>0</v>
          </cell>
        </row>
        <row r="139">
          <cell r="B139">
            <v>4076214</v>
          </cell>
          <cell r="D139">
            <v>25.8</v>
          </cell>
          <cell r="E139" t="str">
            <v>350 mm (14") de 11.25°</v>
          </cell>
          <cell r="F139" t="str">
            <v>un</v>
          </cell>
          <cell r="G139">
            <v>1</v>
          </cell>
          <cell r="I139">
            <v>1303574</v>
          </cell>
          <cell r="J139">
            <v>1738315.9289999998</v>
          </cell>
          <cell r="K139">
            <v>1303574</v>
          </cell>
        </row>
        <row r="140">
          <cell r="G140">
            <v>0</v>
          </cell>
        </row>
        <row r="141">
          <cell r="C141" t="str">
            <v>701, 701.2, 701.3, 701.7, 704, 706</v>
          </cell>
          <cell r="D141">
            <v>26</v>
          </cell>
          <cell r="E141" t="str">
            <v>Suministro, transporte y colocación de codos de PVC-P, hierro fundido o hierro dúctil para tubería PVC  RDE 13.5  , en los siguientes diámetros:</v>
          </cell>
        </row>
        <row r="142">
          <cell r="B142">
            <v>4072124</v>
          </cell>
          <cell r="D142">
            <v>26.1</v>
          </cell>
          <cell r="E142" t="str">
            <v>150 mm (6") de 90°</v>
          </cell>
          <cell r="F142" t="str">
            <v>un</v>
          </cell>
          <cell r="G142">
            <v>1</v>
          </cell>
          <cell r="I142">
            <v>256880</v>
          </cell>
          <cell r="J142">
            <v>342549.48</v>
          </cell>
          <cell r="K142">
            <v>256880</v>
          </cell>
        </row>
        <row r="144">
          <cell r="B144">
            <v>4072152</v>
          </cell>
          <cell r="D144">
            <v>26.2</v>
          </cell>
          <cell r="E144" t="str">
            <v>150 mm (6") de 45°</v>
          </cell>
          <cell r="F144" t="str">
            <v>un</v>
          </cell>
          <cell r="G144">
            <v>4</v>
          </cell>
          <cell r="I144">
            <v>181480</v>
          </cell>
          <cell r="J144">
            <v>242003.58</v>
          </cell>
          <cell r="K144">
            <v>725920</v>
          </cell>
        </row>
        <row r="146">
          <cell r="B146">
            <v>4072174</v>
          </cell>
          <cell r="D146">
            <v>26.3</v>
          </cell>
          <cell r="E146" t="str">
            <v>150 mm (6") de 22.5°</v>
          </cell>
          <cell r="F146" t="str">
            <v>un</v>
          </cell>
          <cell r="G146">
            <v>4</v>
          </cell>
          <cell r="I146">
            <v>165240</v>
          </cell>
          <cell r="J146">
            <v>220347.53999999998</v>
          </cell>
          <cell r="K146">
            <v>660960</v>
          </cell>
        </row>
        <row r="148">
          <cell r="B148">
            <v>4072192</v>
          </cell>
          <cell r="D148">
            <v>26.4</v>
          </cell>
          <cell r="E148" t="str">
            <v>150 mm (6") de 11.25°</v>
          </cell>
          <cell r="F148" t="str">
            <v>un</v>
          </cell>
          <cell r="G148">
            <v>6</v>
          </cell>
          <cell r="I148">
            <v>154047</v>
          </cell>
          <cell r="J148">
            <v>205421.67449999999</v>
          </cell>
          <cell r="K148">
            <v>924282</v>
          </cell>
        </row>
        <row r="150">
          <cell r="B150">
            <v>4072122</v>
          </cell>
          <cell r="D150">
            <v>26.5</v>
          </cell>
          <cell r="E150" t="str">
            <v>100 mm (4") de 90°</v>
          </cell>
          <cell r="F150" t="str">
            <v>un</v>
          </cell>
          <cell r="G150">
            <v>2</v>
          </cell>
          <cell r="I150">
            <v>104389</v>
          </cell>
          <cell r="J150">
            <v>139202.73149999999</v>
          </cell>
          <cell r="K150">
            <v>208778</v>
          </cell>
        </row>
        <row r="152">
          <cell r="B152">
            <v>4072150</v>
          </cell>
          <cell r="D152">
            <v>26.6</v>
          </cell>
          <cell r="E152" t="str">
            <v>100 mm (4") de 45°</v>
          </cell>
          <cell r="F152" t="str">
            <v>un</v>
          </cell>
          <cell r="G152">
            <v>5</v>
          </cell>
          <cell r="I152">
            <v>86989</v>
          </cell>
          <cell r="J152">
            <v>115999.83149999999</v>
          </cell>
          <cell r="K152">
            <v>434945</v>
          </cell>
        </row>
        <row r="154">
          <cell r="B154">
            <v>4072173</v>
          </cell>
          <cell r="D154">
            <v>26.7</v>
          </cell>
          <cell r="E154" t="str">
            <v>100 mm (4") de 22.5°</v>
          </cell>
          <cell r="F154" t="str">
            <v>un</v>
          </cell>
          <cell r="G154">
            <v>4</v>
          </cell>
          <cell r="I154">
            <v>74229</v>
          </cell>
          <cell r="J154">
            <v>98984.371499999994</v>
          </cell>
          <cell r="K154">
            <v>296916</v>
          </cell>
        </row>
        <row r="156">
          <cell r="B156">
            <v>4072194</v>
          </cell>
          <cell r="D156">
            <v>26.8</v>
          </cell>
          <cell r="E156" t="str">
            <v>100 mm (4") de 11,2.5°</v>
          </cell>
          <cell r="F156" t="str">
            <v>un</v>
          </cell>
          <cell r="G156">
            <v>4</v>
          </cell>
          <cell r="I156">
            <v>74229</v>
          </cell>
          <cell r="J156">
            <v>98984.371499999994</v>
          </cell>
          <cell r="K156">
            <v>296916</v>
          </cell>
        </row>
        <row r="158">
          <cell r="C158" t="str">
            <v>701, 701.1.A1, 701.2, 701.7, 704, 706</v>
          </cell>
          <cell r="D158">
            <v>27</v>
          </cell>
          <cell r="E158" t="str">
            <v>Suministro, transporte y colocación de reducciones hierro fundido, hierro dúctil o acero, J.R en los siguientes diametros:</v>
          </cell>
          <cell r="G158">
            <v>0</v>
          </cell>
        </row>
        <row r="159">
          <cell r="B159">
            <v>4076652</v>
          </cell>
          <cell r="D159">
            <v>27.1</v>
          </cell>
          <cell r="E159" t="str">
            <v>150 mm x 100 mm (6" x 4")</v>
          </cell>
          <cell r="F159" t="str">
            <v>un</v>
          </cell>
          <cell r="G159">
            <v>2</v>
          </cell>
          <cell r="I159">
            <v>127958</v>
          </cell>
          <cell r="J159">
            <v>170631.99299999999</v>
          </cell>
          <cell r="K159">
            <v>255916</v>
          </cell>
        </row>
        <row r="161">
          <cell r="B161">
            <v>4079811</v>
          </cell>
          <cell r="C161">
            <v>711</v>
          </cell>
          <cell r="D161">
            <v>28</v>
          </cell>
          <cell r="E161" t="str">
            <v>Retiro de válvulas de compuerta e hidrantes, tal y como se encuentren en el terreno, en cualquier diámetro</v>
          </cell>
          <cell r="F161" t="str">
            <v>un</v>
          </cell>
          <cell r="G161">
            <v>11</v>
          </cell>
          <cell r="I161">
            <v>41969</v>
          </cell>
          <cell r="J161">
            <v>55965.661499999995</v>
          </cell>
          <cell r="K161">
            <v>461659</v>
          </cell>
        </row>
        <row r="162">
          <cell r="G162">
            <v>0</v>
          </cell>
        </row>
        <row r="163">
          <cell r="C163" t="str">
            <v>703, 703.A1</v>
          </cell>
          <cell r="D163">
            <v>29</v>
          </cell>
          <cell r="E163" t="str">
            <v>Transporte y colocación de hidrantes en los siguientes diámetros:</v>
          </cell>
          <cell r="G163">
            <v>0</v>
          </cell>
        </row>
        <row r="164">
          <cell r="B164">
            <v>4078706</v>
          </cell>
          <cell r="D164">
            <v>30.1</v>
          </cell>
          <cell r="E164" t="str">
            <v>De 75 mm (3")</v>
          </cell>
          <cell r="F164" t="str">
            <v>un</v>
          </cell>
          <cell r="G164">
            <v>1</v>
          </cell>
          <cell r="I164">
            <v>67049</v>
          </cell>
          <cell r="J164">
            <v>89409.841499999995</v>
          </cell>
          <cell r="K164">
            <v>67049</v>
          </cell>
        </row>
        <row r="166">
          <cell r="B166">
            <v>4078728</v>
          </cell>
          <cell r="D166">
            <v>30.2</v>
          </cell>
          <cell r="E166" t="str">
            <v>De 150 mm (6")</v>
          </cell>
          <cell r="F166" t="str">
            <v>un</v>
          </cell>
          <cell r="G166">
            <v>6</v>
          </cell>
          <cell r="I166">
            <v>200173</v>
          </cell>
          <cell r="J166">
            <v>266930.69549999997</v>
          </cell>
          <cell r="K166">
            <v>1201038</v>
          </cell>
        </row>
        <row r="167">
          <cell r="G167">
            <v>0</v>
          </cell>
        </row>
        <row r="168">
          <cell r="C168" t="str">
            <v>702, 702.1 y 702.1.A1</v>
          </cell>
          <cell r="D168">
            <v>31</v>
          </cell>
          <cell r="E168" t="str">
            <v>Transporte y colocación de válvulas de compuerta elásticas de vástago no ascendente  CxC  en los siguientes diámetros:</v>
          </cell>
          <cell r="G168">
            <v>0</v>
          </cell>
        </row>
        <row r="169">
          <cell r="B169">
            <v>4078204</v>
          </cell>
          <cell r="D169">
            <v>31.1</v>
          </cell>
          <cell r="E169" t="str">
            <v>75 mm (3")</v>
          </cell>
          <cell r="F169" t="str">
            <v>un</v>
          </cell>
          <cell r="G169">
            <v>1</v>
          </cell>
          <cell r="I169">
            <v>13556.01</v>
          </cell>
          <cell r="J169">
            <v>18076.939334999999</v>
          </cell>
          <cell r="K169">
            <v>13556.01</v>
          </cell>
        </row>
        <row r="170">
          <cell r="G170">
            <v>0</v>
          </cell>
        </row>
        <row r="171">
          <cell r="B171">
            <v>4078206</v>
          </cell>
          <cell r="D171">
            <v>31.2</v>
          </cell>
          <cell r="E171" t="str">
            <v>100 mm (4")</v>
          </cell>
          <cell r="F171" t="str">
            <v>un</v>
          </cell>
          <cell r="G171">
            <v>5</v>
          </cell>
          <cell r="I171">
            <v>16947.759999999998</v>
          </cell>
          <cell r="J171">
            <v>22599.837959999997</v>
          </cell>
          <cell r="K171">
            <v>84738.799999999988</v>
          </cell>
        </row>
        <row r="172">
          <cell r="G172">
            <v>0</v>
          </cell>
        </row>
        <row r="173">
          <cell r="B173">
            <v>4078208</v>
          </cell>
          <cell r="D173">
            <v>31.3</v>
          </cell>
          <cell r="E173" t="str">
            <v>150 mm (6")</v>
          </cell>
          <cell r="F173" t="str">
            <v>un</v>
          </cell>
          <cell r="G173">
            <v>14</v>
          </cell>
          <cell r="I173">
            <v>40161.769999999997</v>
          </cell>
          <cell r="J173">
            <v>53555.720294999992</v>
          </cell>
          <cell r="K173">
            <v>562264.77999999991</v>
          </cell>
        </row>
        <row r="174">
          <cell r="G174">
            <v>0</v>
          </cell>
        </row>
        <row r="175">
          <cell r="B175">
            <v>4078210</v>
          </cell>
          <cell r="D175">
            <v>31.4</v>
          </cell>
          <cell r="E175" t="str">
            <v>200 mm (8")</v>
          </cell>
          <cell r="F175" t="str">
            <v>un</v>
          </cell>
          <cell r="G175">
            <v>0</v>
          </cell>
          <cell r="I175">
            <v>50270.95</v>
          </cell>
          <cell r="J175">
            <v>67036.311824999997</v>
          </cell>
        </row>
        <row r="176">
          <cell r="G176">
            <v>0</v>
          </cell>
        </row>
        <row r="177">
          <cell r="B177">
            <v>4078282</v>
          </cell>
          <cell r="D177">
            <v>31.5</v>
          </cell>
          <cell r="E177" t="str">
            <v>250 mm (10")</v>
          </cell>
          <cell r="F177" t="str">
            <v>un</v>
          </cell>
          <cell r="G177">
            <v>0</v>
          </cell>
          <cell r="I177">
            <v>55994.62</v>
          </cell>
          <cell r="J177">
            <v>74668.825769999996</v>
          </cell>
        </row>
        <row r="179">
          <cell r="B179">
            <v>4078284</v>
          </cell>
          <cell r="D179">
            <v>31.6</v>
          </cell>
          <cell r="E179" t="str">
            <v>300 mm (12")</v>
          </cell>
          <cell r="F179" t="str">
            <v>un</v>
          </cell>
          <cell r="G179">
            <v>2</v>
          </cell>
          <cell r="I179">
            <v>62933</v>
          </cell>
          <cell r="J179">
            <v>83921.155499999993</v>
          </cell>
          <cell r="K179">
            <v>125866</v>
          </cell>
        </row>
        <row r="180">
          <cell r="G180">
            <v>0</v>
          </cell>
        </row>
        <row r="181">
          <cell r="C181" t="str">
            <v>702, 702.1, 702.1.A2, 704</v>
          </cell>
          <cell r="D181">
            <v>32</v>
          </cell>
          <cell r="E181" t="str">
            <v>Transporte e intercalado de válvulas de compuerta en redes existentes, incluye niples y uniones, en los siguientes diametros:</v>
          </cell>
          <cell r="G181">
            <v>0</v>
          </cell>
        </row>
        <row r="182">
          <cell r="B182">
            <v>4078371</v>
          </cell>
          <cell r="D182">
            <v>32.1</v>
          </cell>
          <cell r="E182" t="str">
            <v>De 75 mm (3")</v>
          </cell>
          <cell r="F182" t="str">
            <v>un</v>
          </cell>
          <cell r="G182">
            <v>2</v>
          </cell>
          <cell r="I182">
            <v>166343</v>
          </cell>
          <cell r="J182">
            <v>221818.39049999998</v>
          </cell>
          <cell r="K182">
            <v>332686</v>
          </cell>
        </row>
        <row r="183">
          <cell r="G183">
            <v>0</v>
          </cell>
        </row>
        <row r="184">
          <cell r="B184">
            <v>4078372</v>
          </cell>
          <cell r="D184">
            <v>32.200000000000003</v>
          </cell>
          <cell r="E184" t="str">
            <v>De 100 mm (4")</v>
          </cell>
          <cell r="F184" t="str">
            <v>un</v>
          </cell>
          <cell r="G184">
            <v>8</v>
          </cell>
          <cell r="I184">
            <v>184800</v>
          </cell>
          <cell r="J184">
            <v>246430.8</v>
          </cell>
          <cell r="K184">
            <v>1478400</v>
          </cell>
        </row>
        <row r="185">
          <cell r="G185">
            <v>0</v>
          </cell>
        </row>
        <row r="186">
          <cell r="B186">
            <v>4078373</v>
          </cell>
          <cell r="D186">
            <v>32.299999999999997</v>
          </cell>
          <cell r="E186" t="str">
            <v>De 150 mm (6")</v>
          </cell>
          <cell r="F186" t="str">
            <v>un</v>
          </cell>
          <cell r="G186">
            <v>2</v>
          </cell>
          <cell r="I186">
            <v>280633</v>
          </cell>
          <cell r="J186">
            <v>374224.10549999995</v>
          </cell>
          <cell r="K186">
            <v>561266</v>
          </cell>
        </row>
        <row r="188">
          <cell r="B188">
            <v>4078374</v>
          </cell>
          <cell r="D188">
            <v>32.4</v>
          </cell>
          <cell r="E188" t="str">
            <v>De 200 mm (8")</v>
          </cell>
          <cell r="F188" t="str">
            <v>un</v>
          </cell>
          <cell r="G188">
            <v>4</v>
          </cell>
          <cell r="I188">
            <v>422153</v>
          </cell>
          <cell r="J188">
            <v>562941.02549999999</v>
          </cell>
          <cell r="K188">
            <v>1688612</v>
          </cell>
        </row>
        <row r="190">
          <cell r="B190">
            <v>4078375</v>
          </cell>
          <cell r="D190">
            <v>32.5</v>
          </cell>
          <cell r="E190" t="str">
            <v>De 250 mm ( 10")</v>
          </cell>
          <cell r="F190" t="str">
            <v>un</v>
          </cell>
          <cell r="G190">
            <v>1</v>
          </cell>
          <cell r="I190">
            <v>639337</v>
          </cell>
          <cell r="J190">
            <v>852555.88949999993</v>
          </cell>
          <cell r="K190">
            <v>639337</v>
          </cell>
        </row>
        <row r="192">
          <cell r="B192">
            <v>4079302</v>
          </cell>
          <cell r="C192" t="str">
            <v>707, 707.A1</v>
          </cell>
          <cell r="D192">
            <v>33</v>
          </cell>
          <cell r="E192" t="str">
            <v>Construcción de cajas para válvulas, según esquema 1, incluye suministro y transporte de materiales y marco de concreto</v>
          </cell>
          <cell r="F192" t="str">
            <v>un</v>
          </cell>
          <cell r="G192">
            <v>43</v>
          </cell>
          <cell r="I192">
            <v>134381</v>
          </cell>
          <cell r="J192">
            <v>179197.06349999999</v>
          </cell>
          <cell r="K192">
            <v>5778383</v>
          </cell>
        </row>
        <row r="194">
          <cell r="C194" t="str">
            <v>702, 702.1 y 702.1.A1</v>
          </cell>
          <cell r="D194">
            <v>34</v>
          </cell>
          <cell r="E194" t="str">
            <v>Transporte y colocación de válvulas mariposa   en los siguientes diámetros:</v>
          </cell>
          <cell r="G194">
            <v>0</v>
          </cell>
        </row>
        <row r="195">
          <cell r="B195">
            <v>4078414</v>
          </cell>
          <cell r="D195">
            <v>34.1</v>
          </cell>
          <cell r="E195" t="str">
            <v>De 350 mm (14")</v>
          </cell>
          <cell r="F195" t="str">
            <v>un</v>
          </cell>
          <cell r="G195">
            <v>2</v>
          </cell>
          <cell r="I195">
            <v>250000</v>
          </cell>
          <cell r="J195">
            <v>333375</v>
          </cell>
          <cell r="K195">
            <v>500000</v>
          </cell>
        </row>
        <row r="197">
          <cell r="C197" t="str">
            <v>702, 702.1 y 702.1.A1</v>
          </cell>
          <cell r="D197">
            <v>35</v>
          </cell>
          <cell r="E197" t="str">
            <v>Transporte y colocación de válvulas reguladoras de presión,  la Empresa suminitrará las válvulas  reguladoras y  el contratista suministrará las reduciones, los niples de acero soldados  y roscados, las bridas , ventosas, manometros , filtro en y y las de</v>
          </cell>
          <cell r="G197">
            <v>0</v>
          </cell>
        </row>
        <row r="198">
          <cell r="B198">
            <v>4078414</v>
          </cell>
          <cell r="D198">
            <v>35.1</v>
          </cell>
          <cell r="E198" t="str">
            <v>100 mm (4")</v>
          </cell>
          <cell r="F198" t="str">
            <v>un</v>
          </cell>
          <cell r="G198">
            <v>1</v>
          </cell>
          <cell r="I198">
            <v>2319080</v>
          </cell>
          <cell r="J198">
            <v>3092493.1799999997</v>
          </cell>
          <cell r="K198">
            <v>2319080</v>
          </cell>
        </row>
        <row r="200">
          <cell r="C200" t="str">
            <v>702, 702.1 y 702.1.A1</v>
          </cell>
          <cell r="D200">
            <v>36</v>
          </cell>
          <cell r="E200" t="str">
            <v>Construción de las  cajas  para la estación reguladora de presión en donde se alojarán las VRP,  en los siguientes diámetros, segun plano ACC-02-05-0119-16, e incluye la excavación, llenos y la botada de  los ecombros:</v>
          </cell>
          <cell r="G200">
            <v>0</v>
          </cell>
        </row>
        <row r="201">
          <cell r="B201">
            <v>4079320</v>
          </cell>
          <cell r="D201">
            <v>36.1</v>
          </cell>
          <cell r="E201" t="str">
            <v>100 mm (4")</v>
          </cell>
          <cell r="F201" t="str">
            <v>un</v>
          </cell>
          <cell r="G201">
            <v>1</v>
          </cell>
          <cell r="I201">
            <v>1439463</v>
          </cell>
          <cell r="J201">
            <v>1919523.9104999998</v>
          </cell>
          <cell r="K201">
            <v>1439463</v>
          </cell>
        </row>
        <row r="203">
          <cell r="B203" t="str">
            <v xml:space="preserve">                                OTROS ACCESORIOS </v>
          </cell>
        </row>
        <row r="204">
          <cell r="C204" t="str">
            <v>708, 708.A1</v>
          </cell>
          <cell r="D204">
            <v>37</v>
          </cell>
          <cell r="E204" t="str">
            <v xml:space="preserve">  Suministro,transporte y colocación de collares de derivación en hierro dúctil para tubería PVC-P, en los siguientes diámetros:</v>
          </cell>
          <cell r="G204">
            <v>0</v>
          </cell>
        </row>
        <row r="205">
          <cell r="B205">
            <v>4079460</v>
          </cell>
          <cell r="D205">
            <v>37.1</v>
          </cell>
          <cell r="E205" t="str">
            <v xml:space="preserve"> De 100 mm (4") a 13 mm (1/2")</v>
          </cell>
          <cell r="F205" t="str">
            <v>un</v>
          </cell>
          <cell r="G205">
            <v>175</v>
          </cell>
          <cell r="I205">
            <v>27249</v>
          </cell>
          <cell r="J205">
            <v>36336.541499999999</v>
          </cell>
          <cell r="K205">
            <v>4768575</v>
          </cell>
        </row>
        <row r="206">
          <cell r="G206">
            <v>0</v>
          </cell>
        </row>
        <row r="207">
          <cell r="B207">
            <v>4079461</v>
          </cell>
          <cell r="D207">
            <v>37.200000000000003</v>
          </cell>
          <cell r="E207" t="str">
            <v xml:space="preserve"> De 150 mm (6") a 13 mm (1/2")</v>
          </cell>
          <cell r="F207" t="str">
            <v>un</v>
          </cell>
          <cell r="G207">
            <v>65</v>
          </cell>
          <cell r="I207">
            <v>38220</v>
          </cell>
          <cell r="J207">
            <v>50966.369999999995</v>
          </cell>
          <cell r="K207">
            <v>2484300</v>
          </cell>
        </row>
        <row r="209">
          <cell r="D209">
            <v>38</v>
          </cell>
          <cell r="E209" t="str">
            <v>Cortes de tubería (incluye biselada):</v>
          </cell>
          <cell r="G209">
            <v>0</v>
          </cell>
        </row>
        <row r="210">
          <cell r="B210">
            <v>4041101</v>
          </cell>
          <cell r="C210">
            <v>411</v>
          </cell>
          <cell r="D210">
            <v>38.1</v>
          </cell>
          <cell r="E210" t="str">
            <v>Con acetileno</v>
          </cell>
          <cell r="F210" t="str">
            <v xml:space="preserve"> cm</v>
          </cell>
          <cell r="G210">
            <v>4276</v>
          </cell>
          <cell r="I210">
            <v>604</v>
          </cell>
          <cell r="J210">
            <v>805.43399999999997</v>
          </cell>
          <cell r="K210">
            <v>2582704</v>
          </cell>
        </row>
        <row r="211">
          <cell r="G211">
            <v>0</v>
          </cell>
        </row>
        <row r="212">
          <cell r="B212">
            <v>4041201</v>
          </cell>
          <cell r="C212">
            <v>412</v>
          </cell>
          <cell r="D212">
            <v>38.200000000000003</v>
          </cell>
          <cell r="E212" t="str">
            <v>Sin acetileno</v>
          </cell>
          <cell r="F212" t="str">
            <v xml:space="preserve"> cm</v>
          </cell>
          <cell r="G212">
            <v>2076</v>
          </cell>
          <cell r="I212">
            <v>604</v>
          </cell>
          <cell r="J212">
            <v>805.43399999999997</v>
          </cell>
          <cell r="K212">
            <v>1253904</v>
          </cell>
        </row>
        <row r="213">
          <cell r="G213">
            <v>0</v>
          </cell>
        </row>
        <row r="214">
          <cell r="B214">
            <v>4041301</v>
          </cell>
          <cell r="C214">
            <v>413</v>
          </cell>
          <cell r="D214">
            <v>39</v>
          </cell>
          <cell r="E214" t="str">
            <v>Suministro, transporte y colocación de cordón de soldadura completo</v>
          </cell>
          <cell r="F214" t="str">
            <v>cm</v>
          </cell>
          <cell r="G214">
            <v>3600</v>
          </cell>
          <cell r="I214">
            <v>881</v>
          </cell>
          <cell r="J214">
            <v>1174.8135</v>
          </cell>
          <cell r="K214">
            <v>3171600</v>
          </cell>
        </row>
        <row r="216">
          <cell r="B216">
            <v>4042294</v>
          </cell>
          <cell r="C216" t="str">
            <v>411,411,A1,413</v>
          </cell>
          <cell r="D216">
            <v>40</v>
          </cell>
          <cell r="E216" t="str">
            <v>Suministro transporte y  figuración. Corte y biselado de lámina de acero, espesor 6.25 mm. ( 1/4 ")</v>
          </cell>
          <cell r="F216" t="str">
            <v>un</v>
          </cell>
          <cell r="G216">
            <v>200</v>
          </cell>
          <cell r="I216">
            <v>186</v>
          </cell>
          <cell r="J216">
            <v>248.03099999999998</v>
          </cell>
          <cell r="K216">
            <v>37200</v>
          </cell>
        </row>
        <row r="218">
          <cell r="B218" t="str">
            <v xml:space="preserve">                                                                                                                       TUBERIAS Y ACCESORIOS PARA LAS ACOMETIDAS DE ACUEDUCTO</v>
          </cell>
        </row>
        <row r="220">
          <cell r="B220">
            <v>4079545</v>
          </cell>
          <cell r="C220" t="str">
            <v>704, 708.A1</v>
          </cell>
          <cell r="D220">
            <v>41</v>
          </cell>
          <cell r="E220" t="str">
            <v xml:space="preserve"> Suministro, transporte y colocación de tubería domiciliaria de acueducto en cualquier material, utilizando barreno para su instalaión, diámetro 12.7 mm (1/2")</v>
          </cell>
          <cell r="F220" t="str">
            <v>m</v>
          </cell>
          <cell r="G220">
            <v>60</v>
          </cell>
          <cell r="I220">
            <v>24350</v>
          </cell>
          <cell r="J220">
            <v>32470.724999999999</v>
          </cell>
          <cell r="K220">
            <v>1461000</v>
          </cell>
        </row>
        <row r="222">
          <cell r="C222">
            <v>708</v>
          </cell>
          <cell r="D222">
            <v>42</v>
          </cell>
          <cell r="E222" t="str">
            <v>Suministro, transporte y colocación de uniones dos y tres partes de 13 mm (1/2") para acometidas de acueducto en tubería de polietileno con alma de aluminio, de:</v>
          </cell>
        </row>
        <row r="223">
          <cell r="B223">
            <v>4075520</v>
          </cell>
          <cell r="D223">
            <v>42.1</v>
          </cell>
          <cell r="E223" t="str">
            <v>Tres partes</v>
          </cell>
          <cell r="F223" t="str">
            <v>un</v>
          </cell>
          <cell r="G223">
            <v>232</v>
          </cell>
          <cell r="I223">
            <v>4073</v>
          </cell>
          <cell r="J223">
            <v>5431.3454999999994</v>
          </cell>
          <cell r="K223">
            <v>944936</v>
          </cell>
        </row>
        <row r="225">
          <cell r="B225">
            <v>4079414</v>
          </cell>
          <cell r="C225" t="str">
            <v>708, 708.A1</v>
          </cell>
          <cell r="D225">
            <v>43</v>
          </cell>
          <cell r="E225" t="str">
            <v>Suministro , transporte y colocación de llaves de acera, diámetro 13 mm (1/2"), con racor, para tuberías de cobre, PE-AL-PE o polietileno (20 mm)</v>
          </cell>
          <cell r="F225" t="str">
            <v>un</v>
          </cell>
          <cell r="G225">
            <v>15</v>
          </cell>
          <cell r="I225">
            <v>18171</v>
          </cell>
          <cell r="J225">
            <v>24231.028499999997</v>
          </cell>
          <cell r="K225">
            <v>272565</v>
          </cell>
        </row>
        <row r="227">
          <cell r="C227" t="str">
            <v>708, 708.A1</v>
          </cell>
          <cell r="D227">
            <v>44</v>
          </cell>
          <cell r="E227" t="str">
            <v>Suministro, transporte y colocación de llaves de contención, en los siguientes diámetros:</v>
          </cell>
        </row>
        <row r="228">
          <cell r="B228">
            <v>4079449</v>
          </cell>
          <cell r="D228">
            <v>44.1</v>
          </cell>
          <cell r="E228" t="str">
            <v>13 mm (1/2")</v>
          </cell>
          <cell r="F228" t="str">
            <v>un</v>
          </cell>
          <cell r="G228">
            <v>10</v>
          </cell>
          <cell r="I228">
            <v>22886</v>
          </cell>
          <cell r="J228">
            <v>30518.480999999996</v>
          </cell>
          <cell r="K228">
            <v>228860</v>
          </cell>
        </row>
        <row r="230">
          <cell r="B230">
            <v>4079451</v>
          </cell>
          <cell r="D230">
            <v>44.2</v>
          </cell>
          <cell r="E230" t="str">
            <v>25 mm (1")</v>
          </cell>
          <cell r="F230" t="str">
            <v>un</v>
          </cell>
          <cell r="G230">
            <v>3</v>
          </cell>
          <cell r="I230">
            <v>48404</v>
          </cell>
          <cell r="J230">
            <v>64546.733999999997</v>
          </cell>
          <cell r="K230">
            <v>145212</v>
          </cell>
        </row>
        <row r="231">
          <cell r="K231">
            <v>0</v>
          </cell>
        </row>
        <row r="232">
          <cell r="B232">
            <v>4079426</v>
          </cell>
          <cell r="C232" t="str">
            <v>708, 708.A1</v>
          </cell>
          <cell r="D232">
            <v>45</v>
          </cell>
          <cell r="E232" t="str">
            <v xml:space="preserve"> Suministro, transporte y colocación de llaves de incorporación cónica o cilíndrica, diámetro 13 mm (1/2"), con racor, para tuberías de cobre, PE-AL-PE o polietileno (20 mm)</v>
          </cell>
          <cell r="F232" t="str">
            <v>un</v>
          </cell>
          <cell r="G232">
            <v>375</v>
          </cell>
          <cell r="I232">
            <v>21666.03</v>
          </cell>
          <cell r="J232">
            <v>28891.651004999996</v>
          </cell>
          <cell r="K232">
            <v>8124761.25</v>
          </cell>
        </row>
        <row r="234">
          <cell r="C234">
            <v>708</v>
          </cell>
          <cell r="D234">
            <v>46</v>
          </cell>
          <cell r="E234" t="str">
            <v>Cambio de toma (no necesita unión de tres partes ni cobre)</v>
          </cell>
        </row>
        <row r="235">
          <cell r="B235">
            <v>4250103</v>
          </cell>
          <cell r="D235">
            <v>46.1</v>
          </cell>
          <cell r="E235" t="str">
            <v xml:space="preserve"> 13 mm (1/2")</v>
          </cell>
          <cell r="F235" t="str">
            <v>un</v>
          </cell>
          <cell r="G235">
            <v>260</v>
          </cell>
          <cell r="I235">
            <v>8685</v>
          </cell>
          <cell r="J235">
            <v>11581.447499999998</v>
          </cell>
          <cell r="K235">
            <v>2258100</v>
          </cell>
        </row>
        <row r="237">
          <cell r="C237" t="str">
            <v>ACTIVIDADES COMPLEMENTARIAS</v>
          </cell>
        </row>
        <row r="238">
          <cell r="B238">
            <v>4042117</v>
          </cell>
          <cell r="C238" t="str">
            <v>423.N1</v>
          </cell>
          <cell r="D238">
            <v>47</v>
          </cell>
          <cell r="E238" t="str">
            <v>Suministro, transporte e instalación de cinta en polietileno para señalización de redes de acueducto</v>
          </cell>
          <cell r="F238" t="str">
            <v>m</v>
          </cell>
          <cell r="G238">
            <v>3950</v>
          </cell>
          <cell r="I238">
            <v>1082</v>
          </cell>
          <cell r="J238">
            <v>1442.847</v>
          </cell>
          <cell r="K238">
            <v>4273900</v>
          </cell>
        </row>
        <row r="240">
          <cell r="C240" t="str">
            <v>422.N1</v>
          </cell>
          <cell r="D240">
            <v>48</v>
          </cell>
          <cell r="E240" t="str">
            <v>Mano de obra (incluye prestaciones sociales)</v>
          </cell>
        </row>
        <row r="241">
          <cell r="B241">
            <v>4042152</v>
          </cell>
          <cell r="D241">
            <v>48.1</v>
          </cell>
          <cell r="E241" t="str">
            <v>Oficial</v>
          </cell>
          <cell r="F241" t="str">
            <v>h</v>
          </cell>
          <cell r="G241">
            <v>40</v>
          </cell>
          <cell r="I241">
            <v>8395.14</v>
          </cell>
          <cell r="J241">
            <v>11194.919189999999</v>
          </cell>
          <cell r="K241">
            <v>335805.6</v>
          </cell>
        </row>
        <row r="243">
          <cell r="B243">
            <v>4042150</v>
          </cell>
          <cell r="D243">
            <v>48.2</v>
          </cell>
          <cell r="E243" t="str">
            <v>Ayudante</v>
          </cell>
          <cell r="F243" t="str">
            <v>h</v>
          </cell>
          <cell r="G243">
            <v>40</v>
          </cell>
          <cell r="I243">
            <v>4095.26</v>
          </cell>
          <cell r="J243">
            <v>5461.0292099999997</v>
          </cell>
          <cell r="K243">
            <v>163810.40000000002</v>
          </cell>
        </row>
        <row r="246">
          <cell r="E246" t="str">
            <v xml:space="preserve">VALOR TOTAL DE LAS OBRAS EN NUMEROS </v>
          </cell>
          <cell r="K246">
            <v>546504406.83999991</v>
          </cell>
        </row>
        <row r="248">
          <cell r="E248" t="str">
            <v>VALOR TOTAL DE LAS OBRAS EN  LETRAS</v>
          </cell>
        </row>
        <row r="249">
          <cell r="C249" t="str">
            <v>Total suma AIUI</v>
          </cell>
          <cell r="E249">
            <v>0.33350000000000002</v>
          </cell>
        </row>
        <row r="251">
          <cell r="C251" t="str">
            <v xml:space="preserve">Además.              </v>
          </cell>
          <cell r="E251" t="str">
            <v xml:space="preserve">  _____________________%  (Especificar y soportar)</v>
          </cell>
        </row>
        <row r="253">
          <cell r="C253" t="str">
            <v>Firma del proponente. __________________________________________________________________________________</v>
          </cell>
        </row>
        <row r="255">
          <cell r="C255" t="str">
            <v>Nota:  El proponente  debe estudiar  todas y cada  una de  la especificaciones señaladas en los  ítem, para la elaboración de su oferta.</v>
          </cell>
        </row>
      </sheetData>
      <sheetData sheetId="2" refreshError="1">
        <row r="7">
          <cell r="D7" t="str">
            <v>ACTIVIDADES PRELIMINARES</v>
          </cell>
        </row>
        <row r="8">
          <cell r="B8" t="str">
            <v>103, 104,107 ,107A1, 201</v>
          </cell>
          <cell r="C8">
            <v>1</v>
          </cell>
          <cell r="D8" t="str">
            <v xml:space="preserve">Excavación manual o mecánica, en cualquier material y cualquier grado de humedad a las siguientes profundidades </v>
          </cell>
        </row>
        <row r="9">
          <cell r="A9">
            <v>4021103</v>
          </cell>
          <cell r="C9">
            <v>1.1000000000000001</v>
          </cell>
          <cell r="D9" t="str">
            <v>Excavación de zanjas entre 0 y 2,00 m de profundidad para redes de acueducto</v>
          </cell>
          <cell r="E9" t="str">
            <v>m3</v>
          </cell>
          <cell r="F9">
            <v>158</v>
          </cell>
          <cell r="G9">
            <v>11798</v>
          </cell>
          <cell r="H9">
            <v>7189</v>
          </cell>
          <cell r="I9">
            <v>9586.5314999999991</v>
          </cell>
          <cell r="J9">
            <v>1514671.977</v>
          </cell>
        </row>
        <row r="10">
          <cell r="A10">
            <v>4021130</v>
          </cell>
          <cell r="C10">
            <v>1.2</v>
          </cell>
          <cell r="D10" t="str">
            <v>Excavación de zanjas entre  2,00 y 4.00  m de profundidad para redes de acueducto</v>
          </cell>
          <cell r="E10" t="str">
            <v>m3</v>
          </cell>
          <cell r="F10">
            <v>65</v>
          </cell>
          <cell r="G10">
            <v>11798</v>
          </cell>
          <cell r="H10">
            <v>7962</v>
          </cell>
          <cell r="I10">
            <v>10617.326999999999</v>
          </cell>
          <cell r="J10">
            <v>690126.255</v>
          </cell>
        </row>
        <row r="11">
          <cell r="A11">
            <v>4021503</v>
          </cell>
          <cell r="C11">
            <v>1.3</v>
          </cell>
          <cell r="D11" t="str">
            <v>Excavaciòn para nichos de investigaciòn entre 0 y 2.00 metros  de profundidad (incluye lleno con material sobrante de la excavación y botada de los escombros)</v>
          </cell>
          <cell r="E11" t="str">
            <v>m3</v>
          </cell>
          <cell r="F11">
            <v>12</v>
          </cell>
          <cell r="G11">
            <v>15761</v>
          </cell>
          <cell r="H11">
            <v>18551</v>
          </cell>
          <cell r="I11">
            <v>24737.7585</v>
          </cell>
          <cell r="J11">
            <v>296853.10200000001</v>
          </cell>
        </row>
        <row r="12">
          <cell r="A12">
            <v>4021303</v>
          </cell>
          <cell r="C12">
            <v>1.4</v>
          </cell>
          <cell r="D12" t="str">
            <v>Excavación en roca, a cualquier profundidad</v>
          </cell>
          <cell r="E12" t="str">
            <v>m3</v>
          </cell>
          <cell r="F12">
            <v>5</v>
          </cell>
          <cell r="G12">
            <v>48891</v>
          </cell>
          <cell r="H12">
            <v>55428</v>
          </cell>
          <cell r="I12">
            <v>73913.237999999998</v>
          </cell>
          <cell r="J12">
            <v>369566.19</v>
          </cell>
        </row>
        <row r="14">
          <cell r="B14" t="str">
            <v>204, 204.A1,206,303,404</v>
          </cell>
          <cell r="C14">
            <v>2</v>
          </cell>
          <cell r="D14" t="str">
            <v>Llenos compactados en  zanjas y apiques:</v>
          </cell>
        </row>
        <row r="15">
          <cell r="A15">
            <v>4024103</v>
          </cell>
          <cell r="C15">
            <v>2.1</v>
          </cell>
          <cell r="D15" t="str">
            <v>Con material selecto de la excavación</v>
          </cell>
          <cell r="E15" t="str">
            <v>m3</v>
          </cell>
          <cell r="F15">
            <v>135</v>
          </cell>
          <cell r="G15">
            <v>6847</v>
          </cell>
          <cell r="H15">
            <v>8147</v>
          </cell>
          <cell r="I15">
            <v>10864.0245</v>
          </cell>
          <cell r="J15">
            <v>1466643.3074999999</v>
          </cell>
        </row>
        <row r="16">
          <cell r="A16">
            <v>4024112</v>
          </cell>
          <cell r="C16">
            <v>2.2000000000000002</v>
          </cell>
          <cell r="D16" t="str">
            <v>Con material de préstamo (arenilla o similar)</v>
          </cell>
          <cell r="E16" t="str">
            <v>m3</v>
          </cell>
          <cell r="F16">
            <v>90</v>
          </cell>
          <cell r="G16">
            <v>14409</v>
          </cell>
          <cell r="H16">
            <v>16896</v>
          </cell>
          <cell r="I16">
            <v>22530.815999999999</v>
          </cell>
          <cell r="J16">
            <v>2027773.44</v>
          </cell>
        </row>
        <row r="18">
          <cell r="A18">
            <v>4040401</v>
          </cell>
          <cell r="B18">
            <v>404</v>
          </cell>
          <cell r="C18">
            <v>3</v>
          </cell>
          <cell r="D18" t="str">
            <v>Suministro, transporte e instalación de entresuelo en arenilla, para apoyo de tubería.</v>
          </cell>
          <cell r="E18" t="str">
            <v>m3</v>
          </cell>
          <cell r="F18">
            <v>33</v>
          </cell>
          <cell r="G18">
            <v>30914</v>
          </cell>
          <cell r="H18">
            <v>40308</v>
          </cell>
          <cell r="I18">
            <v>53750.717999999993</v>
          </cell>
          <cell r="J18">
            <v>1773773.6939999997</v>
          </cell>
        </row>
        <row r="20">
          <cell r="A20">
            <v>4025001</v>
          </cell>
          <cell r="B20">
            <v>205</v>
          </cell>
          <cell r="C20">
            <v>4</v>
          </cell>
          <cell r="D20" t="str">
            <v>Cargue, retiro y botada de material sobrante y escombros, a cualquier distancia (incluye acarreo en sitio sin acceso vehicular)</v>
          </cell>
          <cell r="E20" t="str">
            <v>m3</v>
          </cell>
          <cell r="F20">
            <v>130</v>
          </cell>
          <cell r="G20">
            <v>19849</v>
          </cell>
          <cell r="H20">
            <v>16765</v>
          </cell>
          <cell r="I20">
            <v>22356.127499999999</v>
          </cell>
          <cell r="J20">
            <v>2906296.5749999997</v>
          </cell>
        </row>
        <row r="22">
          <cell r="B22">
            <v>202</v>
          </cell>
          <cell r="C22">
            <v>5</v>
          </cell>
          <cell r="D22" t="str">
            <v>Entibado de madera:</v>
          </cell>
        </row>
        <row r="23">
          <cell r="A23">
            <v>4022120</v>
          </cell>
          <cell r="C23">
            <v>5.0999999999999996</v>
          </cell>
          <cell r="D23" t="str">
            <v>Temporal</v>
          </cell>
          <cell r="E23" t="str">
            <v>m2</v>
          </cell>
          <cell r="F23">
            <v>30</v>
          </cell>
          <cell r="H23">
            <v>9932</v>
          </cell>
          <cell r="I23">
            <v>13244.321999999998</v>
          </cell>
          <cell r="J23">
            <v>397329.66</v>
          </cell>
        </row>
        <row r="25">
          <cell r="A25">
            <v>4023003</v>
          </cell>
          <cell r="B25">
            <v>203</v>
          </cell>
          <cell r="C25">
            <v>6</v>
          </cell>
          <cell r="D25" t="str">
            <v>Trinchos de madera permanente</v>
          </cell>
          <cell r="E25" t="str">
            <v>m2</v>
          </cell>
          <cell r="F25">
            <v>15</v>
          </cell>
          <cell r="H25">
            <v>7888</v>
          </cell>
          <cell r="I25">
            <v>10518.647999999999</v>
          </cell>
          <cell r="J25">
            <v>157779.72</v>
          </cell>
        </row>
        <row r="27">
          <cell r="B27" t="str">
            <v>701, 701.2, 704</v>
          </cell>
          <cell r="C27">
            <v>7</v>
          </cell>
          <cell r="D27" t="str">
            <v>Transporte y colocación de tubería de hierro dúctil TK9, unión mecánica, incluye el suministro y aplicación del lubricante requerido, en los siguientes diámetros:</v>
          </cell>
        </row>
        <row r="28">
          <cell r="A28">
            <v>4072006</v>
          </cell>
          <cell r="C28">
            <v>7.1</v>
          </cell>
          <cell r="D28" t="str">
            <v>De 150mm (6")</v>
          </cell>
          <cell r="E28" t="str">
            <v>m</v>
          </cell>
          <cell r="F28">
            <v>273</v>
          </cell>
          <cell r="G28">
            <v>16000</v>
          </cell>
          <cell r="H28">
            <v>10166</v>
          </cell>
          <cell r="I28">
            <v>13556.360999999999</v>
          </cell>
          <cell r="J28">
            <v>3700886.5529999998</v>
          </cell>
        </row>
        <row r="30">
          <cell r="A30">
            <v>4071068</v>
          </cell>
          <cell r="B30" t="str">
            <v>701, 701.N1</v>
          </cell>
          <cell r="C30">
            <v>8</v>
          </cell>
          <cell r="D30" t="str">
            <v xml:space="preserve">Suministro, transporte y colocación de tubería galvanizada de 37.5 mm (1 1/2") para atraque de tuberías ( incluye cortes y soldaduras) </v>
          </cell>
          <cell r="E30" t="str">
            <v>m</v>
          </cell>
          <cell r="F30">
            <v>25</v>
          </cell>
          <cell r="G30">
            <v>11908</v>
          </cell>
          <cell r="H30">
            <v>12099</v>
          </cell>
          <cell r="I30">
            <v>16134.0165</v>
          </cell>
          <cell r="J30">
            <v>403350.41249999998</v>
          </cell>
        </row>
        <row r="32">
          <cell r="B32" t="str">
            <v>705, 706, 701, 701.3</v>
          </cell>
          <cell r="C32">
            <v>9</v>
          </cell>
          <cell r="D32" t="str">
            <v>Suministro, transporte y colocación de unión de reparación universal , en los siguientes diámetros:</v>
          </cell>
        </row>
        <row r="33">
          <cell r="A33">
            <v>4079154</v>
          </cell>
          <cell r="C33">
            <v>9.1</v>
          </cell>
          <cell r="D33" t="str">
            <v>De 150 mm (6") - Rango de atención en extremos de 159.2 mm a 181.6 mm</v>
          </cell>
          <cell r="E33" t="str">
            <v>un</v>
          </cell>
          <cell r="F33">
            <v>6</v>
          </cell>
          <cell r="G33">
            <v>89697</v>
          </cell>
          <cell r="H33">
            <v>131600</v>
          </cell>
          <cell r="I33">
            <v>175488.59999999998</v>
          </cell>
          <cell r="J33">
            <v>1052931.5999999999</v>
          </cell>
        </row>
        <row r="35">
          <cell r="B35" t="str">
            <v>705, 706, 701, 701.3.A1</v>
          </cell>
          <cell r="C35">
            <v>10</v>
          </cell>
          <cell r="D35" t="str">
            <v>Suministro, transporte y colocación de unión de construcción  ( unión mecánica) en PVC RDE 21, en los siguientes diámetros:</v>
          </cell>
        </row>
        <row r="36">
          <cell r="A36">
            <v>4078992</v>
          </cell>
          <cell r="C36">
            <v>10.1</v>
          </cell>
          <cell r="D36" t="str">
            <v>De 150 mm (6")</v>
          </cell>
          <cell r="E36" t="str">
            <v>un</v>
          </cell>
          <cell r="F36">
            <v>4</v>
          </cell>
          <cell r="G36">
            <v>58514</v>
          </cell>
          <cell r="H36">
            <v>142805</v>
          </cell>
          <cell r="I36">
            <v>190430.4675</v>
          </cell>
          <cell r="J36">
            <v>761721.87</v>
          </cell>
        </row>
        <row r="37">
          <cell r="A37">
            <v>4078990</v>
          </cell>
          <cell r="B37" t="str">
            <v>701, 706, 701.2, 701.3, 701.7</v>
          </cell>
          <cell r="C37">
            <v>12</v>
          </cell>
          <cell r="D37" t="str">
            <v>Suministro, transporte y colocación de codos en hierro fundido o hierro dúctil, en los siguientes diámetros y ángulos</v>
          </cell>
          <cell r="I37">
            <v>0</v>
          </cell>
          <cell r="J37">
            <v>0</v>
          </cell>
        </row>
        <row r="38">
          <cell r="A38">
            <v>4078990</v>
          </cell>
          <cell r="C38">
            <v>12.1</v>
          </cell>
          <cell r="D38" t="str">
            <v>De 100 mm (4"), 90 grados</v>
          </cell>
          <cell r="E38" t="str">
            <v>un</v>
          </cell>
          <cell r="G38">
            <v>84875</v>
          </cell>
          <cell r="H38">
            <v>103265</v>
          </cell>
          <cell r="I38">
            <v>137703.8775</v>
          </cell>
          <cell r="J38">
            <v>0</v>
          </cell>
        </row>
        <row r="39">
          <cell r="A39">
            <v>4078990</v>
          </cell>
          <cell r="C39">
            <v>12.2</v>
          </cell>
          <cell r="D39" t="str">
            <v>De 100 mm (4"), 45 grados</v>
          </cell>
          <cell r="E39" t="str">
            <v>un</v>
          </cell>
          <cell r="G39">
            <v>178309</v>
          </cell>
          <cell r="H39">
            <v>85865</v>
          </cell>
          <cell r="I39">
            <v>114500.97749999999</v>
          </cell>
          <cell r="J39">
            <v>0</v>
          </cell>
        </row>
        <row r="40">
          <cell r="A40">
            <v>4078990</v>
          </cell>
          <cell r="C40">
            <v>12.3</v>
          </cell>
          <cell r="D40" t="str">
            <v>De 100 mm (4"), 22,50 grados</v>
          </cell>
          <cell r="E40" t="str">
            <v>un</v>
          </cell>
          <cell r="G40">
            <v>61225</v>
          </cell>
          <cell r="H40">
            <v>73105</v>
          </cell>
          <cell r="I40">
            <v>97485.517499999987</v>
          </cell>
          <cell r="J40">
            <v>0</v>
          </cell>
        </row>
        <row r="41">
          <cell r="A41">
            <v>4078990</v>
          </cell>
          <cell r="C41">
            <v>12.4</v>
          </cell>
          <cell r="D41" t="str">
            <v>De 100 mm (4"), 11,25 grados</v>
          </cell>
          <cell r="E41" t="str">
            <v>un</v>
          </cell>
          <cell r="G41">
            <v>61095</v>
          </cell>
          <cell r="H41">
            <v>73105</v>
          </cell>
          <cell r="I41">
            <v>97485.517499999987</v>
          </cell>
          <cell r="J41">
            <v>0</v>
          </cell>
        </row>
        <row r="42">
          <cell r="A42">
            <v>4078990</v>
          </cell>
          <cell r="C42">
            <v>12.5</v>
          </cell>
          <cell r="D42" t="str">
            <v>De 150 mm (6"), 90 grados</v>
          </cell>
          <cell r="E42" t="str">
            <v>un</v>
          </cell>
          <cell r="G42">
            <v>84875</v>
          </cell>
          <cell r="H42">
            <v>255194</v>
          </cell>
          <cell r="I42">
            <v>340301.19899999996</v>
          </cell>
          <cell r="J42">
            <v>0</v>
          </cell>
        </row>
        <row r="43">
          <cell r="A43">
            <v>4078990</v>
          </cell>
          <cell r="C43">
            <v>12.6</v>
          </cell>
          <cell r="D43" t="str">
            <v>De 150 mm (6"), 45 grados</v>
          </cell>
          <cell r="E43" t="str">
            <v>un</v>
          </cell>
          <cell r="G43">
            <v>178309</v>
          </cell>
          <cell r="H43">
            <v>179794</v>
          </cell>
          <cell r="I43">
            <v>239755.29899999997</v>
          </cell>
          <cell r="J43">
            <v>0</v>
          </cell>
        </row>
        <row r="44">
          <cell r="A44">
            <v>4078990</v>
          </cell>
          <cell r="C44">
            <v>12.7</v>
          </cell>
          <cell r="D44" t="str">
            <v>De 150 mm (6"), 22,50 grados</v>
          </cell>
          <cell r="E44" t="str">
            <v>un</v>
          </cell>
          <cell r="G44">
            <v>61225</v>
          </cell>
          <cell r="H44">
            <v>163554</v>
          </cell>
          <cell r="I44">
            <v>218099.25899999999</v>
          </cell>
          <cell r="J44">
            <v>0</v>
          </cell>
        </row>
        <row r="45">
          <cell r="A45">
            <v>4078990</v>
          </cell>
          <cell r="C45">
            <v>12.8</v>
          </cell>
          <cell r="D45" t="str">
            <v>De 150 mm (6"), 11,25 grados</v>
          </cell>
          <cell r="E45" t="str">
            <v>un</v>
          </cell>
          <cell r="G45">
            <v>61095</v>
          </cell>
          <cell r="H45">
            <v>153204</v>
          </cell>
          <cell r="I45">
            <v>204297.53399999999</v>
          </cell>
          <cell r="J45">
            <v>0</v>
          </cell>
        </row>
        <row r="46">
          <cell r="A46">
            <v>4078990</v>
          </cell>
          <cell r="C46">
            <v>12.9</v>
          </cell>
          <cell r="D46" t="str">
            <v>De 200 mm (8"), 90 grados</v>
          </cell>
          <cell r="E46" t="str">
            <v>un</v>
          </cell>
          <cell r="G46">
            <v>84875</v>
          </cell>
          <cell r="H46">
            <v>443863</v>
          </cell>
          <cell r="I46">
            <v>591891.31049999991</v>
          </cell>
          <cell r="J46">
            <v>0</v>
          </cell>
        </row>
        <row r="47">
          <cell r="A47">
            <v>4078990</v>
          </cell>
          <cell r="C47">
            <v>12.1</v>
          </cell>
          <cell r="D47" t="str">
            <v>De 200 mm (8"), 45 grados</v>
          </cell>
          <cell r="E47" t="str">
            <v>un</v>
          </cell>
          <cell r="G47">
            <v>178309</v>
          </cell>
          <cell r="H47">
            <v>359183</v>
          </cell>
          <cell r="I47">
            <v>478970.53049999999</v>
          </cell>
          <cell r="J47">
            <v>0</v>
          </cell>
        </row>
        <row r="48">
          <cell r="A48">
            <v>4078990</v>
          </cell>
          <cell r="C48">
            <v>12.11</v>
          </cell>
          <cell r="D48" t="str">
            <v>De 200 mm (8"), 22,50 grados</v>
          </cell>
          <cell r="E48" t="str">
            <v>un</v>
          </cell>
          <cell r="G48">
            <v>61225</v>
          </cell>
          <cell r="I48">
            <v>0</v>
          </cell>
          <cell r="J48">
            <v>0</v>
          </cell>
        </row>
        <row r="49">
          <cell r="A49">
            <v>4078990</v>
          </cell>
          <cell r="C49">
            <v>12.12</v>
          </cell>
          <cell r="D49" t="str">
            <v>De 200 mm (8"), 11,25 grados</v>
          </cell>
          <cell r="E49" t="str">
            <v>un</v>
          </cell>
          <cell r="G49">
            <v>61095</v>
          </cell>
          <cell r="I49">
            <v>0</v>
          </cell>
          <cell r="J49">
            <v>0</v>
          </cell>
        </row>
        <row r="50">
          <cell r="A50">
            <v>4078990</v>
          </cell>
          <cell r="B50" t="str">
            <v>701, 701.2, 706</v>
          </cell>
          <cell r="C50">
            <v>13</v>
          </cell>
          <cell r="D50" t="str">
            <v>Suministro, transporte y colocación de tees en hierro dúctil en los siguientes diámetros:</v>
          </cell>
          <cell r="I50">
            <v>0</v>
          </cell>
          <cell r="J50">
            <v>0</v>
          </cell>
        </row>
        <row r="51">
          <cell r="A51">
            <v>4078990</v>
          </cell>
          <cell r="C51">
            <v>13.1</v>
          </cell>
          <cell r="D51" t="str">
            <v>De 100mm x 100mm (4"x4")</v>
          </cell>
          <cell r="E51" t="str">
            <v>un</v>
          </cell>
          <cell r="G51">
            <v>79073</v>
          </cell>
          <cell r="H51">
            <v>109630</v>
          </cell>
          <cell r="I51">
            <v>146191.60499999998</v>
          </cell>
          <cell r="J51">
            <v>0</v>
          </cell>
        </row>
        <row r="52">
          <cell r="A52">
            <v>4078990</v>
          </cell>
          <cell r="C52">
            <v>13.2</v>
          </cell>
          <cell r="D52" t="str">
            <v>De 100 mm x 75 mm (4" x 3")</v>
          </cell>
          <cell r="E52" t="str">
            <v>un</v>
          </cell>
          <cell r="G52">
            <v>168813</v>
          </cell>
          <cell r="H52">
            <v>90287</v>
          </cell>
          <cell r="I52">
            <v>120397.71449999999</v>
          </cell>
          <cell r="J52">
            <v>0</v>
          </cell>
        </row>
        <row r="53">
          <cell r="A53">
            <v>4078990</v>
          </cell>
          <cell r="C53">
            <v>13.3</v>
          </cell>
          <cell r="D53" t="str">
            <v>De 150 mm x 150 mm (6" x 6")</v>
          </cell>
          <cell r="E53" t="str">
            <v>un</v>
          </cell>
          <cell r="G53">
            <v>168813</v>
          </cell>
          <cell r="H53">
            <v>228014</v>
          </cell>
          <cell r="I53">
            <v>304056.66899999999</v>
          </cell>
          <cell r="J53">
            <v>0</v>
          </cell>
        </row>
        <row r="54">
          <cell r="A54">
            <v>4078990</v>
          </cell>
          <cell r="C54">
            <v>13.4</v>
          </cell>
          <cell r="D54" t="str">
            <v>De 150 mm x 100 mm (6" x 4")</v>
          </cell>
          <cell r="E54" t="str">
            <v>un</v>
          </cell>
          <cell r="G54">
            <v>168813</v>
          </cell>
          <cell r="H54">
            <v>215254</v>
          </cell>
          <cell r="I54">
            <v>287041.20899999997</v>
          </cell>
          <cell r="J54">
            <v>0</v>
          </cell>
        </row>
        <row r="55">
          <cell r="A55">
            <v>4078990</v>
          </cell>
          <cell r="C55">
            <v>13.5</v>
          </cell>
          <cell r="D55" t="str">
            <v>De 200 mm x 200 mm (8" x 8")</v>
          </cell>
          <cell r="E55" t="str">
            <v>un</v>
          </cell>
          <cell r="H55">
            <v>0</v>
          </cell>
          <cell r="I55">
            <v>0</v>
          </cell>
          <cell r="J55">
            <v>0</v>
          </cell>
        </row>
        <row r="56">
          <cell r="A56">
            <v>4078990</v>
          </cell>
          <cell r="C56">
            <v>13.6</v>
          </cell>
          <cell r="D56" t="str">
            <v>De 200 mm x 150 mm (8" x 6")</v>
          </cell>
          <cell r="E56" t="str">
            <v>un</v>
          </cell>
          <cell r="H56">
            <v>365394</v>
          </cell>
          <cell r="I56">
            <v>487252.89899999998</v>
          </cell>
          <cell r="J56">
            <v>0</v>
          </cell>
        </row>
        <row r="57">
          <cell r="A57">
            <v>4078990</v>
          </cell>
          <cell r="C57">
            <v>13.7</v>
          </cell>
          <cell r="D57" t="str">
            <v>De 200 mm x 100 mm (8" x 4")</v>
          </cell>
          <cell r="E57" t="str">
            <v>un</v>
          </cell>
          <cell r="H57">
            <v>365394</v>
          </cell>
          <cell r="I57">
            <v>487252.89899999998</v>
          </cell>
          <cell r="J57">
            <v>0</v>
          </cell>
        </row>
        <row r="59">
          <cell r="B59" t="str">
            <v>701, 701.2, 701.7, 706</v>
          </cell>
          <cell r="C59">
            <v>11</v>
          </cell>
          <cell r="D59" t="str">
            <v>Suministro, transporte y colocación de tees en hierro fundido o hierro ductil para hierro dúctil, en los siguientes diámetros:</v>
          </cell>
          <cell r="F59">
            <v>0</v>
          </cell>
        </row>
        <row r="60">
          <cell r="F60">
            <v>0</v>
          </cell>
        </row>
        <row r="61">
          <cell r="A61">
            <v>4072345</v>
          </cell>
          <cell r="C61">
            <v>11.1</v>
          </cell>
          <cell r="D61" t="str">
            <v>150 mm x 150 mm (6" x 6")</v>
          </cell>
          <cell r="E61" t="str">
            <v>un</v>
          </cell>
          <cell r="F61">
            <v>2</v>
          </cell>
          <cell r="H61">
            <v>230038</v>
          </cell>
          <cell r="I61">
            <v>306755.67299999995</v>
          </cell>
          <cell r="J61">
            <v>613511.3459999999</v>
          </cell>
        </row>
        <row r="62">
          <cell r="F62">
            <v>0</v>
          </cell>
        </row>
        <row r="63">
          <cell r="B63" t="str">
            <v>701, 701.2,  701.3,  701.7, 706</v>
          </cell>
          <cell r="C63">
            <v>12</v>
          </cell>
          <cell r="D63" t="str">
            <v>Suministro, transporte y colocación de codos de hierro fundido o hierro dúctil para hierro dúctil, en los siguientes diámetros:</v>
          </cell>
        </row>
        <row r="64">
          <cell r="A64">
            <v>4072174</v>
          </cell>
          <cell r="C64">
            <v>12.1</v>
          </cell>
          <cell r="D64" t="str">
            <v>150  mm (6") de 22.5°</v>
          </cell>
          <cell r="E64" t="str">
            <v>un</v>
          </cell>
          <cell r="F64">
            <v>7</v>
          </cell>
          <cell r="H64">
            <v>165240</v>
          </cell>
          <cell r="I64">
            <v>220347.53999999998</v>
          </cell>
          <cell r="J64">
            <v>1542432.7799999998</v>
          </cell>
        </row>
        <row r="66">
          <cell r="A66">
            <v>4072192</v>
          </cell>
          <cell r="C66">
            <v>12.2</v>
          </cell>
          <cell r="D66" t="str">
            <v>150  mm  (6") de 11.25°</v>
          </cell>
          <cell r="E66" t="str">
            <v>un</v>
          </cell>
          <cell r="F66">
            <v>6</v>
          </cell>
          <cell r="H66">
            <v>154047</v>
          </cell>
          <cell r="I66">
            <v>205421.67449999999</v>
          </cell>
          <cell r="J66">
            <v>1232530.047</v>
          </cell>
        </row>
        <row r="68">
          <cell r="A68">
            <v>4072124</v>
          </cell>
          <cell r="C68">
            <v>12.3</v>
          </cell>
          <cell r="D68" t="str">
            <v>150 mm (16") de 90°</v>
          </cell>
          <cell r="E68" t="str">
            <v>un</v>
          </cell>
          <cell r="F68">
            <v>1</v>
          </cell>
          <cell r="H68">
            <v>256880</v>
          </cell>
          <cell r="I68">
            <v>342549.48</v>
          </cell>
          <cell r="J68">
            <v>342549.48</v>
          </cell>
        </row>
        <row r="70">
          <cell r="A70">
            <v>4072152</v>
          </cell>
          <cell r="C70">
            <v>12.4</v>
          </cell>
          <cell r="D70" t="str">
            <v>150 mm  (6") de 45°</v>
          </cell>
          <cell r="E70" t="str">
            <v>un</v>
          </cell>
          <cell r="F70">
            <v>9</v>
          </cell>
          <cell r="H70">
            <v>181480</v>
          </cell>
          <cell r="I70">
            <v>242003.58</v>
          </cell>
          <cell r="J70">
            <v>2178032.2199999997</v>
          </cell>
        </row>
        <row r="72">
          <cell r="B72" t="str">
            <v>707, 707.A1</v>
          </cell>
          <cell r="C72">
            <v>13</v>
          </cell>
          <cell r="D72" t="str">
            <v>Construcción de cajas para  válvulas incluye tapa y marco, según esquema No.1 de la norma 707</v>
          </cell>
        </row>
        <row r="73">
          <cell r="A73">
            <v>4079302</v>
          </cell>
          <cell r="C73">
            <v>13.1</v>
          </cell>
          <cell r="D73" t="str">
            <v xml:space="preserve">Para válvulas de  diámetro  6 "  </v>
          </cell>
          <cell r="E73" t="str">
            <v>un</v>
          </cell>
          <cell r="F73">
            <v>2</v>
          </cell>
          <cell r="G73">
            <v>140354</v>
          </cell>
          <cell r="H73">
            <v>134682</v>
          </cell>
          <cell r="I73">
            <v>179598.44699999999</v>
          </cell>
          <cell r="J73">
            <v>359196.89399999997</v>
          </cell>
        </row>
        <row r="74">
          <cell r="A74">
            <v>4079302</v>
          </cell>
          <cell r="C74">
            <v>13.2</v>
          </cell>
          <cell r="D74" t="str">
            <v xml:space="preserve">Para válvulas de  diámetro  2 "  </v>
          </cell>
          <cell r="E74" t="str">
            <v>un</v>
          </cell>
          <cell r="F74">
            <v>2</v>
          </cell>
          <cell r="G74">
            <v>140354</v>
          </cell>
          <cell r="H74">
            <v>134682</v>
          </cell>
          <cell r="I74">
            <v>179598.44699999999</v>
          </cell>
          <cell r="J74">
            <v>359196.89399999997</v>
          </cell>
        </row>
        <row r="76">
          <cell r="B76" t="str">
            <v>702, 702.1 y 702.1.A1</v>
          </cell>
          <cell r="C76">
            <v>14</v>
          </cell>
          <cell r="D76" t="str">
            <v>Transporte y colocación de válvulas de compuerta elástica de vástago no ascendente extremo CxC (junta perdida con empaque), en los siguientes diámetros:</v>
          </cell>
        </row>
        <row r="77">
          <cell r="A77">
            <v>4077725</v>
          </cell>
          <cell r="C77">
            <v>24.1</v>
          </cell>
          <cell r="D77" t="str">
            <v xml:space="preserve">De 50 mm (2") </v>
          </cell>
          <cell r="E77" t="str">
            <v>un</v>
          </cell>
          <cell r="F77">
            <v>2</v>
          </cell>
          <cell r="H77">
            <v>23200</v>
          </cell>
          <cell r="I77">
            <v>30937.199999999997</v>
          </cell>
          <cell r="J77">
            <v>61874.399999999994</v>
          </cell>
        </row>
        <row r="78">
          <cell r="A78">
            <v>4078208</v>
          </cell>
          <cell r="C78">
            <v>14.1</v>
          </cell>
          <cell r="D78" t="str">
            <v xml:space="preserve">De 150 mm (6") </v>
          </cell>
          <cell r="E78" t="str">
            <v>un</v>
          </cell>
          <cell r="F78">
            <v>2</v>
          </cell>
          <cell r="H78">
            <v>40162</v>
          </cell>
          <cell r="I78">
            <v>53556.026999999995</v>
          </cell>
          <cell r="J78">
            <v>107112.05399999999</v>
          </cell>
        </row>
        <row r="79">
          <cell r="B79" t="str">
            <v>411,    411.A1</v>
          </cell>
          <cell r="C79">
            <v>15</v>
          </cell>
          <cell r="D79" t="str">
            <v>Cortes de tubería  (incluye biselada)</v>
          </cell>
          <cell r="I79">
            <v>0</v>
          </cell>
          <cell r="J79">
            <v>0</v>
          </cell>
        </row>
        <row r="80">
          <cell r="C80">
            <v>15.1</v>
          </cell>
          <cell r="D80" t="str">
            <v>Con acetileno</v>
          </cell>
          <cell r="E80" t="str">
            <v>cm</v>
          </cell>
          <cell r="G80">
            <v>611</v>
          </cell>
          <cell r="I80">
            <v>0</v>
          </cell>
          <cell r="J80">
            <v>0</v>
          </cell>
        </row>
        <row r="81">
          <cell r="C81">
            <v>15.2</v>
          </cell>
          <cell r="D81" t="str">
            <v>Sin acetileno</v>
          </cell>
          <cell r="E81" t="str">
            <v>cm</v>
          </cell>
          <cell r="G81">
            <v>611</v>
          </cell>
          <cell r="I81">
            <v>0</v>
          </cell>
          <cell r="J81">
            <v>0</v>
          </cell>
        </row>
        <row r="82">
          <cell r="I82">
            <v>0</v>
          </cell>
          <cell r="J82">
            <v>0</v>
          </cell>
        </row>
        <row r="83">
          <cell r="B83" t="str">
            <v>411, 411.A.1</v>
          </cell>
          <cell r="C83">
            <v>16</v>
          </cell>
          <cell r="D83" t="str">
            <v>Suministro, transporte y colocación de cordón de soldadura completo</v>
          </cell>
          <cell r="E83" t="str">
            <v>cm</v>
          </cell>
          <cell r="G83">
            <v>826</v>
          </cell>
          <cell r="I83">
            <v>0</v>
          </cell>
          <cell r="J83">
            <v>0</v>
          </cell>
        </row>
        <row r="84">
          <cell r="B84" t="str">
            <v>711, 702.N4</v>
          </cell>
          <cell r="C84">
            <v>27</v>
          </cell>
          <cell r="D84" t="str">
            <v>Retiro de válvulas de compuerta e hidrantes y reintegro al almacén de EPM en Guayabal, tal y como se encuentren en el terreno, en cualquier diámetro</v>
          </cell>
          <cell r="E84" t="str">
            <v>un</v>
          </cell>
          <cell r="I84">
            <v>0</v>
          </cell>
          <cell r="J84">
            <v>0</v>
          </cell>
        </row>
        <row r="86">
          <cell r="B86" t="str">
            <v>703, 703.A1</v>
          </cell>
          <cell r="C86">
            <v>17</v>
          </cell>
          <cell r="D86" t="str">
            <v xml:space="preserve">Transporte y colocación de hidrante suministrado por EPM (no incluye la válvula), en los siguientes diámetros. </v>
          </cell>
        </row>
        <row r="87">
          <cell r="A87">
            <v>4078716</v>
          </cell>
          <cell r="C87">
            <v>15.1</v>
          </cell>
          <cell r="D87" t="str">
            <v xml:space="preserve">De  100 mm (4") </v>
          </cell>
          <cell r="E87" t="str">
            <v>un</v>
          </cell>
          <cell r="F87">
            <v>3</v>
          </cell>
          <cell r="G87">
            <v>30104</v>
          </cell>
          <cell r="H87">
            <v>67049</v>
          </cell>
          <cell r="I87">
            <v>89409.841499999995</v>
          </cell>
          <cell r="J87">
            <v>268229.5245</v>
          </cell>
        </row>
        <row r="89">
          <cell r="A89">
            <v>4042117</v>
          </cell>
          <cell r="B89" t="str">
            <v>423.N1</v>
          </cell>
          <cell r="C89">
            <v>16</v>
          </cell>
          <cell r="D89" t="str">
            <v>Suministro, transporte e instalación de cinta en polietileno para señalización de redes de acueducto</v>
          </cell>
          <cell r="E89" t="str">
            <v>m</v>
          </cell>
          <cell r="F89">
            <v>280</v>
          </cell>
          <cell r="H89">
            <v>1082</v>
          </cell>
          <cell r="I89">
            <v>1442.847</v>
          </cell>
          <cell r="J89">
            <v>403997.16</v>
          </cell>
        </row>
        <row r="91">
          <cell r="B91" t="str">
            <v>702.2, 702.2A1</v>
          </cell>
          <cell r="C91">
            <v>17</v>
          </cell>
          <cell r="D91" t="str">
            <v>Suministro, transporte y colocación de válvulas reguladoras de presión, incluye las reducciones niples de acero soldados y roscados, bridas, válvula de admisión y expulsión de aire, válvula de guarda, manómetros, filtro en Y, válvulas auxiliares de entrad</v>
          </cell>
        </row>
        <row r="92">
          <cell r="A92">
            <v>4078414</v>
          </cell>
          <cell r="C92">
            <v>17.100000000000001</v>
          </cell>
          <cell r="D92" t="str">
            <v>75 mm (3")</v>
          </cell>
          <cell r="E92" t="str">
            <v>un</v>
          </cell>
          <cell r="F92">
            <v>2</v>
          </cell>
          <cell r="H92">
            <v>2319080</v>
          </cell>
          <cell r="I92">
            <v>3092493.1799999997</v>
          </cell>
          <cell r="J92">
            <v>6184986.3599999994</v>
          </cell>
        </row>
        <row r="94">
          <cell r="B94">
            <v>707</v>
          </cell>
          <cell r="C94">
            <v>18</v>
          </cell>
          <cell r="D94" t="str">
            <v>Construcción de cajas para estación reguladora de presión según plano ACC-02-05-0119-16, se incluye excavación, lleno y botada de escombros, en los siguientes diámetros:</v>
          </cell>
        </row>
        <row r="95">
          <cell r="A95">
            <v>4079320</v>
          </cell>
          <cell r="C95">
            <v>18.100000000000001</v>
          </cell>
          <cell r="D95" t="str">
            <v>75 mm (3")</v>
          </cell>
          <cell r="E95" t="str">
            <v>un</v>
          </cell>
          <cell r="F95">
            <v>2</v>
          </cell>
          <cell r="H95">
            <v>1451620</v>
          </cell>
          <cell r="I95">
            <v>1935735.2699999998</v>
          </cell>
          <cell r="J95">
            <v>3871470.5399999996</v>
          </cell>
        </row>
        <row r="97">
          <cell r="D97" t="str">
            <v>ACTIVIDADES COMPLEMENTARIAS</v>
          </cell>
        </row>
        <row r="98">
          <cell r="A98">
            <v>4051101</v>
          </cell>
          <cell r="B98" t="str">
            <v>306, 306.A1,   307</v>
          </cell>
          <cell r="C98">
            <v>19</v>
          </cell>
          <cell r="D98" t="str">
            <v>Suministro, transporte y colocación de concreto (incluye aditivos requeridos por la mezcla), de f'c=21 MPa (210 kg/cm2) para vaciado de anclajes, fundaciones, apoyos de la tubería</v>
          </cell>
          <cell r="E98" t="str">
            <v>m3</v>
          </cell>
          <cell r="F98">
            <v>10</v>
          </cell>
          <cell r="G98">
            <v>201419</v>
          </cell>
          <cell r="H98">
            <v>206324</v>
          </cell>
          <cell r="I98">
            <v>275133.054</v>
          </cell>
          <cell r="J98">
            <v>2751330.54</v>
          </cell>
        </row>
        <row r="100">
          <cell r="B100">
            <v>601</v>
          </cell>
          <cell r="C100">
            <v>20</v>
          </cell>
          <cell r="D100" t="str">
            <v>Suministro, transporte, figuración y colocación de acero de refuerzo, en los siguientes diametros:</v>
          </cell>
        </row>
        <row r="101">
          <cell r="A101">
            <v>4060122</v>
          </cell>
          <cell r="C101">
            <v>20.100000000000001</v>
          </cell>
          <cell r="D101" t="str">
            <v>9,52 mm  (3/8"), grado 60</v>
          </cell>
          <cell r="E101" t="str">
            <v>Kg</v>
          </cell>
          <cell r="F101">
            <v>50</v>
          </cell>
          <cell r="G101">
            <v>0</v>
          </cell>
          <cell r="H101">
            <v>3162</v>
          </cell>
          <cell r="I101">
            <v>4216.527</v>
          </cell>
          <cell r="J101">
            <v>210826.35</v>
          </cell>
        </row>
        <row r="102">
          <cell r="A102">
            <v>4060120</v>
          </cell>
          <cell r="C102">
            <v>20.2</v>
          </cell>
          <cell r="D102" t="str">
            <v>12,70 mm  (1/2"), grado 60</v>
          </cell>
          <cell r="E102" t="str">
            <v>Kg</v>
          </cell>
          <cell r="F102">
            <v>250</v>
          </cell>
          <cell r="G102">
            <v>0</v>
          </cell>
          <cell r="H102">
            <v>2244</v>
          </cell>
          <cell r="I102">
            <v>2992.3739999999998</v>
          </cell>
          <cell r="J102">
            <v>748093.5</v>
          </cell>
        </row>
        <row r="104">
          <cell r="B104" t="str">
            <v>422.N1</v>
          </cell>
          <cell r="C104">
            <v>21</v>
          </cell>
          <cell r="D104" t="str">
            <v>Mano de obra (incluye prestaciones sociales, y herramienta menor)</v>
          </cell>
        </row>
        <row r="105">
          <cell r="A105">
            <v>4042152</v>
          </cell>
          <cell r="C105">
            <v>21.1</v>
          </cell>
          <cell r="D105" t="str">
            <v>Oficial</v>
          </cell>
          <cell r="E105" t="str">
            <v>h</v>
          </cell>
          <cell r="F105">
            <v>56</v>
          </cell>
          <cell r="G105">
            <v>6500</v>
          </cell>
          <cell r="H105">
            <v>8395</v>
          </cell>
          <cell r="I105">
            <v>11194.7325</v>
          </cell>
          <cell r="J105">
            <v>626905.02</v>
          </cell>
        </row>
        <row r="106">
          <cell r="A106">
            <v>4042150</v>
          </cell>
          <cell r="C106">
            <v>21.2</v>
          </cell>
          <cell r="D106" t="str">
            <v>Ayudante</v>
          </cell>
          <cell r="E106" t="str">
            <v>h</v>
          </cell>
          <cell r="F106">
            <v>150</v>
          </cell>
          <cell r="G106">
            <v>12000</v>
          </cell>
          <cell r="H106">
            <v>4095</v>
          </cell>
          <cell r="I106">
            <v>5460.6824999999999</v>
          </cell>
          <cell r="J106">
            <v>819102.375</v>
          </cell>
        </row>
        <row r="107">
          <cell r="G107" t="str">
            <v>SUBTOTAL     $</v>
          </cell>
          <cell r="J107">
            <v>40201081.840500005</v>
          </cell>
        </row>
        <row r="109">
          <cell r="D109" t="str">
            <v>VALOR TOTAL DE LAS OBRAS ( en números)</v>
          </cell>
        </row>
        <row r="110">
          <cell r="D110" t="str">
            <v xml:space="preserve">VALOR TOTAL DE LAS OBRAS ( en letras) </v>
          </cell>
        </row>
        <row r="111">
          <cell r="D111" t="str">
            <v xml:space="preserve">PLAZO (en días comunes o solares, cuarenta y cinco dias) </v>
          </cell>
        </row>
        <row r="113">
          <cell r="D113" t="str">
            <v>LOS PRECIOS ANTERIORES SON A TODO COSTO (incluyen costos directos más indirectos)</v>
          </cell>
        </row>
        <row r="114">
          <cell r="D114" t="str">
            <v>ADMINISTRACIÓN                                        21.50  %</v>
          </cell>
        </row>
        <row r="115">
          <cell r="D115" t="str">
            <v>IMPREVISTOS                                                 2.00  %</v>
          </cell>
        </row>
        <row r="116">
          <cell r="D116" t="str">
            <v>UTILIDADES                                                    6.00   %</v>
          </cell>
        </row>
        <row r="117">
          <cell r="D117" t="str">
            <v>IMPACTO COMUNITARIO                            47.85  %</v>
          </cell>
        </row>
        <row r="118">
          <cell r="D118" t="str">
            <v xml:space="preserve">TOTAL SUMA AIU                                          33.35  %               </v>
          </cell>
        </row>
        <row r="119">
          <cell r="D119" t="str">
            <v>OTROS (especificar y soportar)                             %</v>
          </cell>
        </row>
        <row r="124">
          <cell r="C124" t="str">
            <v>FIRMA DEL PROPONENTE</v>
          </cell>
          <cell r="E124" t="str">
            <v>FIRMA DEL INGENIERO QUE ABONA LA PROPUESTA</v>
          </cell>
        </row>
        <row r="129">
          <cell r="D129" t="str">
            <v xml:space="preserve">Zona Sur </v>
          </cell>
        </row>
        <row r="130">
          <cell r="D130" t="str">
            <v>Plan de la Infraestructura</v>
          </cell>
        </row>
        <row r="131">
          <cell r="D131" t="str">
            <v>En abril 21 de 2004 :</v>
          </cell>
        </row>
        <row r="133">
          <cell r="H133">
            <v>40201082</v>
          </cell>
        </row>
        <row r="134">
          <cell r="H134">
            <v>1126112260</v>
          </cell>
        </row>
        <row r="135">
          <cell r="H135">
            <v>728763626</v>
          </cell>
        </row>
        <row r="136">
          <cell r="D136" t="str">
            <v xml:space="preserve">Lo que vale actualmente </v>
          </cell>
          <cell r="H136">
            <v>1895076968</v>
          </cell>
        </row>
        <row r="140">
          <cell r="H140">
            <v>580859771</v>
          </cell>
        </row>
        <row r="141">
          <cell r="H141">
            <v>83769871</v>
          </cell>
        </row>
        <row r="142">
          <cell r="H142">
            <v>31130992</v>
          </cell>
        </row>
      </sheetData>
      <sheetData sheetId="3" refreshError="1"/>
      <sheetData sheetId="4"/>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 val="a%20%20aaInformación"/>
      <sheetName val="Informacion"/>
      <sheetName val="a%20%20aaInformaci%C3%B3n"/>
      <sheetName val="aCCIDENTES DE 1995 - 1996"/>
      <sheetName val="BASES"/>
      <sheetName val="CDItem"/>
      <sheetName val="[a  aaInformación][a  aaInforma"/>
      <sheetName val="lisprecios"/>
      <sheetName val="PERSONAL"/>
      <sheetName val="PRESTACIONES SOCIALES"/>
      <sheetName val="\MANTENIMIENTO RUTA 1001_MARZO "/>
      <sheetName val="\I\MANTENIMIENTO RUTA 1001_MARZ"/>
      <sheetName val="\F\MANTENIMIENTO RUTA 1001_MARZ"/>
      <sheetName val="a__aaInformación"/>
      <sheetName val="a__aaInformación1"/>
      <sheetName val="a__aaInformación2"/>
      <sheetName val="Materiales"/>
      <sheetName val="Cuadrillas"/>
      <sheetName val="Concretos y morteros"/>
      <sheetName val="Equipo"/>
      <sheetName val="Datos iniciales "/>
      <sheetName val="Transporte"/>
      <sheetName val="CONT_ADI"/>
      <sheetName val="Formulario N° 4"/>
      <sheetName val="otros"/>
      <sheetName val="Presupuesto"/>
      <sheetName val="Datos"/>
      <sheetName val="Jornal"/>
      <sheetName val="ANEXO IX"/>
      <sheetName val="APUs"/>
      <sheetName val="INSUMOS"/>
      <sheetName val="PptoGral"/>
      <sheetName val="\\SERVIDOR\Public2\MANTENIMIENT"/>
      <sheetName val="M.O."/>
      <sheetName val="#REF"/>
      <sheetName val="PRESUP"/>
      <sheetName val="\Users\USUARIO\Downloads\MANTEN"/>
      <sheetName val="\G\I\MANTENIMIENTO RUTA 1001_MA"/>
      <sheetName val="\D\MANTENIMIENTO RUTA 1001_MARZ"/>
      <sheetName val="\G\D\MANTENIMIENTO RUTA 1001_MA"/>
      <sheetName val="Fornato 6"/>
      <sheetName val="\I\I\MANTENIMIENTO RUTA 1001_MA"/>
      <sheetName val="\Users\Personal\Downloads\MANTE"/>
      <sheetName val="TOTALES"/>
      <sheetName val="INDICMICROEMP"/>
      <sheetName val="INDICE"/>
      <sheetName val="AIU"/>
      <sheetName val="[a  aaInformación]__192_168_0_3"/>
      <sheetName val="a  aaInformaci%C3%B3n"/>
      <sheetName val="[a  aaInformación]__192_168_0_2"/>
      <sheetName val="[a  aaInformación]__192_168_0_4"/>
      <sheetName val="OCTUBRE"/>
      <sheetName val="CRA.MODI"/>
      <sheetName val="[a  aaInformación]__cceficien_2"/>
      <sheetName val="[a  aaInformación]__192_168_0_5"/>
      <sheetName val="[a  aaInformación]__192_168_0_6"/>
      <sheetName val="[a  aaInformación]__192_168_0_7"/>
      <sheetName val="[a  aaInformación]__192_168_0_8"/>
      <sheetName val="[a  aaInformación]__cceficien_8"/>
      <sheetName val="[a  aaInformación]__cceficien_3"/>
      <sheetName val="[a  aaInformación]__cceficien_4"/>
      <sheetName val="[a  aaInformación]__cceficien_6"/>
      <sheetName val="[a  aaInformación]__cceficien_5"/>
      <sheetName val="[a  aaInformación]__cceficien_7"/>
      <sheetName val="[a  aaInformación]__cceficie_10"/>
      <sheetName val="[a  aaInformación]__cceficien_9"/>
      <sheetName val="[a  aaInformación]__192_168_0_9"/>
      <sheetName val="[a  aaInformación]__192_168__10"/>
      <sheetName val="[a  aaInformación]\\192.168.0.4"/>
      <sheetName val="[a  aaInformación]__192_168__11"/>
      <sheetName val="[a  aaInformación]__192_168__12"/>
      <sheetName val="[a  aaInformación]__192_168__13"/>
      <sheetName val="[a  aaInformación]__192_168__14"/>
      <sheetName val="[a  aaInformación]__192_168__16"/>
      <sheetName val="[a  aaInformación]__192_168__15"/>
      <sheetName val="[a  aaInformación]__192_168__17"/>
      <sheetName val="[a  aaInformación]__192_168__18"/>
      <sheetName val="aCCIDENTES_DE_1995_-_1996"/>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ACOM ALDO. FRENTE"/>
      <sheetName val="FORMATO ACOM ALDO REVES"/>
    </sheetNames>
    <sheetDataSet>
      <sheetData sheetId="0"/>
      <sheetData sheetId="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enido"/>
      <sheetName val="Generalidades 1"/>
      <sheetName val="Generalidades 2,3"/>
      <sheetName val="Mapa estado 4"/>
      <sheetName val="Semáforo 5"/>
      <sheetName val="Semáforo 6"/>
      <sheetName val="Tortas 7"/>
      <sheetName val="Acciden-Señal 7A"/>
      <sheetName val="Puentes 8"/>
      <sheetName val="Críticos 9"/>
      <sheetName val="Emerg 9A"/>
      <sheetName val="Res-Accide-10"/>
      <sheetName val="Acci-Ago-11"/>
      <sheetName val="Acc-Ago-11a"/>
      <sheetName val="Acci-Sep-12"/>
      <sheetName val="Acci-Sep-12 (2)"/>
      <sheetName val="ACCI-JUL-13"/>
      <sheetName val="Acc Ago-Sep"/>
      <sheetName val="BASES"/>
      <sheetName val="INSUMOS"/>
      <sheetName val="Materiales"/>
      <sheetName val="Cuadrillas"/>
      <sheetName val="Concretos y morteros"/>
      <sheetName val="Equipo"/>
      <sheetName val="Datos iniciales "/>
      <sheetName val="Transporte"/>
      <sheetName val="CDItem"/>
      <sheetName val="Acc Ago-Sep.xls"/>
      <sheetName val="ESTADO RED"/>
      <sheetName val="Plan auditoría"/>
      <sheetName val="Presupuesto"/>
      <sheetName val="Generalidades_1"/>
      <sheetName val="Generalidades_2,3"/>
      <sheetName val="Mapa_estado_4"/>
      <sheetName val="Semáforo_5"/>
      <sheetName val="Semáforo_6"/>
      <sheetName val="Tortas_7"/>
      <sheetName val="Acciden-Señal_7A"/>
      <sheetName val="Puentes_8"/>
      <sheetName val="Críticos_9"/>
      <sheetName val="Emerg_9A"/>
      <sheetName val="Acci-Sep-12_(2)"/>
      <sheetName val="Acc_Ago-Sep"/>
      <sheetName val="Análisis de precios"/>
      <sheetName val="Información de la Empresa"/>
      <sheetName val="List. Análisis"/>
      <sheetName val="List. Materiales"/>
      <sheetName val="List. Equipo"/>
      <sheetName val="List. Mano de Obra"/>
      <sheetName val="Módulo2"/>
      <sheetName val="Módulo3"/>
      <sheetName val="CANTIDADES"/>
      <sheetName val="resumen de cantidades"/>
      <sheetName val="1,01"/>
      <sheetName val="1,02"/>
      <sheetName val="2,01"/>
      <sheetName val="2,02"/>
      <sheetName val="3,01"/>
      <sheetName val="3,02"/>
      <sheetName val="3,03"/>
      <sheetName val="3,04"/>
      <sheetName val="3,05"/>
      <sheetName val="3,06"/>
      <sheetName val="3,07"/>
      <sheetName val="4,01"/>
      <sheetName val="4,02"/>
      <sheetName val="4,07"/>
      <sheetName val="4,09"/>
      <sheetName val="4,10"/>
      <sheetName val="4,11"/>
      <sheetName val="5,01"/>
      <sheetName val="5,02"/>
      <sheetName val="5,03"/>
      <sheetName val="5,04"/>
      <sheetName val="5,05"/>
      <sheetName val="5,06"/>
      <sheetName val="6,01"/>
      <sheetName val="6,02"/>
      <sheetName val="6,03"/>
      <sheetName val="6,04"/>
      <sheetName val="6,05"/>
      <sheetName val="Hoja12"/>
      <sheetName val="8,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LOCALIZACION"/>
      <sheetName val="CTO BOCA 300 PSI"/>
      <sheetName val="CTO CICLOP "/>
      <sheetName val="AC 3 D 8&quot;"/>
      <sheetName val="AC 1 D 2"/>
      <sheetName val="AC 5 D 8"/>
      <sheetName val="REJILLA"/>
      <sheetName val="PVC BOC 4&quot; "/>
      <sheetName val="ADAPTADOR 4&quot;"/>
      <sheetName val="VAL CORT 4"/>
      <sheetName val="UN ION 4&quot;"/>
      <sheetName val="SUMINISTRO TUB 4"/>
      <sheetName val="INSTALACION TUB 4&quot;"/>
      <sheetName val="INST TUB 3&quot;"/>
      <sheetName val="INST TUB 2 1,2 - 2&quot;"/>
      <sheetName val="INST TUB 1 1,2&quot; - 1 1,4&quot;"/>
      <sheetName val="INST TUB 1&quot; - 3,4&quot;"/>
      <sheetName val="INST TUB 1,2&quot;"/>
      <sheetName val="localizacion des"/>
      <sheetName val="CTO DESAR"/>
      <sheetName val="CTO 2000PSI SOLADO"/>
      <sheetName val="PTE IMP Y ESMALT"/>
    </sheetNames>
    <sheetDataSet>
      <sheetData sheetId="0" refreshError="1">
        <row r="1">
          <cell r="A1" t="str">
            <v>REFERENCIA</v>
          </cell>
          <cell r="I1" t="str">
            <v>REFERENCIA</v>
          </cell>
          <cell r="J1" t="str">
            <v>DESCRIPCION</v>
          </cell>
          <cell r="K1" t="str">
            <v>UND</v>
          </cell>
          <cell r="L1" t="str">
            <v>VR/ UNIT</v>
          </cell>
        </row>
        <row r="2">
          <cell r="I2">
            <v>1</v>
          </cell>
          <cell r="J2" t="str">
            <v>MORTERO 1:4</v>
          </cell>
          <cell r="K2" t="str">
            <v>M3</v>
          </cell>
          <cell r="L2">
            <v>279503</v>
          </cell>
        </row>
        <row r="3">
          <cell r="I3">
            <v>2</v>
          </cell>
          <cell r="J3" t="str">
            <v xml:space="preserve">CONSTRUCCION DE BOCATOMA EN CON CONCRETO 3000 PSI A TODO COSTO. </v>
          </cell>
          <cell r="K3" t="str">
            <v>M3</v>
          </cell>
          <cell r="L3">
            <v>490001</v>
          </cell>
        </row>
        <row r="4">
          <cell r="I4">
            <v>3</v>
          </cell>
          <cell r="J4" t="str">
            <v>REJILLA DE .80*.40 CON BARROTES DE 5/8" LISAS, SEPARADAS CADA 10 mm</v>
          </cell>
          <cell r="K4" t="str">
            <v>UN</v>
          </cell>
          <cell r="L4">
            <v>250000</v>
          </cell>
        </row>
        <row r="5">
          <cell r="F5" t="str">
            <v>OFICIAL</v>
          </cell>
          <cell r="G5">
            <v>15000</v>
          </cell>
          <cell r="I5">
            <v>4</v>
          </cell>
          <cell r="J5" t="str">
            <v>PAÑETE IMPERMEABILIZADO Y ESMALTADO</v>
          </cell>
          <cell r="K5" t="str">
            <v>M2</v>
          </cell>
          <cell r="L5">
            <v>20000</v>
          </cell>
        </row>
        <row r="6">
          <cell r="F6" t="str">
            <v>AYUDANTE</v>
          </cell>
          <cell r="G6">
            <v>10000</v>
          </cell>
          <cell r="I6">
            <v>5</v>
          </cell>
          <cell r="J6" t="str">
            <v>FORMALETA</v>
          </cell>
          <cell r="K6" t="str">
            <v>M3</v>
          </cell>
          <cell r="L6">
            <v>36695</v>
          </cell>
        </row>
        <row r="7">
          <cell r="G7">
            <v>0</v>
          </cell>
          <cell r="I7">
            <v>6</v>
          </cell>
          <cell r="J7" t="str">
            <v>EXCAVACION</v>
          </cell>
          <cell r="K7" t="str">
            <v>M3</v>
          </cell>
          <cell r="L7">
            <v>12950</v>
          </cell>
        </row>
        <row r="8">
          <cell r="G8">
            <v>0.05</v>
          </cell>
          <cell r="I8">
            <v>7</v>
          </cell>
        </row>
        <row r="9">
          <cell r="G9">
            <v>0.05</v>
          </cell>
          <cell r="I9">
            <v>8</v>
          </cell>
        </row>
        <row r="10">
          <cell r="G10">
            <v>0.85</v>
          </cell>
          <cell r="I10">
            <v>9</v>
          </cell>
        </row>
        <row r="11">
          <cell r="I11">
            <v>10</v>
          </cell>
        </row>
        <row r="12">
          <cell r="I12">
            <v>11</v>
          </cell>
        </row>
        <row r="13">
          <cell r="I13">
            <v>12</v>
          </cell>
        </row>
        <row r="14">
          <cell r="I14">
            <v>13</v>
          </cell>
        </row>
        <row r="15">
          <cell r="I15">
            <v>14</v>
          </cell>
        </row>
        <row r="16">
          <cell r="I16">
            <v>15</v>
          </cell>
        </row>
        <row r="17">
          <cell r="I17">
            <v>16</v>
          </cell>
        </row>
        <row r="18">
          <cell r="I18">
            <v>17</v>
          </cell>
        </row>
        <row r="19">
          <cell r="I19">
            <v>18</v>
          </cell>
        </row>
        <row r="20">
          <cell r="I20">
            <v>19</v>
          </cell>
        </row>
        <row r="21">
          <cell r="I21">
            <v>20</v>
          </cell>
        </row>
        <row r="22">
          <cell r="I22">
            <v>21</v>
          </cell>
        </row>
        <row r="23">
          <cell r="I23">
            <v>22</v>
          </cell>
        </row>
        <row r="24">
          <cell r="I24">
            <v>23</v>
          </cell>
        </row>
        <row r="25">
          <cell r="I25">
            <v>24</v>
          </cell>
        </row>
        <row r="26">
          <cell r="I26">
            <v>25</v>
          </cell>
        </row>
        <row r="27">
          <cell r="I27">
            <v>26</v>
          </cell>
        </row>
        <row r="28">
          <cell r="I28">
            <v>27</v>
          </cell>
        </row>
        <row r="29">
          <cell r="I29">
            <v>28</v>
          </cell>
        </row>
        <row r="30">
          <cell r="I30">
            <v>29</v>
          </cell>
        </row>
        <row r="31">
          <cell r="I31">
            <v>30</v>
          </cell>
        </row>
        <row r="32">
          <cell r="I32">
            <v>31</v>
          </cell>
        </row>
        <row r="33">
          <cell r="I33">
            <v>32</v>
          </cell>
        </row>
        <row r="34">
          <cell r="I34">
            <v>33</v>
          </cell>
        </row>
        <row r="35">
          <cell r="I35">
            <v>34</v>
          </cell>
        </row>
        <row r="36">
          <cell r="I36">
            <v>35</v>
          </cell>
        </row>
        <row r="37">
          <cell r="I37">
            <v>36</v>
          </cell>
        </row>
        <row r="38">
          <cell r="I38">
            <v>37</v>
          </cell>
        </row>
        <row r="39">
          <cell r="I39">
            <v>38</v>
          </cell>
        </row>
        <row r="40">
          <cell r="I40">
            <v>39</v>
          </cell>
        </row>
        <row r="41">
          <cell r="I41">
            <v>40</v>
          </cell>
        </row>
        <row r="42">
          <cell r="I42">
            <v>41</v>
          </cell>
        </row>
        <row r="43">
          <cell r="I43">
            <v>42</v>
          </cell>
        </row>
        <row r="44">
          <cell r="I44">
            <v>43</v>
          </cell>
        </row>
        <row r="45">
          <cell r="I45">
            <v>44</v>
          </cell>
        </row>
        <row r="46">
          <cell r="I46">
            <v>45</v>
          </cell>
        </row>
        <row r="47">
          <cell r="I47">
            <v>46</v>
          </cell>
        </row>
        <row r="48">
          <cell r="I48">
            <v>47</v>
          </cell>
        </row>
        <row r="49">
          <cell r="I49">
            <v>48</v>
          </cell>
        </row>
        <row r="50">
          <cell r="I50">
            <v>49</v>
          </cell>
        </row>
        <row r="51">
          <cell r="I51">
            <v>50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
      <sheetName val="Insum"/>
      <sheetName val="Apu"/>
      <sheetName val="Ppto"/>
      <sheetName val="PreciosApto"/>
      <sheetName val="InsAct"/>
      <sheetName val="Ejecut"/>
      <sheetName val="Hoja2"/>
      <sheetName val="Hoja3"/>
    </sheetNames>
    <sheetDataSet>
      <sheetData sheetId="0" refreshError="1"/>
      <sheetData sheetId="1" refreshError="1"/>
      <sheetData sheetId="2" refreshError="1">
        <row r="8">
          <cell r="N8" t="str">
            <v>Vr. MATERIALES</v>
          </cell>
          <cell r="O8" t="str">
            <v>Vr. M.O</v>
          </cell>
          <cell r="P8" t="str">
            <v>Vr. VARIOS</v>
          </cell>
          <cell r="Q8" t="str">
            <v>Vr. A.I.U</v>
          </cell>
          <cell r="R8" t="str">
            <v>EQUIPO</v>
          </cell>
          <cell r="S8" t="str">
            <v>REPOSICION</v>
          </cell>
          <cell r="T8" t="str">
            <v>REPUESTOS</v>
          </cell>
          <cell r="U8" t="str">
            <v>MANTENIMIENTO</v>
          </cell>
          <cell r="V8" t="str">
            <v>COMBUSTIBLE</v>
          </cell>
          <cell r="W8" t="str">
            <v>OPERADOR</v>
          </cell>
          <cell r="X8">
            <v>2288419024.0599999</v>
          </cell>
          <cell r="AA8" t="str">
            <v>Vr. MATERIALES</v>
          </cell>
          <cell r="AB8" t="str">
            <v>Vr. M.O</v>
          </cell>
          <cell r="AC8" t="str">
            <v>Vr. VARIOS</v>
          </cell>
        </row>
        <row r="9">
          <cell r="E9" t="str">
            <v>ITEM</v>
          </cell>
        </row>
        <row r="10">
          <cell r="D10" t="str">
            <v>TPCAMPA</v>
          </cell>
          <cell r="E10" t="str">
            <v>Campamento alquilado</v>
          </cell>
          <cell r="G10" t="str">
            <v>UN.</v>
          </cell>
          <cell r="H10" t="str">
            <v>Un</v>
          </cell>
          <cell r="I10" t="e">
            <v>#N/A</v>
          </cell>
          <cell r="K10">
            <v>0</v>
          </cell>
          <cell r="L10" t="e">
            <v>#N/A</v>
          </cell>
          <cell r="N10">
            <v>46364</v>
          </cell>
          <cell r="O10" t="e">
            <v>#N/A</v>
          </cell>
          <cell r="P10">
            <v>660000</v>
          </cell>
          <cell r="Q10" t="e">
            <v>#N/A</v>
          </cell>
          <cell r="X10" t="e">
            <v>#N/A</v>
          </cell>
          <cell r="Z10" t="e">
            <v>#VALUE!</v>
          </cell>
          <cell r="AA10" t="e">
            <v>#VALUE!</v>
          </cell>
          <cell r="AB10" t="e">
            <v>#VALUE!</v>
          </cell>
          <cell r="AC10" t="e">
            <v>#VALUE!</v>
          </cell>
        </row>
        <row r="12">
          <cell r="D12" t="str">
            <v>CODIGO</v>
          </cell>
          <cell r="E12" t="str">
            <v>DESCRIPCION</v>
          </cell>
          <cell r="F12" t="str">
            <v>UN</v>
          </cell>
          <cell r="G12" t="str">
            <v>CANT</v>
          </cell>
          <cell r="H12" t="str">
            <v>V/UNIT.</v>
          </cell>
          <cell r="I12" t="str">
            <v>V/TOTAL</v>
          </cell>
          <cell r="K12" t="str">
            <v>CANT TOTAL</v>
          </cell>
          <cell r="L12" t="str">
            <v>Vr TOTAL</v>
          </cell>
          <cell r="Y12" t="str">
            <v>CANT.</v>
          </cell>
          <cell r="Z12" t="str">
            <v>V/TOTAL</v>
          </cell>
        </row>
        <row r="13">
          <cell r="E13" t="str">
            <v>MATERIALES</v>
          </cell>
          <cell r="I13">
            <v>46364</v>
          </cell>
          <cell r="L13">
            <v>0</v>
          </cell>
          <cell r="Z13" t="e">
            <v>#VALUE!</v>
          </cell>
        </row>
        <row r="14">
          <cell r="D14" t="str">
            <v>MA25DURM</v>
          </cell>
          <cell r="E14" t="str">
            <v>Durmiente</v>
          </cell>
          <cell r="F14" t="str">
            <v>Un</v>
          </cell>
          <cell r="G14">
            <v>10</v>
          </cell>
          <cell r="H14">
            <v>2000</v>
          </cell>
          <cell r="I14">
            <v>20000</v>
          </cell>
          <cell r="J14">
            <v>0</v>
          </cell>
          <cell r="K14">
            <v>0</v>
          </cell>
          <cell r="L14">
            <v>0</v>
          </cell>
          <cell r="Y14" t="e">
            <v>#VALUE!</v>
          </cell>
          <cell r="Z14" t="e">
            <v>#VALUE!</v>
          </cell>
        </row>
        <row r="15">
          <cell r="D15" t="str">
            <v>MA19PC25</v>
          </cell>
          <cell r="E15" t="str">
            <v>Puntilla con cabeza 2,5"</v>
          </cell>
          <cell r="F15" t="str">
            <v>Lb</v>
          </cell>
          <cell r="G15">
            <v>4</v>
          </cell>
          <cell r="H15">
            <v>1216</v>
          </cell>
          <cell r="I15">
            <v>4864</v>
          </cell>
          <cell r="J15">
            <v>0</v>
          </cell>
          <cell r="K15">
            <v>0</v>
          </cell>
          <cell r="L15">
            <v>0</v>
          </cell>
          <cell r="Y15" t="e">
            <v>#VALUE!</v>
          </cell>
          <cell r="Z15" t="e">
            <v>#VALUE!</v>
          </cell>
        </row>
        <row r="16">
          <cell r="D16" t="str">
            <v>MA17CAND</v>
          </cell>
          <cell r="E16" t="str">
            <v>Candado</v>
          </cell>
          <cell r="F16" t="str">
            <v>Un</v>
          </cell>
          <cell r="G16">
            <v>1</v>
          </cell>
          <cell r="H16">
            <v>9000</v>
          </cell>
          <cell r="I16">
            <v>9000</v>
          </cell>
          <cell r="J16">
            <v>0</v>
          </cell>
          <cell r="K16">
            <v>0</v>
          </cell>
          <cell r="L16">
            <v>0</v>
          </cell>
          <cell r="Y16" t="e">
            <v>#VALUE!</v>
          </cell>
          <cell r="Z16" t="e">
            <v>#VALUE!</v>
          </cell>
        </row>
        <row r="17">
          <cell r="D17" t="str">
            <v>MA17CADE1</v>
          </cell>
          <cell r="E17" t="str">
            <v>Cadena 1"</v>
          </cell>
          <cell r="F17" t="str">
            <v>Ml</v>
          </cell>
          <cell r="G17">
            <v>5</v>
          </cell>
          <cell r="H17">
            <v>2500</v>
          </cell>
          <cell r="I17">
            <v>12500</v>
          </cell>
          <cell r="J17">
            <v>0</v>
          </cell>
          <cell r="K17">
            <v>0</v>
          </cell>
          <cell r="L17">
            <v>0</v>
          </cell>
          <cell r="Y17" t="e">
            <v>#VALUE!</v>
          </cell>
          <cell r="Z17" t="e">
            <v>#VALUE!</v>
          </cell>
        </row>
        <row r="20">
          <cell r="E20" t="str">
            <v>MANO DE OBRA</v>
          </cell>
          <cell r="I20" t="e">
            <v>#N/A</v>
          </cell>
          <cell r="L20" t="e">
            <v>#N/A</v>
          </cell>
          <cell r="Z20" t="e">
            <v>#VALUE!</v>
          </cell>
        </row>
        <row r="21">
          <cell r="D21" t="str">
            <v>MOTPICAMP</v>
          </cell>
          <cell r="E21" t="e">
            <v>#N/A</v>
          </cell>
          <cell r="F21" t="e">
            <v>#N/A</v>
          </cell>
          <cell r="G21">
            <v>1</v>
          </cell>
          <cell r="H21" t="e">
            <v>#N/A</v>
          </cell>
          <cell r="I21" t="e">
            <v>#N/A</v>
          </cell>
          <cell r="J21" t="e">
            <v>#N/A</v>
          </cell>
          <cell r="K21">
            <v>0</v>
          </cell>
          <cell r="L21" t="e">
            <v>#N/A</v>
          </cell>
          <cell r="Y21" t="e">
            <v>#VALUE!</v>
          </cell>
          <cell r="Z21" t="e">
            <v>#VALUE!</v>
          </cell>
        </row>
        <row r="23">
          <cell r="E23" t="str">
            <v>VARIOS</v>
          </cell>
          <cell r="I23">
            <v>660000</v>
          </cell>
          <cell r="L23">
            <v>0</v>
          </cell>
          <cell r="Z23" t="e">
            <v>#VALUE!</v>
          </cell>
        </row>
        <row r="24">
          <cell r="D24" t="str">
            <v>AL03CAMPA</v>
          </cell>
          <cell r="E24" t="str">
            <v>Alquiler campamento</v>
          </cell>
          <cell r="F24" t="str">
            <v>mes</v>
          </cell>
          <cell r="G24">
            <v>7</v>
          </cell>
          <cell r="H24">
            <v>80000</v>
          </cell>
          <cell r="I24">
            <v>560000</v>
          </cell>
          <cell r="J24">
            <v>0</v>
          </cell>
          <cell r="K24">
            <v>0</v>
          </cell>
          <cell r="L24">
            <v>0</v>
          </cell>
          <cell r="Y24" t="e">
            <v>#VALUE!</v>
          </cell>
          <cell r="Z24" t="e">
            <v>#VALUE!</v>
          </cell>
        </row>
        <row r="25">
          <cell r="D25" t="str">
            <v>TC60TCAMP</v>
          </cell>
          <cell r="E25" t="str">
            <v>Transporte campamento</v>
          </cell>
          <cell r="F25" t="str">
            <v>Un</v>
          </cell>
          <cell r="G25">
            <v>1</v>
          </cell>
          <cell r="H25">
            <v>100000</v>
          </cell>
          <cell r="I25">
            <v>100000</v>
          </cell>
          <cell r="J25">
            <v>0</v>
          </cell>
          <cell r="K25">
            <v>0</v>
          </cell>
          <cell r="L25">
            <v>0</v>
          </cell>
          <cell r="Y25" t="e">
            <v>#VALUE!</v>
          </cell>
          <cell r="Z25" t="e">
            <v>#VALUE!</v>
          </cell>
        </row>
        <row r="27">
          <cell r="E27" t="str">
            <v>SUBTOTAL</v>
          </cell>
          <cell r="I27" t="e">
            <v>#N/A</v>
          </cell>
          <cell r="L27" t="e">
            <v>#N/A</v>
          </cell>
          <cell r="Z27" t="e">
            <v>#VALUE!</v>
          </cell>
        </row>
        <row r="28">
          <cell r="E28" t="str">
            <v>A.I.U</v>
          </cell>
          <cell r="I28" t="e">
            <v>#N/A</v>
          </cell>
          <cell r="L28" t="e">
            <v>#N/A</v>
          </cell>
          <cell r="Z28" t="e">
            <v>#N/A</v>
          </cell>
        </row>
        <row r="29">
          <cell r="D29" t="str">
            <v>AIUAADMON</v>
          </cell>
          <cell r="E29" t="str">
            <v>Admon</v>
          </cell>
          <cell r="F29">
            <v>0</v>
          </cell>
          <cell r="I29" t="e">
            <v>#N/A</v>
          </cell>
          <cell r="J29">
            <v>0</v>
          </cell>
          <cell r="L29" t="e">
            <v>#N/A</v>
          </cell>
          <cell r="Z29" t="e">
            <v>#N/A</v>
          </cell>
        </row>
        <row r="30">
          <cell r="D30" t="str">
            <v>AIUAIMPRE</v>
          </cell>
          <cell r="E30" t="str">
            <v>Imprevistos</v>
          </cell>
          <cell r="F30">
            <v>0</v>
          </cell>
          <cell r="I30" t="e">
            <v>#N/A</v>
          </cell>
          <cell r="J30">
            <v>0</v>
          </cell>
          <cell r="L30" t="e">
            <v>#N/A</v>
          </cell>
          <cell r="Z30" t="e">
            <v>#N/A</v>
          </cell>
        </row>
        <row r="31">
          <cell r="D31" t="str">
            <v>AIUAUTILI</v>
          </cell>
          <cell r="E31" t="str">
            <v>Utilidad</v>
          </cell>
          <cell r="F31">
            <v>0</v>
          </cell>
          <cell r="I31" t="e">
            <v>#N/A</v>
          </cell>
          <cell r="J31">
            <v>0</v>
          </cell>
          <cell r="L31" t="e">
            <v>#N/A</v>
          </cell>
          <cell r="Z31" t="e">
            <v>#N/A</v>
          </cell>
        </row>
        <row r="32">
          <cell r="D32" t="str">
            <v>AIUAIVAUTI</v>
          </cell>
          <cell r="E32" t="str">
            <v>IVA utilidad</v>
          </cell>
          <cell r="F32">
            <v>0</v>
          </cell>
          <cell r="I32" t="e">
            <v>#N/A</v>
          </cell>
          <cell r="J32">
            <v>0</v>
          </cell>
          <cell r="L32" t="e">
            <v>#N/A</v>
          </cell>
          <cell r="Z32" t="e">
            <v>#N/A</v>
          </cell>
        </row>
        <row r="34">
          <cell r="E34" t="str">
            <v>ITEM</v>
          </cell>
        </row>
        <row r="35">
          <cell r="D35" t="str">
            <v>TPCAMP</v>
          </cell>
          <cell r="E35" t="str">
            <v xml:space="preserve">Campamento </v>
          </cell>
          <cell r="G35" t="str">
            <v>UN.</v>
          </cell>
          <cell r="H35" t="str">
            <v>M2</v>
          </cell>
          <cell r="I35" t="e">
            <v>#N/A</v>
          </cell>
          <cell r="K35">
            <v>0</v>
          </cell>
          <cell r="L35" t="e">
            <v>#N/A</v>
          </cell>
          <cell r="N35">
            <v>4205.4799999999996</v>
          </cell>
          <cell r="O35" t="e">
            <v>#N/A</v>
          </cell>
          <cell r="P35" t="e">
            <v>#N/A</v>
          </cell>
          <cell r="Q35" t="e">
            <v>#N/A</v>
          </cell>
          <cell r="X35" t="e">
            <v>#N/A</v>
          </cell>
          <cell r="Z35" t="e">
            <v>#VALUE!</v>
          </cell>
          <cell r="AA35" t="e">
            <v>#VALUE!</v>
          </cell>
          <cell r="AB35" t="e">
            <v>#VALUE!</v>
          </cell>
          <cell r="AC35" t="e">
            <v>#VALUE!</v>
          </cell>
        </row>
        <row r="37">
          <cell r="D37" t="str">
            <v>CODIGO</v>
          </cell>
          <cell r="E37" t="str">
            <v>DESCRIPCION</v>
          </cell>
          <cell r="F37" t="str">
            <v>UN</v>
          </cell>
          <cell r="G37" t="str">
            <v>CANT</v>
          </cell>
          <cell r="H37" t="str">
            <v>V/UNIT.</v>
          </cell>
          <cell r="I37" t="str">
            <v>V/TOTAL</v>
          </cell>
          <cell r="K37" t="str">
            <v>CANT TOTAL</v>
          </cell>
          <cell r="L37" t="str">
            <v>Vr TOTAL</v>
          </cell>
          <cell r="Y37" t="str">
            <v>CANT.</v>
          </cell>
          <cell r="Z37" t="str">
            <v>V/TOTAL</v>
          </cell>
        </row>
        <row r="38">
          <cell r="E38" t="str">
            <v>MATERIALES</v>
          </cell>
          <cell r="I38">
            <v>4205.4799999999996</v>
          </cell>
          <cell r="L38">
            <v>0</v>
          </cell>
          <cell r="Z38" t="e">
            <v>#VALUE!</v>
          </cell>
        </row>
        <row r="39">
          <cell r="D39" t="str">
            <v>MA25DURM</v>
          </cell>
          <cell r="E39" t="str">
            <v>Durmiente</v>
          </cell>
          <cell r="F39" t="str">
            <v>Un</v>
          </cell>
          <cell r="G39">
            <v>2</v>
          </cell>
          <cell r="H39">
            <v>2000</v>
          </cell>
          <cell r="I39">
            <v>4000</v>
          </cell>
          <cell r="J39">
            <v>0</v>
          </cell>
          <cell r="K39">
            <v>0</v>
          </cell>
          <cell r="L39">
            <v>0</v>
          </cell>
          <cell r="Y39" t="e">
            <v>#VALUE!</v>
          </cell>
          <cell r="Z39" t="e">
            <v>#VALUE!</v>
          </cell>
        </row>
        <row r="40">
          <cell r="D40" t="str">
            <v>MA19PC25</v>
          </cell>
          <cell r="E40" t="str">
            <v>Puntilla con cabeza 2,5"</v>
          </cell>
          <cell r="F40" t="str">
            <v>Lb</v>
          </cell>
          <cell r="G40">
            <v>0.03</v>
          </cell>
          <cell r="H40">
            <v>1216</v>
          </cell>
          <cell r="I40">
            <v>36.479999999999997</v>
          </cell>
          <cell r="J40">
            <v>0</v>
          </cell>
          <cell r="K40">
            <v>0</v>
          </cell>
          <cell r="L40">
            <v>0</v>
          </cell>
          <cell r="Y40" t="e">
            <v>#VALUE!</v>
          </cell>
          <cell r="Z40" t="e">
            <v>#VALUE!</v>
          </cell>
        </row>
        <row r="41">
          <cell r="D41" t="str">
            <v>MA17CAND</v>
          </cell>
          <cell r="E41" t="str">
            <v>Candado</v>
          </cell>
          <cell r="F41" t="str">
            <v>Un</v>
          </cell>
          <cell r="G41">
            <v>1.6E-2</v>
          </cell>
          <cell r="H41">
            <v>9000</v>
          </cell>
          <cell r="I41">
            <v>144</v>
          </cell>
          <cell r="J41">
            <v>0</v>
          </cell>
          <cell r="K41">
            <v>0</v>
          </cell>
          <cell r="L41">
            <v>0</v>
          </cell>
          <cell r="Y41" t="e">
            <v>#VALUE!</v>
          </cell>
          <cell r="Z41" t="e">
            <v>#VALUE!</v>
          </cell>
        </row>
        <row r="42">
          <cell r="D42" t="str">
            <v>MA17CADE1</v>
          </cell>
          <cell r="E42" t="str">
            <v>Cadena 1"</v>
          </cell>
          <cell r="F42" t="str">
            <v>Ml</v>
          </cell>
          <cell r="G42">
            <v>0.01</v>
          </cell>
          <cell r="H42">
            <v>2500</v>
          </cell>
          <cell r="I42">
            <v>25</v>
          </cell>
          <cell r="J42">
            <v>0</v>
          </cell>
          <cell r="K42">
            <v>0</v>
          </cell>
          <cell r="L42">
            <v>0</v>
          </cell>
          <cell r="Y42" t="e">
            <v>#VALUE!</v>
          </cell>
          <cell r="Z42" t="e">
            <v>#VALUE!</v>
          </cell>
        </row>
        <row r="45">
          <cell r="E45" t="str">
            <v>MANO DE OBRA</v>
          </cell>
          <cell r="I45" t="e">
            <v>#N/A</v>
          </cell>
          <cell r="L45" t="e">
            <v>#N/A</v>
          </cell>
          <cell r="Z45" t="e">
            <v>#VALUE!</v>
          </cell>
        </row>
        <row r="46">
          <cell r="D46" t="str">
            <v>MOTPICAMP</v>
          </cell>
          <cell r="E46" t="e">
            <v>#N/A</v>
          </cell>
          <cell r="F46" t="e">
            <v>#N/A</v>
          </cell>
          <cell r="G46">
            <v>0</v>
          </cell>
          <cell r="H46" t="e">
            <v>#N/A</v>
          </cell>
          <cell r="I46" t="e">
            <v>#N/A</v>
          </cell>
          <cell r="J46" t="e">
            <v>#N/A</v>
          </cell>
          <cell r="K46">
            <v>0</v>
          </cell>
          <cell r="L46" t="e">
            <v>#N/A</v>
          </cell>
          <cell r="Y46" t="e">
            <v>#VALUE!</v>
          </cell>
          <cell r="Z46" t="e">
            <v>#VALUE!</v>
          </cell>
        </row>
        <row r="48">
          <cell r="E48" t="str">
            <v>VARIOS</v>
          </cell>
          <cell r="I48" t="e">
            <v>#N/A</v>
          </cell>
          <cell r="L48" t="e">
            <v>#N/A</v>
          </cell>
          <cell r="Z48" t="e">
            <v>#VALUE!</v>
          </cell>
        </row>
        <row r="49">
          <cell r="D49" t="str">
            <v>TC03CAMP</v>
          </cell>
          <cell r="E49" t="e">
            <v>#N/A</v>
          </cell>
          <cell r="F49" t="e">
            <v>#N/A</v>
          </cell>
          <cell r="G49">
            <v>1</v>
          </cell>
          <cell r="H49" t="e">
            <v>#N/A</v>
          </cell>
          <cell r="I49" t="e">
            <v>#N/A</v>
          </cell>
          <cell r="J49" t="e">
            <v>#N/A</v>
          </cell>
          <cell r="K49">
            <v>0</v>
          </cell>
          <cell r="L49" t="e">
            <v>#N/A</v>
          </cell>
          <cell r="Y49" t="e">
            <v>#VALUE!</v>
          </cell>
          <cell r="Z49" t="e">
            <v>#VALUE!</v>
          </cell>
        </row>
        <row r="52">
          <cell r="E52" t="str">
            <v>SUBTOTAL</v>
          </cell>
          <cell r="I52" t="e">
            <v>#N/A</v>
          </cell>
          <cell r="L52" t="e">
            <v>#N/A</v>
          </cell>
          <cell r="Z52" t="e">
            <v>#VALUE!</v>
          </cell>
        </row>
        <row r="53">
          <cell r="E53" t="str">
            <v>A.I.U</v>
          </cell>
          <cell r="I53" t="e">
            <v>#N/A</v>
          </cell>
          <cell r="L53" t="e">
            <v>#N/A</v>
          </cell>
          <cell r="Z53" t="e">
            <v>#N/A</v>
          </cell>
        </row>
        <row r="54">
          <cell r="D54" t="str">
            <v>AIUAADMON</v>
          </cell>
          <cell r="E54" t="str">
            <v>Admon</v>
          </cell>
          <cell r="F54">
            <v>0</v>
          </cell>
          <cell r="I54" t="e">
            <v>#N/A</v>
          </cell>
          <cell r="J54">
            <v>0</v>
          </cell>
          <cell r="L54" t="e">
            <v>#N/A</v>
          </cell>
          <cell r="Z54" t="e">
            <v>#N/A</v>
          </cell>
        </row>
        <row r="55">
          <cell r="D55" t="str">
            <v>AIUAIMPRE</v>
          </cell>
          <cell r="E55" t="str">
            <v>Imprevistos</v>
          </cell>
          <cell r="F55">
            <v>0</v>
          </cell>
          <cell r="I55" t="e">
            <v>#N/A</v>
          </cell>
          <cell r="J55">
            <v>0</v>
          </cell>
          <cell r="L55" t="e">
            <v>#N/A</v>
          </cell>
          <cell r="Z55" t="e">
            <v>#N/A</v>
          </cell>
        </row>
        <row r="56">
          <cell r="D56" t="str">
            <v>AIUAUTILI</v>
          </cell>
          <cell r="E56" t="str">
            <v>Utilidad</v>
          </cell>
          <cell r="F56">
            <v>0</v>
          </cell>
          <cell r="I56" t="e">
            <v>#N/A</v>
          </cell>
          <cell r="J56">
            <v>0</v>
          </cell>
          <cell r="L56" t="e">
            <v>#N/A</v>
          </cell>
          <cell r="Z56" t="e">
            <v>#N/A</v>
          </cell>
        </row>
        <row r="57">
          <cell r="D57" t="str">
            <v>AIUAIVAUTI</v>
          </cell>
          <cell r="E57" t="str">
            <v>IVA utilidad</v>
          </cell>
          <cell r="F57">
            <v>0</v>
          </cell>
          <cell r="I57" t="e">
            <v>#N/A</v>
          </cell>
          <cell r="J57">
            <v>0</v>
          </cell>
          <cell r="L57" t="e">
            <v>#N/A</v>
          </cell>
          <cell r="Z57" t="e">
            <v>#N/A</v>
          </cell>
        </row>
        <row r="59">
          <cell r="E59" t="str">
            <v>ITEM</v>
          </cell>
        </row>
        <row r="60">
          <cell r="D60" t="str">
            <v>TPCLZ</v>
          </cell>
          <cell r="E60" t="str">
            <v>Cerramiento Lámina de Zinc H=2,00 m</v>
          </cell>
          <cell r="G60" t="str">
            <v>UN.</v>
          </cell>
          <cell r="H60" t="str">
            <v>Ml</v>
          </cell>
          <cell r="I60" t="e">
            <v>#N/A</v>
          </cell>
          <cell r="K60">
            <v>0</v>
          </cell>
          <cell r="L60" t="e">
            <v>#N/A</v>
          </cell>
          <cell r="N60" t="e">
            <v>#N/A</v>
          </cell>
          <cell r="O60">
            <v>2000</v>
          </cell>
          <cell r="P60" t="e">
            <v>#N/A</v>
          </cell>
          <cell r="Q60" t="e">
            <v>#N/A</v>
          </cell>
          <cell r="X60" t="e">
            <v>#N/A</v>
          </cell>
          <cell r="Z60" t="e">
            <v>#VALUE!</v>
          </cell>
          <cell r="AA60" t="e">
            <v>#VALUE!</v>
          </cell>
          <cell r="AB60" t="e">
            <v>#VALUE!</v>
          </cell>
          <cell r="AC60" t="e">
            <v>#VALUE!</v>
          </cell>
        </row>
        <row r="62">
          <cell r="D62" t="str">
            <v>CODIGO</v>
          </cell>
          <cell r="E62" t="str">
            <v>DESCRIPCION</v>
          </cell>
          <cell r="F62" t="str">
            <v>UN</v>
          </cell>
          <cell r="G62" t="str">
            <v>CANT</v>
          </cell>
          <cell r="H62" t="str">
            <v>V/UNIT.</v>
          </cell>
          <cell r="I62" t="str">
            <v>V/TOTAL</v>
          </cell>
          <cell r="K62" t="str">
            <v>CANT TOTAL</v>
          </cell>
          <cell r="L62" t="str">
            <v>Vr TOTAL</v>
          </cell>
          <cell r="Y62" t="str">
            <v>CANT.</v>
          </cell>
          <cell r="Z62" t="str">
            <v>V/TOTAL</v>
          </cell>
        </row>
        <row r="63">
          <cell r="E63" t="str">
            <v>MATERIALES</v>
          </cell>
          <cell r="I63" t="e">
            <v>#N/A</v>
          </cell>
          <cell r="L63" t="e">
            <v>#N/A</v>
          </cell>
          <cell r="Z63" t="e">
            <v>#VALUE!</v>
          </cell>
        </row>
        <row r="64">
          <cell r="D64" t="str">
            <v>MA29TZ</v>
          </cell>
          <cell r="E64" t="e">
            <v>#N/A</v>
          </cell>
          <cell r="F64" t="e">
            <v>#N/A</v>
          </cell>
          <cell r="G64">
            <v>1.5</v>
          </cell>
          <cell r="H64" t="e">
            <v>#N/A</v>
          </cell>
          <cell r="I64" t="e">
            <v>#N/A</v>
          </cell>
          <cell r="J64" t="e">
            <v>#N/A</v>
          </cell>
          <cell r="K64">
            <v>0</v>
          </cell>
          <cell r="L64" t="e">
            <v>#N/A</v>
          </cell>
          <cell r="Y64" t="e">
            <v>#VALUE!</v>
          </cell>
          <cell r="Z64" t="e">
            <v>#VALUE!</v>
          </cell>
        </row>
        <row r="65">
          <cell r="D65" t="str">
            <v>MA19PC25</v>
          </cell>
          <cell r="E65" t="str">
            <v>Puntilla con cabeza 2,5"</v>
          </cell>
          <cell r="F65" t="str">
            <v>Lb</v>
          </cell>
          <cell r="G65">
            <v>0.05</v>
          </cell>
          <cell r="H65">
            <v>1216</v>
          </cell>
          <cell r="I65">
            <v>60.800000000000004</v>
          </cell>
          <cell r="J65">
            <v>0</v>
          </cell>
          <cell r="K65">
            <v>0</v>
          </cell>
          <cell r="L65">
            <v>0</v>
          </cell>
          <cell r="Y65" t="e">
            <v>#VALUE!</v>
          </cell>
          <cell r="Z65" t="e">
            <v>#VALUE!</v>
          </cell>
        </row>
        <row r="66">
          <cell r="D66" t="str">
            <v>MA25VL6</v>
          </cell>
          <cell r="E66" t="str">
            <v>Vara Limaton 6m Diametro 12-15</v>
          </cell>
          <cell r="F66" t="str">
            <v>Un</v>
          </cell>
          <cell r="G66">
            <v>0.5</v>
          </cell>
          <cell r="H66">
            <v>18560</v>
          </cell>
          <cell r="I66">
            <v>9280</v>
          </cell>
          <cell r="J66">
            <v>0</v>
          </cell>
          <cell r="K66">
            <v>0</v>
          </cell>
          <cell r="L66">
            <v>0</v>
          </cell>
          <cell r="Y66" t="e">
            <v>#VALUE!</v>
          </cell>
          <cell r="Z66" t="e">
            <v>#VALUE!</v>
          </cell>
        </row>
        <row r="67">
          <cell r="D67" t="str">
            <v>MA29CTZ</v>
          </cell>
          <cell r="E67" t="e">
            <v>#N/A</v>
          </cell>
          <cell r="F67" t="e">
            <v>#N/A</v>
          </cell>
          <cell r="G67">
            <v>0.09</v>
          </cell>
          <cell r="H67" t="e">
            <v>#N/A</v>
          </cell>
          <cell r="I67" t="e">
            <v>#N/A</v>
          </cell>
          <cell r="J67" t="e">
            <v>#N/A</v>
          </cell>
          <cell r="K67">
            <v>0</v>
          </cell>
          <cell r="L67" t="e">
            <v>#N/A</v>
          </cell>
          <cell r="Y67" t="e">
            <v>#VALUE!</v>
          </cell>
          <cell r="Z67" t="e">
            <v>#VALUE!</v>
          </cell>
        </row>
        <row r="70">
          <cell r="E70" t="str">
            <v>MANO DE OBRA</v>
          </cell>
          <cell r="I70">
            <v>2000</v>
          </cell>
          <cell r="L70">
            <v>0</v>
          </cell>
          <cell r="Z70" t="e">
            <v>#VALUE!</v>
          </cell>
        </row>
        <row r="71">
          <cell r="D71" t="str">
            <v>MOTPCZ</v>
          </cell>
          <cell r="E71" t="str">
            <v>M.O. Cerramiento Teja Zinc</v>
          </cell>
          <cell r="F71" t="str">
            <v>Ml</v>
          </cell>
          <cell r="G71">
            <v>1</v>
          </cell>
          <cell r="H71">
            <v>2000</v>
          </cell>
          <cell r="I71">
            <v>2000</v>
          </cell>
          <cell r="J71">
            <v>0</v>
          </cell>
          <cell r="K71">
            <v>0</v>
          </cell>
          <cell r="L71">
            <v>0</v>
          </cell>
          <cell r="Y71" t="e">
            <v>#VALUE!</v>
          </cell>
          <cell r="Z71" t="e">
            <v>#VALUE!</v>
          </cell>
        </row>
        <row r="73">
          <cell r="E73" t="str">
            <v>VARIOS</v>
          </cell>
          <cell r="I73" t="e">
            <v>#N/A</v>
          </cell>
          <cell r="L73" t="e">
            <v>#N/A</v>
          </cell>
          <cell r="Z73" t="e">
            <v>#VALUE!</v>
          </cell>
        </row>
        <row r="74">
          <cell r="D74" t="str">
            <v>TC46VTEJ</v>
          </cell>
          <cell r="E74" t="e">
            <v>#N/A</v>
          </cell>
          <cell r="F74" t="e">
            <v>#N/A</v>
          </cell>
          <cell r="G74">
            <v>2</v>
          </cell>
          <cell r="H74" t="e">
            <v>#N/A</v>
          </cell>
          <cell r="I74" t="e">
            <v>#N/A</v>
          </cell>
          <cell r="J74" t="e">
            <v>#N/A</v>
          </cell>
          <cell r="K74">
            <v>0</v>
          </cell>
          <cell r="L74" t="e">
            <v>#N/A</v>
          </cell>
          <cell r="Y74" t="e">
            <v>#VALUE!</v>
          </cell>
          <cell r="Z74" t="e">
            <v>#VALUE!</v>
          </cell>
        </row>
        <row r="75">
          <cell r="D75" t="str">
            <v>TC07H500</v>
          </cell>
          <cell r="E75" t="str">
            <v>Herramienta y Varios</v>
          </cell>
          <cell r="F75" t="str">
            <v>Gb</v>
          </cell>
          <cell r="G75">
            <v>1</v>
          </cell>
          <cell r="H75">
            <v>500</v>
          </cell>
          <cell r="I75">
            <v>500</v>
          </cell>
          <cell r="J75">
            <v>0</v>
          </cell>
          <cell r="K75">
            <v>0</v>
          </cell>
          <cell r="L75">
            <v>0</v>
          </cell>
          <cell r="Y75" t="e">
            <v>#VALUE!</v>
          </cell>
          <cell r="Z75" t="e">
            <v>#VALUE!</v>
          </cell>
        </row>
        <row r="77">
          <cell r="E77" t="str">
            <v>SUBTOTAL</v>
          </cell>
          <cell r="I77" t="e">
            <v>#N/A</v>
          </cell>
          <cell r="L77" t="e">
            <v>#N/A</v>
          </cell>
          <cell r="Z77" t="e">
            <v>#VALUE!</v>
          </cell>
        </row>
        <row r="78">
          <cell r="E78" t="str">
            <v>A.I.U</v>
          </cell>
          <cell r="I78" t="e">
            <v>#N/A</v>
          </cell>
          <cell r="L78" t="e">
            <v>#N/A</v>
          </cell>
          <cell r="Z78" t="e">
            <v>#N/A</v>
          </cell>
        </row>
        <row r="79">
          <cell r="D79" t="str">
            <v>AIUAADMON</v>
          </cell>
          <cell r="E79" t="str">
            <v>Admon</v>
          </cell>
          <cell r="F79">
            <v>0</v>
          </cell>
          <cell r="I79" t="e">
            <v>#N/A</v>
          </cell>
          <cell r="J79">
            <v>0</v>
          </cell>
          <cell r="L79" t="e">
            <v>#N/A</v>
          </cell>
          <cell r="Z79" t="e">
            <v>#N/A</v>
          </cell>
        </row>
        <row r="80">
          <cell r="D80" t="str">
            <v>AIUAIMPRE</v>
          </cell>
          <cell r="E80" t="str">
            <v>Imprevistos</v>
          </cell>
          <cell r="F80">
            <v>0</v>
          </cell>
          <cell r="I80" t="e">
            <v>#N/A</v>
          </cell>
          <cell r="J80">
            <v>0</v>
          </cell>
          <cell r="L80" t="e">
            <v>#N/A</v>
          </cell>
          <cell r="Z80" t="e">
            <v>#N/A</v>
          </cell>
        </row>
        <row r="81">
          <cell r="D81" t="str">
            <v>AIUAUTILI</v>
          </cell>
          <cell r="E81" t="str">
            <v>Utilidad</v>
          </cell>
          <cell r="F81">
            <v>0</v>
          </cell>
          <cell r="I81" t="e">
            <v>#N/A</v>
          </cell>
          <cell r="J81">
            <v>0</v>
          </cell>
          <cell r="L81" t="e">
            <v>#N/A</v>
          </cell>
          <cell r="Z81" t="e">
            <v>#N/A</v>
          </cell>
        </row>
        <row r="82">
          <cell r="D82" t="str">
            <v>AIUAIVAUTI</v>
          </cell>
          <cell r="E82" t="str">
            <v>IVA utilidad</v>
          </cell>
          <cell r="F82">
            <v>0</v>
          </cell>
          <cell r="I82" t="e">
            <v>#N/A</v>
          </cell>
          <cell r="J82">
            <v>0</v>
          </cell>
          <cell r="L82" t="e">
            <v>#N/A</v>
          </cell>
          <cell r="Z82" t="e">
            <v>#N/A</v>
          </cell>
        </row>
        <row r="84">
          <cell r="E84" t="str">
            <v>ITEM</v>
          </cell>
        </row>
        <row r="85">
          <cell r="D85" t="str">
            <v>TPCMP</v>
          </cell>
          <cell r="E85" t="str">
            <v>Cerramiento Malla Protección</v>
          </cell>
          <cell r="G85" t="str">
            <v>UN.</v>
          </cell>
          <cell r="H85" t="str">
            <v>Ml</v>
          </cell>
          <cell r="I85" t="e">
            <v>#N/A</v>
          </cell>
          <cell r="K85">
            <v>0</v>
          </cell>
          <cell r="L85" t="e">
            <v>#N/A</v>
          </cell>
          <cell r="N85" t="e">
            <v>#N/A</v>
          </cell>
          <cell r="O85">
            <v>2000</v>
          </cell>
          <cell r="P85">
            <v>500</v>
          </cell>
          <cell r="Q85" t="e">
            <v>#N/A</v>
          </cell>
          <cell r="X85" t="e">
            <v>#N/A</v>
          </cell>
          <cell r="Z85" t="e">
            <v>#VALUE!</v>
          </cell>
          <cell r="AA85" t="e">
            <v>#VALUE!</v>
          </cell>
          <cell r="AB85" t="e">
            <v>#VALUE!</v>
          </cell>
          <cell r="AC85" t="e">
            <v>#VALUE!</v>
          </cell>
        </row>
        <row r="87">
          <cell r="D87" t="str">
            <v>CODIGO</v>
          </cell>
          <cell r="E87" t="str">
            <v>DESCRIPCION</v>
          </cell>
          <cell r="F87" t="str">
            <v>UN</v>
          </cell>
          <cell r="G87" t="str">
            <v>CANT</v>
          </cell>
          <cell r="H87" t="str">
            <v>V/UNIT.</v>
          </cell>
          <cell r="I87" t="str">
            <v>V/TOTAL</v>
          </cell>
          <cell r="K87" t="str">
            <v>CANT TOTAL</v>
          </cell>
          <cell r="L87" t="str">
            <v>Vr TOTAL</v>
          </cell>
          <cell r="Y87" t="str">
            <v>CANT.</v>
          </cell>
          <cell r="Z87" t="str">
            <v>V/TOTAL</v>
          </cell>
        </row>
        <row r="88">
          <cell r="E88" t="str">
            <v>MATERIALES</v>
          </cell>
          <cell r="I88" t="e">
            <v>#N/A</v>
          </cell>
          <cell r="L88" t="e">
            <v>#N/A</v>
          </cell>
          <cell r="Z88" t="e">
            <v>#VALUE!</v>
          </cell>
        </row>
        <row r="89">
          <cell r="D89" t="str">
            <v>MA17MP</v>
          </cell>
          <cell r="E89" t="e">
            <v>#N/A</v>
          </cell>
          <cell r="F89" t="e">
            <v>#N/A</v>
          </cell>
          <cell r="G89">
            <v>4</v>
          </cell>
          <cell r="H89" t="e">
            <v>#N/A</v>
          </cell>
          <cell r="I89" t="e">
            <v>#N/A</v>
          </cell>
          <cell r="J89" t="e">
            <v>#N/A</v>
          </cell>
          <cell r="K89">
            <v>0</v>
          </cell>
          <cell r="L89" t="e">
            <v>#N/A</v>
          </cell>
          <cell r="Y89" t="e">
            <v>#VALUE!</v>
          </cell>
          <cell r="Z89" t="e">
            <v>#VALUE!</v>
          </cell>
        </row>
        <row r="90">
          <cell r="D90" t="str">
            <v>MA19PC25</v>
          </cell>
          <cell r="E90" t="str">
            <v>Puntilla con cabeza 2,5"</v>
          </cell>
          <cell r="F90" t="str">
            <v>Lb</v>
          </cell>
          <cell r="G90">
            <v>0.05</v>
          </cell>
          <cell r="H90">
            <v>1216</v>
          </cell>
          <cell r="I90">
            <v>60.800000000000004</v>
          </cell>
          <cell r="J90">
            <v>0</v>
          </cell>
          <cell r="K90">
            <v>0</v>
          </cell>
          <cell r="L90">
            <v>0</v>
          </cell>
          <cell r="Y90" t="e">
            <v>#VALUE!</v>
          </cell>
          <cell r="Z90" t="e">
            <v>#VALUE!</v>
          </cell>
        </row>
        <row r="91">
          <cell r="D91" t="str">
            <v>MA25VC6</v>
          </cell>
          <cell r="E91" t="str">
            <v>Vara de Corredor 6 ml</v>
          </cell>
          <cell r="F91" t="str">
            <v>Un</v>
          </cell>
          <cell r="G91">
            <v>0.34</v>
          </cell>
          <cell r="H91">
            <v>6900</v>
          </cell>
          <cell r="I91">
            <v>2346</v>
          </cell>
          <cell r="J91">
            <v>0</v>
          </cell>
          <cell r="K91">
            <v>0</v>
          </cell>
          <cell r="L91">
            <v>0</v>
          </cell>
          <cell r="Y91" t="e">
            <v>#VALUE!</v>
          </cell>
          <cell r="Z91" t="e">
            <v>#VALUE!</v>
          </cell>
        </row>
        <row r="92">
          <cell r="D92" t="str">
            <v>MA17APU</v>
          </cell>
          <cell r="E92" t="e">
            <v>#N/A</v>
          </cell>
          <cell r="F92" t="e">
            <v>#N/A</v>
          </cell>
          <cell r="G92">
            <v>2.7E-2</v>
          </cell>
          <cell r="H92" t="e">
            <v>#N/A</v>
          </cell>
          <cell r="I92" t="e">
            <v>#N/A</v>
          </cell>
          <cell r="J92" t="e">
            <v>#N/A</v>
          </cell>
          <cell r="K92">
            <v>0</v>
          </cell>
          <cell r="L92" t="e">
            <v>#N/A</v>
          </cell>
          <cell r="Y92" t="e">
            <v>#VALUE!</v>
          </cell>
          <cell r="Z92" t="e">
            <v>#VALUE!</v>
          </cell>
        </row>
        <row r="93">
          <cell r="D93" t="str">
            <v>MA17GAP</v>
          </cell>
          <cell r="E93" t="e">
            <v>#N/A</v>
          </cell>
          <cell r="F93" t="e">
            <v>#N/A</v>
          </cell>
          <cell r="G93">
            <v>0.03</v>
          </cell>
          <cell r="H93" t="e">
            <v>#N/A</v>
          </cell>
          <cell r="I93" t="e">
            <v>#N/A</v>
          </cell>
          <cell r="J93" t="e">
            <v>#N/A</v>
          </cell>
          <cell r="K93">
            <v>0</v>
          </cell>
          <cell r="L93" t="e">
            <v>#N/A</v>
          </cell>
          <cell r="Y93" t="e">
            <v>#VALUE!</v>
          </cell>
          <cell r="Z93" t="e">
            <v>#VALUE!</v>
          </cell>
        </row>
        <row r="94">
          <cell r="I94">
            <v>0</v>
          </cell>
          <cell r="J94">
            <v>0</v>
          </cell>
          <cell r="K94">
            <v>0</v>
          </cell>
          <cell r="L94">
            <v>0</v>
          </cell>
          <cell r="Z94">
            <v>0</v>
          </cell>
        </row>
        <row r="95">
          <cell r="E95" t="str">
            <v>MANO DE OBRA</v>
          </cell>
          <cell r="I95">
            <v>2000</v>
          </cell>
          <cell r="L95">
            <v>0</v>
          </cell>
          <cell r="Z95" t="e">
            <v>#VALUE!</v>
          </cell>
        </row>
        <row r="96">
          <cell r="D96" t="str">
            <v>MOTPCMP</v>
          </cell>
          <cell r="E96" t="str">
            <v>M.O. Cerramiento Malla Protección</v>
          </cell>
          <cell r="F96" t="str">
            <v>Ml</v>
          </cell>
          <cell r="G96">
            <v>1</v>
          </cell>
          <cell r="H96">
            <v>2000</v>
          </cell>
          <cell r="I96">
            <v>2000</v>
          </cell>
          <cell r="J96">
            <v>0</v>
          </cell>
          <cell r="K96">
            <v>0</v>
          </cell>
          <cell r="L96">
            <v>0</v>
          </cell>
          <cell r="Y96" t="e">
            <v>#VALUE!</v>
          </cell>
          <cell r="Z96" t="e">
            <v>#VALUE!</v>
          </cell>
        </row>
        <row r="98">
          <cell r="E98" t="str">
            <v>VARIOS</v>
          </cell>
          <cell r="I98">
            <v>500</v>
          </cell>
          <cell r="L98">
            <v>0</v>
          </cell>
          <cell r="Z98" t="e">
            <v>#VALUE!</v>
          </cell>
        </row>
        <row r="99">
          <cell r="D99" t="str">
            <v>TC07H500</v>
          </cell>
          <cell r="E99" t="str">
            <v>Herramienta y Varios</v>
          </cell>
          <cell r="F99" t="str">
            <v>Gb</v>
          </cell>
          <cell r="G99">
            <v>1</v>
          </cell>
          <cell r="H99">
            <v>500</v>
          </cell>
          <cell r="I99">
            <v>500</v>
          </cell>
          <cell r="J99">
            <v>0</v>
          </cell>
          <cell r="K99">
            <v>0</v>
          </cell>
          <cell r="L99">
            <v>0</v>
          </cell>
          <cell r="Y99" t="e">
            <v>#VALUE!</v>
          </cell>
          <cell r="Z99" t="e">
            <v>#VALUE!</v>
          </cell>
        </row>
        <row r="102">
          <cell r="E102" t="str">
            <v>SUBTOTAL</v>
          </cell>
          <cell r="I102" t="e">
            <v>#N/A</v>
          </cell>
          <cell r="L102" t="e">
            <v>#N/A</v>
          </cell>
          <cell r="Z102" t="e">
            <v>#VALUE!</v>
          </cell>
        </row>
        <row r="103">
          <cell r="E103" t="str">
            <v>A.I.U</v>
          </cell>
          <cell r="I103" t="e">
            <v>#N/A</v>
          </cell>
          <cell r="L103" t="e">
            <v>#N/A</v>
          </cell>
          <cell r="Z103" t="e">
            <v>#N/A</v>
          </cell>
        </row>
        <row r="104">
          <cell r="D104" t="str">
            <v>AIUAADMON</v>
          </cell>
          <cell r="E104" t="str">
            <v>Admon</v>
          </cell>
          <cell r="F104">
            <v>0</v>
          </cell>
          <cell r="I104" t="e">
            <v>#N/A</v>
          </cell>
          <cell r="J104">
            <v>0</v>
          </cell>
          <cell r="L104" t="e">
            <v>#N/A</v>
          </cell>
          <cell r="Z104" t="e">
            <v>#N/A</v>
          </cell>
        </row>
        <row r="105">
          <cell r="D105" t="str">
            <v>AIUAIMPRE</v>
          </cell>
          <cell r="E105" t="str">
            <v>Imprevistos</v>
          </cell>
          <cell r="F105">
            <v>0</v>
          </cell>
          <cell r="I105" t="e">
            <v>#N/A</v>
          </cell>
          <cell r="J105">
            <v>0</v>
          </cell>
          <cell r="L105" t="e">
            <v>#N/A</v>
          </cell>
          <cell r="Z105" t="e">
            <v>#N/A</v>
          </cell>
        </row>
        <row r="106">
          <cell r="D106" t="str">
            <v>AIUAUTILI</v>
          </cell>
          <cell r="E106" t="str">
            <v>Utilidad</v>
          </cell>
          <cell r="F106">
            <v>0</v>
          </cell>
          <cell r="I106" t="e">
            <v>#N/A</v>
          </cell>
          <cell r="J106">
            <v>0</v>
          </cell>
          <cell r="L106" t="e">
            <v>#N/A</v>
          </cell>
          <cell r="Z106" t="e">
            <v>#N/A</v>
          </cell>
        </row>
        <row r="107">
          <cell r="D107" t="str">
            <v>AIUAIVAUTI</v>
          </cell>
          <cell r="E107" t="str">
            <v>IVA utilidad</v>
          </cell>
          <cell r="F107">
            <v>0</v>
          </cell>
          <cell r="I107" t="e">
            <v>#N/A</v>
          </cell>
          <cell r="J107">
            <v>0</v>
          </cell>
          <cell r="L107" t="e">
            <v>#N/A</v>
          </cell>
          <cell r="Z107" t="e">
            <v>#N/A</v>
          </cell>
        </row>
        <row r="110">
          <cell r="E110" t="str">
            <v>ITEM</v>
          </cell>
        </row>
        <row r="111">
          <cell r="D111" t="str">
            <v>MTEMRT</v>
          </cell>
          <cell r="E111" t="str">
            <v>Excavacion Manual y Relleno Tuberia</v>
          </cell>
          <cell r="G111" t="str">
            <v>UN.</v>
          </cell>
          <cell r="H111" t="str">
            <v>M3</v>
          </cell>
          <cell r="I111">
            <v>7280</v>
          </cell>
          <cell r="K111">
            <v>0</v>
          </cell>
          <cell r="L111">
            <v>0</v>
          </cell>
          <cell r="N111">
            <v>0</v>
          </cell>
          <cell r="O111">
            <v>6500</v>
          </cell>
          <cell r="P111">
            <v>780</v>
          </cell>
          <cell r="Q111">
            <v>0</v>
          </cell>
          <cell r="X111">
            <v>0</v>
          </cell>
          <cell r="Z111" t="e">
            <v>#VALUE!</v>
          </cell>
          <cell r="AA111">
            <v>0</v>
          </cell>
          <cell r="AB111" t="e">
            <v>#VALUE!</v>
          </cell>
          <cell r="AC111" t="e">
            <v>#VALUE!</v>
          </cell>
        </row>
        <row r="113">
          <cell r="D113" t="str">
            <v>CODIGO</v>
          </cell>
          <cell r="E113" t="str">
            <v>DESCRIPCION</v>
          </cell>
          <cell r="F113" t="str">
            <v>UN</v>
          </cell>
          <cell r="G113" t="str">
            <v>CANT</v>
          </cell>
          <cell r="H113" t="str">
            <v>V/UNIT.</v>
          </cell>
          <cell r="I113" t="str">
            <v>V/TOTAL</v>
          </cell>
          <cell r="K113" t="str">
            <v>CANT TOTAL</v>
          </cell>
          <cell r="L113" t="str">
            <v>Vr TOTAL</v>
          </cell>
          <cell r="Y113" t="str">
            <v>CANT.</v>
          </cell>
          <cell r="Z113" t="str">
            <v>V/TOTAL</v>
          </cell>
        </row>
        <row r="114">
          <cell r="E114" t="str">
            <v>MATERIALES</v>
          </cell>
          <cell r="I114">
            <v>0</v>
          </cell>
          <cell r="L114">
            <v>0</v>
          </cell>
          <cell r="Z114">
            <v>0</v>
          </cell>
        </row>
        <row r="118">
          <cell r="E118" t="str">
            <v>MANO DE OBRA</v>
          </cell>
          <cell r="I118">
            <v>6500</v>
          </cell>
          <cell r="L118">
            <v>0</v>
          </cell>
          <cell r="Z118" t="e">
            <v>#VALUE!</v>
          </cell>
        </row>
        <row r="119">
          <cell r="D119" t="str">
            <v>MOMTEM</v>
          </cell>
          <cell r="E119" t="str">
            <v>Excavacion a Mano</v>
          </cell>
          <cell r="F119" t="str">
            <v>M3</v>
          </cell>
          <cell r="G119">
            <v>1</v>
          </cell>
          <cell r="H119">
            <v>4500</v>
          </cell>
          <cell r="I119">
            <v>4500</v>
          </cell>
          <cell r="J119">
            <v>0</v>
          </cell>
          <cell r="K119">
            <v>0</v>
          </cell>
          <cell r="L119">
            <v>0</v>
          </cell>
          <cell r="Y119" t="e">
            <v>#VALUE!</v>
          </cell>
          <cell r="Z119" t="e">
            <v>#VALUE!</v>
          </cell>
        </row>
        <row r="120">
          <cell r="D120" t="str">
            <v>MOMTRETU</v>
          </cell>
          <cell r="E120" t="str">
            <v xml:space="preserve">Recubrimiento Tuberia </v>
          </cell>
          <cell r="F120" t="str">
            <v>M3</v>
          </cell>
          <cell r="G120">
            <v>1</v>
          </cell>
          <cell r="H120">
            <v>2000</v>
          </cell>
          <cell r="I120">
            <v>2000</v>
          </cell>
          <cell r="J120">
            <v>0</v>
          </cell>
          <cell r="K120">
            <v>0</v>
          </cell>
          <cell r="L120">
            <v>0</v>
          </cell>
          <cell r="Y120" t="e">
            <v>#VALUE!</v>
          </cell>
          <cell r="Z120" t="e">
            <v>#VALUE!</v>
          </cell>
        </row>
        <row r="121">
          <cell r="E121" t="str">
            <v>VARIOS</v>
          </cell>
          <cell r="I121">
            <v>780</v>
          </cell>
          <cell r="L121">
            <v>0</v>
          </cell>
          <cell r="Z121" t="e">
            <v>#VALUE!</v>
          </cell>
        </row>
        <row r="122">
          <cell r="D122" t="str">
            <v>AL04APIS</v>
          </cell>
          <cell r="E122" t="str">
            <v>Apisonador</v>
          </cell>
          <cell r="F122" t="str">
            <v>Dia</v>
          </cell>
          <cell r="G122">
            <v>0.01</v>
          </cell>
          <cell r="H122">
            <v>33000</v>
          </cell>
          <cell r="I122">
            <v>330</v>
          </cell>
          <cell r="J122">
            <v>0</v>
          </cell>
          <cell r="K122">
            <v>0</v>
          </cell>
          <cell r="L122">
            <v>0</v>
          </cell>
          <cell r="Y122" t="e">
            <v>#VALUE!</v>
          </cell>
          <cell r="Z122" t="e">
            <v>#VALUE!</v>
          </cell>
        </row>
        <row r="123">
          <cell r="D123" t="str">
            <v>TC07h450</v>
          </cell>
          <cell r="E123" t="str">
            <v>Herramienta</v>
          </cell>
          <cell r="F123" t="str">
            <v>Gb</v>
          </cell>
          <cell r="G123">
            <v>1</v>
          </cell>
          <cell r="H123">
            <v>450</v>
          </cell>
          <cell r="I123">
            <v>450</v>
          </cell>
          <cell r="J123">
            <v>0</v>
          </cell>
          <cell r="K123">
            <v>0</v>
          </cell>
          <cell r="L123">
            <v>0</v>
          </cell>
          <cell r="Y123" t="e">
            <v>#VALUE!</v>
          </cell>
          <cell r="Z123" t="e">
            <v>#VALUE!</v>
          </cell>
        </row>
        <row r="125">
          <cell r="E125" t="str">
            <v>SUBTOTAL</v>
          </cell>
          <cell r="I125">
            <v>7280</v>
          </cell>
          <cell r="L125">
            <v>0</v>
          </cell>
          <cell r="Z125" t="e">
            <v>#VALUE!</v>
          </cell>
        </row>
        <row r="126">
          <cell r="E126" t="str">
            <v>A.I.U</v>
          </cell>
          <cell r="I126">
            <v>0</v>
          </cell>
          <cell r="L126">
            <v>0</v>
          </cell>
          <cell r="Z126">
            <v>0</v>
          </cell>
        </row>
        <row r="127">
          <cell r="D127" t="str">
            <v>AIUAADMON</v>
          </cell>
          <cell r="E127" t="str">
            <v>Admon</v>
          </cell>
          <cell r="F127">
            <v>0</v>
          </cell>
          <cell r="I127">
            <v>0</v>
          </cell>
          <cell r="J127">
            <v>0</v>
          </cell>
          <cell r="L127">
            <v>0</v>
          </cell>
          <cell r="Z127">
            <v>0</v>
          </cell>
        </row>
        <row r="128">
          <cell r="D128" t="str">
            <v>AIUAIMPRE</v>
          </cell>
          <cell r="E128" t="str">
            <v>Imprevistos</v>
          </cell>
          <cell r="F128">
            <v>0</v>
          </cell>
          <cell r="I128">
            <v>0</v>
          </cell>
          <cell r="J128">
            <v>0</v>
          </cell>
          <cell r="L128">
            <v>0</v>
          </cell>
          <cell r="Z128">
            <v>0</v>
          </cell>
        </row>
        <row r="129">
          <cell r="D129" t="str">
            <v>AIUAUTILI</v>
          </cell>
          <cell r="E129" t="str">
            <v>Utilidad</v>
          </cell>
          <cell r="F129">
            <v>0</v>
          </cell>
          <cell r="I129">
            <v>0</v>
          </cell>
          <cell r="J129">
            <v>0</v>
          </cell>
          <cell r="L129">
            <v>0</v>
          </cell>
          <cell r="Z129">
            <v>0</v>
          </cell>
        </row>
        <row r="130">
          <cell r="D130" t="str">
            <v>AIUAIVAUTI</v>
          </cell>
          <cell r="E130" t="str">
            <v>IVA utilidad</v>
          </cell>
          <cell r="F130">
            <v>0</v>
          </cell>
          <cell r="I130">
            <v>0</v>
          </cell>
          <cell r="J130">
            <v>0</v>
          </cell>
          <cell r="L130">
            <v>0</v>
          </cell>
          <cell r="Z130">
            <v>0</v>
          </cell>
        </row>
        <row r="132">
          <cell r="E132" t="str">
            <v>ITEM</v>
          </cell>
        </row>
        <row r="133">
          <cell r="D133" t="str">
            <v>MTERETROG</v>
          </cell>
          <cell r="E133" t="str">
            <v>Excavación Retro Oruga Grande</v>
          </cell>
          <cell r="G133" t="str">
            <v>UN.</v>
          </cell>
          <cell r="H133" t="str">
            <v>Hr</v>
          </cell>
          <cell r="I133">
            <v>90000</v>
          </cell>
          <cell r="K133">
            <v>0</v>
          </cell>
          <cell r="L133">
            <v>0</v>
          </cell>
          <cell r="N133">
            <v>0</v>
          </cell>
          <cell r="O133">
            <v>0</v>
          </cell>
          <cell r="P133">
            <v>90000</v>
          </cell>
          <cell r="Q133">
            <v>0</v>
          </cell>
          <cell r="X133">
            <v>0</v>
          </cell>
          <cell r="Z133" t="e">
            <v>#VALUE!</v>
          </cell>
          <cell r="AA133">
            <v>0</v>
          </cell>
          <cell r="AB133">
            <v>0</v>
          </cell>
          <cell r="AC133" t="e">
            <v>#VALUE!</v>
          </cell>
        </row>
        <row r="135">
          <cell r="D135" t="str">
            <v>CODIGO</v>
          </cell>
          <cell r="E135" t="str">
            <v>DESCRIPCION</v>
          </cell>
          <cell r="F135" t="str">
            <v>UN</v>
          </cell>
          <cell r="G135" t="str">
            <v>CANT</v>
          </cell>
          <cell r="H135" t="str">
            <v>V/UNIT.</v>
          </cell>
          <cell r="I135" t="str">
            <v>V/TOTAL</v>
          </cell>
          <cell r="K135" t="str">
            <v>CANT TOTAL</v>
          </cell>
          <cell r="L135" t="str">
            <v>Vr TOTAL</v>
          </cell>
          <cell r="Y135" t="str">
            <v>CANT.</v>
          </cell>
          <cell r="Z135" t="str">
            <v>V/TOTAL</v>
          </cell>
        </row>
        <row r="136">
          <cell r="E136" t="str">
            <v>HERRAMIENTA</v>
          </cell>
          <cell r="I136">
            <v>0</v>
          </cell>
          <cell r="L136">
            <v>0</v>
          </cell>
          <cell r="Z136">
            <v>0</v>
          </cell>
        </row>
        <row r="137">
          <cell r="I137">
            <v>0</v>
          </cell>
          <cell r="J137">
            <v>0</v>
          </cell>
          <cell r="K137">
            <v>0</v>
          </cell>
          <cell r="L137">
            <v>0</v>
          </cell>
          <cell r="Z137">
            <v>0</v>
          </cell>
        </row>
        <row r="139">
          <cell r="E139" t="str">
            <v>MANO DE OBRA</v>
          </cell>
          <cell r="I139">
            <v>0</v>
          </cell>
          <cell r="L139">
            <v>0</v>
          </cell>
          <cell r="Z139">
            <v>0</v>
          </cell>
        </row>
        <row r="140">
          <cell r="I140">
            <v>0</v>
          </cell>
          <cell r="J140">
            <v>0</v>
          </cell>
          <cell r="K140">
            <v>0</v>
          </cell>
          <cell r="L140">
            <v>0</v>
          </cell>
          <cell r="Z140">
            <v>0</v>
          </cell>
        </row>
        <row r="142">
          <cell r="E142" t="str">
            <v>VARIOS</v>
          </cell>
          <cell r="I142">
            <v>90000</v>
          </cell>
          <cell r="L142">
            <v>0</v>
          </cell>
          <cell r="Z142" t="e">
            <v>#VALUE!</v>
          </cell>
        </row>
        <row r="143">
          <cell r="D143" t="str">
            <v>AL04RETROG</v>
          </cell>
          <cell r="E143" t="str">
            <v>Retro Oruga 320</v>
          </cell>
          <cell r="F143" t="str">
            <v>Hr</v>
          </cell>
          <cell r="G143">
            <v>1</v>
          </cell>
          <cell r="H143">
            <v>90000</v>
          </cell>
          <cell r="I143">
            <v>90000</v>
          </cell>
          <cell r="J143">
            <v>0</v>
          </cell>
          <cell r="K143">
            <v>0</v>
          </cell>
          <cell r="L143">
            <v>0</v>
          </cell>
          <cell r="Y143" t="e">
            <v>#VALUE!</v>
          </cell>
          <cell r="Z143" t="e">
            <v>#VALUE!</v>
          </cell>
        </row>
        <row r="145">
          <cell r="E145" t="str">
            <v>SUBTOTAL</v>
          </cell>
          <cell r="I145">
            <v>90000</v>
          </cell>
          <cell r="L145">
            <v>0</v>
          </cell>
          <cell r="Z145" t="e">
            <v>#VALUE!</v>
          </cell>
        </row>
        <row r="146">
          <cell r="E146" t="str">
            <v>A.I.U</v>
          </cell>
          <cell r="I146">
            <v>0</v>
          </cell>
          <cell r="L146">
            <v>0</v>
          </cell>
          <cell r="Z146">
            <v>0</v>
          </cell>
        </row>
        <row r="147">
          <cell r="D147" t="str">
            <v>AIUAADMON</v>
          </cell>
          <cell r="E147" t="str">
            <v>Admon</v>
          </cell>
          <cell r="F147">
            <v>0</v>
          </cell>
          <cell r="I147">
            <v>0</v>
          </cell>
          <cell r="J147">
            <v>0</v>
          </cell>
          <cell r="L147">
            <v>0</v>
          </cell>
          <cell r="Z147">
            <v>0</v>
          </cell>
        </row>
        <row r="148">
          <cell r="D148" t="str">
            <v>AIUAIMPRE</v>
          </cell>
          <cell r="E148" t="str">
            <v>Imprevistos</v>
          </cell>
          <cell r="F148">
            <v>0</v>
          </cell>
          <cell r="I148">
            <v>0</v>
          </cell>
          <cell r="J148">
            <v>0</v>
          </cell>
          <cell r="L148">
            <v>0</v>
          </cell>
          <cell r="Z148">
            <v>0</v>
          </cell>
        </row>
        <row r="149">
          <cell r="D149" t="str">
            <v>AIUAUTILI</v>
          </cell>
          <cell r="E149" t="str">
            <v>Utilidad</v>
          </cell>
          <cell r="F149">
            <v>0</v>
          </cell>
          <cell r="I149">
            <v>0</v>
          </cell>
          <cell r="J149">
            <v>0</v>
          </cell>
          <cell r="L149">
            <v>0</v>
          </cell>
          <cell r="Z149">
            <v>0</v>
          </cell>
        </row>
        <row r="150">
          <cell r="D150" t="str">
            <v>AIUAIVAUTI</v>
          </cell>
          <cell r="E150" t="str">
            <v>IVA utilidad</v>
          </cell>
          <cell r="F150">
            <v>0</v>
          </cell>
          <cell r="I150">
            <v>0</v>
          </cell>
          <cell r="J150">
            <v>0</v>
          </cell>
          <cell r="L150">
            <v>0</v>
          </cell>
          <cell r="Z150">
            <v>0</v>
          </cell>
        </row>
        <row r="152">
          <cell r="E152" t="str">
            <v>ITEM</v>
          </cell>
        </row>
        <row r="153">
          <cell r="D153" t="str">
            <v>MTERETRO</v>
          </cell>
          <cell r="E153" t="str">
            <v>Excavación Retro Oruga</v>
          </cell>
          <cell r="G153" t="str">
            <v>UN.</v>
          </cell>
          <cell r="H153" t="str">
            <v>Hr</v>
          </cell>
          <cell r="I153">
            <v>60000</v>
          </cell>
          <cell r="K153">
            <v>0</v>
          </cell>
          <cell r="L153">
            <v>0</v>
          </cell>
          <cell r="N153">
            <v>0</v>
          </cell>
          <cell r="O153">
            <v>0</v>
          </cell>
          <cell r="P153">
            <v>60000</v>
          </cell>
          <cell r="Q153">
            <v>0</v>
          </cell>
          <cell r="X153">
            <v>0</v>
          </cell>
          <cell r="Z153" t="e">
            <v>#VALUE!</v>
          </cell>
          <cell r="AA153">
            <v>0</v>
          </cell>
          <cell r="AB153">
            <v>0</v>
          </cell>
          <cell r="AC153" t="e">
            <v>#VALUE!</v>
          </cell>
        </row>
        <row r="155">
          <cell r="D155" t="str">
            <v>CODIGO</v>
          </cell>
          <cell r="E155" t="str">
            <v>DESCRIPCION</v>
          </cell>
          <cell r="F155" t="str">
            <v>UN</v>
          </cell>
          <cell r="G155" t="str">
            <v>CANT</v>
          </cell>
          <cell r="H155" t="str">
            <v>V/UNIT.</v>
          </cell>
          <cell r="I155" t="str">
            <v>V/TOTAL</v>
          </cell>
          <cell r="K155" t="str">
            <v>CANT TOTAL</v>
          </cell>
          <cell r="L155" t="str">
            <v>Vr TOTAL</v>
          </cell>
          <cell r="Y155" t="str">
            <v>CANT.</v>
          </cell>
          <cell r="Z155" t="str">
            <v>V/TOTAL</v>
          </cell>
        </row>
        <row r="156">
          <cell r="E156" t="str">
            <v>HERRAMIENTA</v>
          </cell>
          <cell r="I156">
            <v>0</v>
          </cell>
          <cell r="L156">
            <v>0</v>
          </cell>
          <cell r="Z156">
            <v>0</v>
          </cell>
        </row>
        <row r="157">
          <cell r="I157">
            <v>0</v>
          </cell>
          <cell r="J157">
            <v>0</v>
          </cell>
          <cell r="K157">
            <v>0</v>
          </cell>
          <cell r="L157">
            <v>0</v>
          </cell>
          <cell r="Z157">
            <v>0</v>
          </cell>
        </row>
        <row r="159">
          <cell r="E159" t="str">
            <v>MANO DE OBRA</v>
          </cell>
          <cell r="I159">
            <v>0</v>
          </cell>
          <cell r="L159">
            <v>0</v>
          </cell>
          <cell r="Z159">
            <v>0</v>
          </cell>
        </row>
        <row r="160">
          <cell r="I160">
            <v>0</v>
          </cell>
          <cell r="J160">
            <v>0</v>
          </cell>
          <cell r="K160">
            <v>0</v>
          </cell>
          <cell r="L160">
            <v>0</v>
          </cell>
          <cell r="Z160">
            <v>0</v>
          </cell>
        </row>
        <row r="162">
          <cell r="E162" t="str">
            <v>VARIOS</v>
          </cell>
          <cell r="I162">
            <v>60000</v>
          </cell>
          <cell r="L162">
            <v>0</v>
          </cell>
          <cell r="Z162" t="e">
            <v>#VALUE!</v>
          </cell>
        </row>
        <row r="163">
          <cell r="D163" t="str">
            <v>AL04RETROE</v>
          </cell>
          <cell r="E163" t="str">
            <v>Retro Oruga</v>
          </cell>
          <cell r="F163" t="str">
            <v>Hr</v>
          </cell>
          <cell r="G163">
            <v>1</v>
          </cell>
          <cell r="H163">
            <v>60000</v>
          </cell>
          <cell r="I163">
            <v>60000</v>
          </cell>
          <cell r="J163">
            <v>0</v>
          </cell>
          <cell r="K163">
            <v>0</v>
          </cell>
          <cell r="L163">
            <v>0</v>
          </cell>
          <cell r="Y163" t="e">
            <v>#VALUE!</v>
          </cell>
          <cell r="Z163" t="e">
            <v>#VALUE!</v>
          </cell>
        </row>
        <row r="165">
          <cell r="E165" t="str">
            <v>SUBTOTAL</v>
          </cell>
          <cell r="I165">
            <v>60000</v>
          </cell>
          <cell r="L165">
            <v>0</v>
          </cell>
          <cell r="Z165" t="e">
            <v>#VALUE!</v>
          </cell>
        </row>
        <row r="166">
          <cell r="E166" t="str">
            <v>A.I.U</v>
          </cell>
          <cell r="I166">
            <v>0</v>
          </cell>
          <cell r="L166">
            <v>0</v>
          </cell>
          <cell r="Z166">
            <v>0</v>
          </cell>
        </row>
        <row r="167">
          <cell r="D167" t="str">
            <v>AIUAADMON</v>
          </cell>
          <cell r="E167" t="str">
            <v>Admon</v>
          </cell>
          <cell r="F167">
            <v>0</v>
          </cell>
          <cell r="I167">
            <v>0</v>
          </cell>
          <cell r="J167">
            <v>0</v>
          </cell>
          <cell r="L167">
            <v>0</v>
          </cell>
          <cell r="Z167">
            <v>0</v>
          </cell>
        </row>
        <row r="168">
          <cell r="D168" t="str">
            <v>AIUAIMPRE</v>
          </cell>
          <cell r="E168" t="str">
            <v>Imprevistos</v>
          </cell>
          <cell r="F168">
            <v>0</v>
          </cell>
          <cell r="I168">
            <v>0</v>
          </cell>
          <cell r="J168">
            <v>0</v>
          </cell>
          <cell r="L168">
            <v>0</v>
          </cell>
          <cell r="Z168">
            <v>0</v>
          </cell>
        </row>
        <row r="169">
          <cell r="D169" t="str">
            <v>AIUAUTILI</v>
          </cell>
          <cell r="E169" t="str">
            <v>Utilidad</v>
          </cell>
          <cell r="F169">
            <v>0</v>
          </cell>
          <cell r="I169">
            <v>0</v>
          </cell>
          <cell r="J169">
            <v>0</v>
          </cell>
          <cell r="L169">
            <v>0</v>
          </cell>
          <cell r="Z169">
            <v>0</v>
          </cell>
        </row>
        <row r="170">
          <cell r="D170" t="str">
            <v>AIUAIVAUTI</v>
          </cell>
          <cell r="E170" t="str">
            <v>IVA utilidad</v>
          </cell>
          <cell r="F170">
            <v>0</v>
          </cell>
          <cell r="I170">
            <v>0</v>
          </cell>
          <cell r="J170">
            <v>0</v>
          </cell>
          <cell r="L170">
            <v>0</v>
          </cell>
          <cell r="Z170">
            <v>0</v>
          </cell>
        </row>
        <row r="172">
          <cell r="E172" t="str">
            <v>ITEM</v>
          </cell>
        </row>
        <row r="173">
          <cell r="D173" t="str">
            <v>MTRETUREMA</v>
          </cell>
          <cell r="E173" t="str">
            <v>Recubrimento Tuberia en Recebo a Mano</v>
          </cell>
          <cell r="G173" t="str">
            <v>UN.</v>
          </cell>
          <cell r="H173" t="str">
            <v>M3</v>
          </cell>
          <cell r="I173">
            <v>29260</v>
          </cell>
          <cell r="K173">
            <v>7270.15</v>
          </cell>
          <cell r="L173">
            <v>212724589</v>
          </cell>
          <cell r="N173">
            <v>24510</v>
          </cell>
          <cell r="O173">
            <v>2000</v>
          </cell>
          <cell r="P173">
            <v>2750</v>
          </cell>
          <cell r="Q173">
            <v>0</v>
          </cell>
          <cell r="X173">
            <v>212724589</v>
          </cell>
          <cell r="Z173" t="e">
            <v>#N/A</v>
          </cell>
          <cell r="AA173" t="e">
            <v>#VALUE!</v>
          </cell>
          <cell r="AB173" t="e">
            <v>#VALUE!</v>
          </cell>
          <cell r="AC173" t="e">
            <v>#N/A</v>
          </cell>
        </row>
        <row r="175">
          <cell r="D175" t="str">
            <v>CODIGO</v>
          </cell>
          <cell r="E175" t="str">
            <v>DESCRIPCION</v>
          </cell>
          <cell r="F175" t="str">
            <v>UN</v>
          </cell>
          <cell r="G175" t="str">
            <v>CANT</v>
          </cell>
          <cell r="H175" t="str">
            <v>V/UNIT.</v>
          </cell>
          <cell r="I175" t="str">
            <v>V/TOTAL</v>
          </cell>
          <cell r="K175" t="str">
            <v>CANT TOTAL</v>
          </cell>
          <cell r="L175" t="str">
            <v>Vr TOTAL</v>
          </cell>
          <cell r="Y175" t="str">
            <v>CANT.</v>
          </cell>
          <cell r="Z175" t="str">
            <v>V/TOTAL</v>
          </cell>
        </row>
        <row r="176">
          <cell r="E176" t="str">
            <v>MATERIALES</v>
          </cell>
          <cell r="I176">
            <v>24510</v>
          </cell>
          <cell r="L176">
            <v>178191376.5</v>
          </cell>
          <cell r="Z176" t="e">
            <v>#VALUE!</v>
          </cell>
        </row>
        <row r="177">
          <cell r="D177" t="str">
            <v>MA02RMC</v>
          </cell>
          <cell r="E177" t="str">
            <v>Recebo en Cantera</v>
          </cell>
          <cell r="F177" t="str">
            <v>M3</v>
          </cell>
          <cell r="G177">
            <v>1.25</v>
          </cell>
          <cell r="H177">
            <v>6000</v>
          </cell>
          <cell r="I177">
            <v>7500</v>
          </cell>
          <cell r="J177">
            <v>0</v>
          </cell>
          <cell r="K177">
            <v>9087.6875</v>
          </cell>
          <cell r="L177">
            <v>54526125</v>
          </cell>
          <cell r="Y177" t="e">
            <v>#VALUE!</v>
          </cell>
          <cell r="Z177" t="e">
            <v>#VALUE!</v>
          </cell>
        </row>
        <row r="178">
          <cell r="D178" t="str">
            <v>TC09TR</v>
          </cell>
          <cell r="E178" t="str">
            <v>Transporte Recebo</v>
          </cell>
          <cell r="F178" t="str">
            <v>Vj</v>
          </cell>
          <cell r="G178">
            <v>0.21</v>
          </cell>
          <cell r="H178">
            <v>81000</v>
          </cell>
          <cell r="I178">
            <v>17010</v>
          </cell>
          <cell r="J178">
            <v>0</v>
          </cell>
          <cell r="K178">
            <v>1526.7314999999999</v>
          </cell>
          <cell r="L178">
            <v>123665251.49999999</v>
          </cell>
          <cell r="Y178" t="e">
            <v>#VALUE!</v>
          </cell>
          <cell r="Z178" t="e">
            <v>#VALUE!</v>
          </cell>
        </row>
        <row r="180">
          <cell r="E180" t="str">
            <v>MANO DE OBRA</v>
          </cell>
          <cell r="I180">
            <v>2000</v>
          </cell>
          <cell r="L180">
            <v>14540300</v>
          </cell>
          <cell r="Z180" t="e">
            <v>#VALUE!</v>
          </cell>
        </row>
        <row r="181">
          <cell r="D181" t="str">
            <v>MOMTRETU</v>
          </cell>
          <cell r="E181" t="str">
            <v xml:space="preserve">Recubrimiento Tuberia </v>
          </cell>
          <cell r="F181" t="str">
            <v>M3</v>
          </cell>
          <cell r="G181">
            <v>1</v>
          </cell>
          <cell r="H181">
            <v>2000</v>
          </cell>
          <cell r="I181">
            <v>2000</v>
          </cell>
          <cell r="J181">
            <v>0</v>
          </cell>
          <cell r="K181">
            <v>7270.15</v>
          </cell>
          <cell r="L181">
            <v>14540300</v>
          </cell>
          <cell r="Y181" t="e">
            <v>#VALUE!</v>
          </cell>
          <cell r="Z181" t="e">
            <v>#VALUE!</v>
          </cell>
        </row>
        <row r="183">
          <cell r="E183" t="str">
            <v>VARIOS</v>
          </cell>
          <cell r="I183">
            <v>2750</v>
          </cell>
          <cell r="L183">
            <v>19992912.5</v>
          </cell>
          <cell r="Z183" t="e">
            <v>#N/A</v>
          </cell>
        </row>
        <row r="184">
          <cell r="D184" t="str">
            <v>AL04BENIT</v>
          </cell>
          <cell r="E184" t="str">
            <v>Benitin</v>
          </cell>
          <cell r="F184" t="str">
            <v>Dia</v>
          </cell>
          <cell r="G184">
            <v>1.6E-2</v>
          </cell>
          <cell r="H184">
            <v>150000</v>
          </cell>
          <cell r="I184">
            <v>2400</v>
          </cell>
          <cell r="J184">
            <v>0</v>
          </cell>
          <cell r="K184">
            <v>116.3224</v>
          </cell>
          <cell r="L184">
            <v>17448360</v>
          </cell>
          <cell r="Y184" t="e">
            <v>#N/A</v>
          </cell>
          <cell r="Z184" t="e">
            <v>#N/A</v>
          </cell>
        </row>
        <row r="185">
          <cell r="D185" t="str">
            <v>TC07H150</v>
          </cell>
          <cell r="E185" t="str">
            <v>Herramienta</v>
          </cell>
          <cell r="F185" t="str">
            <v>Gb</v>
          </cell>
          <cell r="G185">
            <v>1</v>
          </cell>
          <cell r="H185">
            <v>350</v>
          </cell>
          <cell r="I185">
            <v>350</v>
          </cell>
          <cell r="J185">
            <v>0</v>
          </cell>
          <cell r="K185">
            <v>7270.15</v>
          </cell>
          <cell r="L185">
            <v>2544552.5</v>
          </cell>
          <cell r="Y185" t="e">
            <v>#N/A</v>
          </cell>
          <cell r="Z185" t="e">
            <v>#N/A</v>
          </cell>
        </row>
        <row r="186">
          <cell r="E186" t="str">
            <v>SUBTOTAL</v>
          </cell>
          <cell r="I186">
            <v>29260</v>
          </cell>
          <cell r="L186">
            <v>212724589</v>
          </cell>
          <cell r="Z186" t="e">
            <v>#N/A</v>
          </cell>
        </row>
        <row r="187">
          <cell r="E187" t="str">
            <v>A.I.U</v>
          </cell>
          <cell r="I187">
            <v>0</v>
          </cell>
          <cell r="L187">
            <v>0</v>
          </cell>
          <cell r="Z187">
            <v>0</v>
          </cell>
        </row>
        <row r="188">
          <cell r="D188" t="str">
            <v>AIUAADMON</v>
          </cell>
          <cell r="E188" t="str">
            <v>Admon</v>
          </cell>
          <cell r="F188">
            <v>0</v>
          </cell>
          <cell r="I188">
            <v>0</v>
          </cell>
          <cell r="J188">
            <v>0</v>
          </cell>
          <cell r="L188">
            <v>0</v>
          </cell>
          <cell r="Z188">
            <v>0</v>
          </cell>
        </row>
        <row r="189">
          <cell r="D189" t="str">
            <v>AIUAIMPRE</v>
          </cell>
          <cell r="E189" t="str">
            <v>Imprevistos</v>
          </cell>
          <cell r="F189">
            <v>0</v>
          </cell>
          <cell r="I189">
            <v>0</v>
          </cell>
          <cell r="J189">
            <v>0</v>
          </cell>
          <cell r="L189">
            <v>0</v>
          </cell>
          <cell r="Z189">
            <v>0</v>
          </cell>
        </row>
        <row r="190">
          <cell r="D190" t="str">
            <v>AIUAUTILI</v>
          </cell>
          <cell r="E190" t="str">
            <v>Utilidad</v>
          </cell>
          <cell r="F190">
            <v>0</v>
          </cell>
          <cell r="I190">
            <v>0</v>
          </cell>
          <cell r="J190">
            <v>0</v>
          </cell>
          <cell r="L190">
            <v>0</v>
          </cell>
          <cell r="Z190">
            <v>0</v>
          </cell>
        </row>
        <row r="191">
          <cell r="D191" t="str">
            <v>AIUAIVAUTI</v>
          </cell>
          <cell r="E191" t="str">
            <v>IVA utilidad</v>
          </cell>
          <cell r="F191">
            <v>0</v>
          </cell>
          <cell r="I191">
            <v>0</v>
          </cell>
          <cell r="J191">
            <v>0</v>
          </cell>
          <cell r="L191">
            <v>0</v>
          </cell>
          <cell r="Z191">
            <v>0</v>
          </cell>
        </row>
        <row r="193">
          <cell r="E193" t="str">
            <v>ITEM</v>
          </cell>
        </row>
        <row r="194">
          <cell r="D194" t="str">
            <v>MTRTRI</v>
          </cell>
          <cell r="E194" t="str">
            <v>Relleno Gravilla o Triturado</v>
          </cell>
          <cell r="G194" t="str">
            <v>UN.</v>
          </cell>
          <cell r="H194" t="str">
            <v>M3</v>
          </cell>
          <cell r="I194">
            <v>29070</v>
          </cell>
          <cell r="K194">
            <v>4144</v>
          </cell>
          <cell r="L194">
            <v>120466080</v>
          </cell>
          <cell r="N194">
            <v>29070</v>
          </cell>
          <cell r="O194">
            <v>0</v>
          </cell>
          <cell r="P194">
            <v>0</v>
          </cell>
          <cell r="Q194">
            <v>0</v>
          </cell>
          <cell r="X194">
            <v>120466080</v>
          </cell>
          <cell r="Z194" t="e">
            <v>#N/A</v>
          </cell>
          <cell r="AA194" t="e">
            <v>#N/A</v>
          </cell>
          <cell r="AB194">
            <v>0</v>
          </cell>
          <cell r="AC194">
            <v>0</v>
          </cell>
        </row>
        <row r="196">
          <cell r="D196" t="str">
            <v>CODIGO</v>
          </cell>
          <cell r="E196" t="str">
            <v>DESCRIPCION</v>
          </cell>
          <cell r="F196" t="str">
            <v>UN</v>
          </cell>
          <cell r="G196" t="str">
            <v>CANT</v>
          </cell>
          <cell r="H196" t="str">
            <v>V/UNIT.</v>
          </cell>
          <cell r="I196" t="str">
            <v>V/TOTAL</v>
          </cell>
          <cell r="K196" t="str">
            <v>CANT TOTAL</v>
          </cell>
          <cell r="L196" t="str">
            <v>Vr TOTAL</v>
          </cell>
          <cell r="Y196" t="str">
            <v>CANT.</v>
          </cell>
          <cell r="Z196" t="str">
            <v>V/TOTAL</v>
          </cell>
        </row>
        <row r="197">
          <cell r="E197" t="str">
            <v>MATERIALES</v>
          </cell>
          <cell r="I197">
            <v>29070</v>
          </cell>
          <cell r="L197">
            <v>120466080</v>
          </cell>
          <cell r="Z197" t="e">
            <v>#N/A</v>
          </cell>
        </row>
        <row r="198">
          <cell r="D198" t="str">
            <v>MA02TRITU</v>
          </cell>
          <cell r="E198" t="str">
            <v>Triturado</v>
          </cell>
          <cell r="F198" t="str">
            <v>m3</v>
          </cell>
          <cell r="G198">
            <v>1.02</v>
          </cell>
          <cell r="H198">
            <v>28500</v>
          </cell>
          <cell r="I198">
            <v>29070</v>
          </cell>
          <cell r="J198">
            <v>0</v>
          </cell>
          <cell r="K198">
            <v>4226.88</v>
          </cell>
          <cell r="L198">
            <v>120466080</v>
          </cell>
          <cell r="Y198" t="e">
            <v>#N/A</v>
          </cell>
          <cell r="Z198" t="e">
            <v>#N/A</v>
          </cell>
        </row>
        <row r="199">
          <cell r="I199">
            <v>0</v>
          </cell>
          <cell r="J199">
            <v>0</v>
          </cell>
          <cell r="K199">
            <v>0</v>
          </cell>
          <cell r="L199">
            <v>0</v>
          </cell>
          <cell r="Y199">
            <v>0</v>
          </cell>
          <cell r="Z199">
            <v>0</v>
          </cell>
        </row>
        <row r="201">
          <cell r="E201" t="str">
            <v>MANO DE OBRA</v>
          </cell>
          <cell r="I201">
            <v>0</v>
          </cell>
          <cell r="L201">
            <v>0</v>
          </cell>
          <cell r="Z201">
            <v>0</v>
          </cell>
        </row>
        <row r="202">
          <cell r="I202">
            <v>0</v>
          </cell>
          <cell r="J202">
            <v>0</v>
          </cell>
          <cell r="K202">
            <v>0</v>
          </cell>
          <cell r="L202">
            <v>0</v>
          </cell>
          <cell r="Y202">
            <v>0</v>
          </cell>
          <cell r="Z202">
            <v>0</v>
          </cell>
        </row>
        <row r="204">
          <cell r="E204" t="str">
            <v>VARIOS</v>
          </cell>
          <cell r="I204">
            <v>0</v>
          </cell>
          <cell r="L204">
            <v>0</v>
          </cell>
          <cell r="Z204">
            <v>0</v>
          </cell>
        </row>
        <row r="205">
          <cell r="I205">
            <v>0</v>
          </cell>
          <cell r="J205">
            <v>0</v>
          </cell>
          <cell r="K205">
            <v>0</v>
          </cell>
          <cell r="L205">
            <v>0</v>
          </cell>
          <cell r="Y205">
            <v>0</v>
          </cell>
          <cell r="Z205">
            <v>0</v>
          </cell>
        </row>
        <row r="206">
          <cell r="I206">
            <v>0</v>
          </cell>
          <cell r="J206">
            <v>0</v>
          </cell>
          <cell r="K206">
            <v>0</v>
          </cell>
          <cell r="L206">
            <v>0</v>
          </cell>
          <cell r="Y206">
            <v>0</v>
          </cell>
          <cell r="Z206">
            <v>0</v>
          </cell>
        </row>
        <row r="207">
          <cell r="E207" t="str">
            <v>SUBTOTAL</v>
          </cell>
          <cell r="I207">
            <v>29070</v>
          </cell>
          <cell r="L207">
            <v>120466080</v>
          </cell>
          <cell r="Z207" t="e">
            <v>#N/A</v>
          </cell>
        </row>
        <row r="208">
          <cell r="E208" t="str">
            <v>A.I.U</v>
          </cell>
          <cell r="I208">
            <v>0</v>
          </cell>
          <cell r="L208">
            <v>0</v>
          </cell>
          <cell r="Z208">
            <v>0</v>
          </cell>
        </row>
        <row r="209">
          <cell r="D209" t="str">
            <v>AIUAADMON</v>
          </cell>
          <cell r="E209" t="str">
            <v>Admon</v>
          </cell>
          <cell r="F209">
            <v>0</v>
          </cell>
          <cell r="I209">
            <v>0</v>
          </cell>
          <cell r="J209">
            <v>0</v>
          </cell>
          <cell r="L209">
            <v>0</v>
          </cell>
          <cell r="Z209">
            <v>0</v>
          </cell>
        </row>
        <row r="210">
          <cell r="D210" t="str">
            <v>AIUAIMPRE</v>
          </cell>
          <cell r="E210" t="str">
            <v>Imprevistos</v>
          </cell>
          <cell r="F210">
            <v>0</v>
          </cell>
          <cell r="I210">
            <v>0</v>
          </cell>
          <cell r="J210">
            <v>0</v>
          </cell>
          <cell r="L210">
            <v>0</v>
          </cell>
          <cell r="Z210">
            <v>0</v>
          </cell>
        </row>
        <row r="211">
          <cell r="D211" t="str">
            <v>AIUAUTILI</v>
          </cell>
          <cell r="E211" t="str">
            <v>Utilidad</v>
          </cell>
          <cell r="F211">
            <v>0</v>
          </cell>
          <cell r="I211">
            <v>0</v>
          </cell>
          <cell r="J211">
            <v>0</v>
          </cell>
          <cell r="L211">
            <v>0</v>
          </cell>
          <cell r="Z211">
            <v>0</v>
          </cell>
        </row>
        <row r="212">
          <cell r="D212" t="str">
            <v>AIUAIVAUTI</v>
          </cell>
          <cell r="E212" t="str">
            <v>IVA utilidad</v>
          </cell>
          <cell r="F212">
            <v>0</v>
          </cell>
          <cell r="I212">
            <v>0</v>
          </cell>
          <cell r="J212">
            <v>0</v>
          </cell>
          <cell r="L212">
            <v>0</v>
          </cell>
          <cell r="Z212">
            <v>0</v>
          </cell>
        </row>
        <row r="214">
          <cell r="E214" t="str">
            <v>ITEM</v>
          </cell>
        </row>
        <row r="215">
          <cell r="D215" t="str">
            <v>MTRRM</v>
          </cell>
          <cell r="E215" t="str">
            <v>Relleno Recebo a Mano</v>
          </cell>
          <cell r="G215" t="str">
            <v>UN.</v>
          </cell>
          <cell r="H215" t="str">
            <v>M3</v>
          </cell>
          <cell r="I215">
            <v>30330</v>
          </cell>
          <cell r="K215">
            <v>2758.85</v>
          </cell>
          <cell r="L215">
            <v>83675920.5</v>
          </cell>
          <cell r="N215">
            <v>24510</v>
          </cell>
          <cell r="O215">
            <v>4000</v>
          </cell>
          <cell r="P215">
            <v>1820</v>
          </cell>
          <cell r="Q215">
            <v>0</v>
          </cell>
          <cell r="X215">
            <v>83675920.5</v>
          </cell>
          <cell r="Z215" t="e">
            <v>#VALUE!</v>
          </cell>
          <cell r="AA215" t="e">
            <v>#VALUE!</v>
          </cell>
          <cell r="AB215" t="e">
            <v>#VALUE!</v>
          </cell>
          <cell r="AC215" t="e">
            <v>#VALUE!</v>
          </cell>
        </row>
        <row r="217">
          <cell r="D217" t="str">
            <v>CODIGO</v>
          </cell>
          <cell r="E217" t="str">
            <v>DESCRIPCION</v>
          </cell>
          <cell r="F217" t="str">
            <v>UN</v>
          </cell>
          <cell r="G217" t="str">
            <v>CANT</v>
          </cell>
          <cell r="H217" t="str">
            <v>V/UNIT.</v>
          </cell>
          <cell r="I217" t="str">
            <v>V/TOTAL</v>
          </cell>
          <cell r="K217" t="str">
            <v>CANT TOTAL</v>
          </cell>
          <cell r="L217" t="str">
            <v>Vr TOTAL</v>
          </cell>
          <cell r="Y217" t="str">
            <v>CANT.</v>
          </cell>
          <cell r="Z217" t="str">
            <v>V/TOTAL</v>
          </cell>
        </row>
        <row r="218">
          <cell r="E218" t="str">
            <v>MATERIALES</v>
          </cell>
          <cell r="I218">
            <v>24510</v>
          </cell>
          <cell r="L218">
            <v>67619413.5</v>
          </cell>
          <cell r="Z218" t="e">
            <v>#VALUE!</v>
          </cell>
        </row>
        <row r="219">
          <cell r="D219" t="str">
            <v>MA02RMC</v>
          </cell>
          <cell r="E219" t="str">
            <v>Recebo en Cantera</v>
          </cell>
          <cell r="F219" t="str">
            <v>M3</v>
          </cell>
          <cell r="G219">
            <v>1.25</v>
          </cell>
          <cell r="H219">
            <v>6000</v>
          </cell>
          <cell r="I219">
            <v>7500</v>
          </cell>
          <cell r="J219">
            <v>0</v>
          </cell>
          <cell r="K219">
            <v>3448.5625</v>
          </cell>
          <cell r="L219">
            <v>20691375</v>
          </cell>
          <cell r="Y219" t="e">
            <v>#VALUE!</v>
          </cell>
          <cell r="Z219" t="e">
            <v>#VALUE!</v>
          </cell>
        </row>
        <row r="220">
          <cell r="D220" t="str">
            <v>TC09TR</v>
          </cell>
          <cell r="E220" t="str">
            <v>Transporte Recebo</v>
          </cell>
          <cell r="F220" t="str">
            <v>Vj</v>
          </cell>
          <cell r="G220">
            <v>0.21</v>
          </cell>
          <cell r="H220">
            <v>81000</v>
          </cell>
          <cell r="I220">
            <v>17010</v>
          </cell>
          <cell r="J220">
            <v>0</v>
          </cell>
          <cell r="K220">
            <v>579.35849999999994</v>
          </cell>
          <cell r="L220">
            <v>46928038.499999993</v>
          </cell>
          <cell r="Y220" t="e">
            <v>#VALUE!</v>
          </cell>
          <cell r="Z220" t="e">
            <v>#VALUE!</v>
          </cell>
        </row>
        <row r="222">
          <cell r="E222" t="str">
            <v>MANO DE OBRA</v>
          </cell>
          <cell r="I222">
            <v>4000</v>
          </cell>
          <cell r="L222">
            <v>11035400</v>
          </cell>
          <cell r="Z222" t="e">
            <v>#VALUE!</v>
          </cell>
        </row>
        <row r="223">
          <cell r="D223" t="str">
            <v>MOMTRRM</v>
          </cell>
          <cell r="E223" t="str">
            <v>Relleno Receno a Mano</v>
          </cell>
          <cell r="F223" t="str">
            <v>M3</v>
          </cell>
          <cell r="G223">
            <v>1</v>
          </cell>
          <cell r="H223">
            <v>4000</v>
          </cell>
          <cell r="I223">
            <v>4000</v>
          </cell>
          <cell r="J223">
            <v>0</v>
          </cell>
          <cell r="K223">
            <v>2758.85</v>
          </cell>
          <cell r="L223">
            <v>11035400</v>
          </cell>
          <cell r="Y223" t="e">
            <v>#VALUE!</v>
          </cell>
          <cell r="Z223" t="e">
            <v>#VALUE!</v>
          </cell>
        </row>
        <row r="225">
          <cell r="E225" t="str">
            <v>VARIOS</v>
          </cell>
          <cell r="I225">
            <v>1820</v>
          </cell>
          <cell r="L225">
            <v>5021107</v>
          </cell>
          <cell r="Z225" t="e">
            <v>#VALUE!</v>
          </cell>
        </row>
        <row r="226">
          <cell r="D226" t="str">
            <v>AL04APIS</v>
          </cell>
          <cell r="E226" t="str">
            <v>Apisonador</v>
          </cell>
          <cell r="F226" t="str">
            <v>Dia</v>
          </cell>
          <cell r="G226">
            <v>0.04</v>
          </cell>
          <cell r="H226">
            <v>33000</v>
          </cell>
          <cell r="I226">
            <v>1320</v>
          </cell>
          <cell r="J226">
            <v>0</v>
          </cell>
          <cell r="K226">
            <v>110.354</v>
          </cell>
          <cell r="L226">
            <v>3641682</v>
          </cell>
          <cell r="Y226" t="e">
            <v>#VALUE!</v>
          </cell>
          <cell r="Z226" t="e">
            <v>#VALUE!</v>
          </cell>
        </row>
        <row r="227">
          <cell r="D227" t="str">
            <v>TC07H500</v>
          </cell>
          <cell r="E227" t="str">
            <v>Herramienta y Varios</v>
          </cell>
          <cell r="F227" t="str">
            <v>Gb</v>
          </cell>
          <cell r="G227">
            <v>1</v>
          </cell>
          <cell r="H227">
            <v>500</v>
          </cell>
          <cell r="I227">
            <v>500</v>
          </cell>
          <cell r="J227">
            <v>0</v>
          </cell>
          <cell r="K227">
            <v>2758.85</v>
          </cell>
          <cell r="L227">
            <v>1379425</v>
          </cell>
          <cell r="Y227" t="e">
            <v>#VALUE!</v>
          </cell>
          <cell r="Z227" t="e">
            <v>#VALUE!</v>
          </cell>
        </row>
        <row r="228">
          <cell r="E228" t="str">
            <v>SUBTOTAL</v>
          </cell>
          <cell r="I228">
            <v>30330</v>
          </cell>
          <cell r="L228">
            <v>83675920.5</v>
          </cell>
          <cell r="Z228" t="e">
            <v>#VALUE!</v>
          </cell>
        </row>
        <row r="229">
          <cell r="E229" t="str">
            <v>A.I.U</v>
          </cell>
          <cell r="I229">
            <v>0</v>
          </cell>
          <cell r="L229">
            <v>0</v>
          </cell>
          <cell r="Z229">
            <v>0</v>
          </cell>
        </row>
        <row r="230">
          <cell r="D230" t="str">
            <v>AIUAADMON</v>
          </cell>
          <cell r="E230" t="str">
            <v>Admon</v>
          </cell>
          <cell r="F230">
            <v>0</v>
          </cell>
          <cell r="I230">
            <v>0</v>
          </cell>
          <cell r="J230">
            <v>0</v>
          </cell>
          <cell r="L230">
            <v>0</v>
          </cell>
          <cell r="Z230">
            <v>0</v>
          </cell>
        </row>
        <row r="231">
          <cell r="D231" t="str">
            <v>AIUAIMPRE</v>
          </cell>
          <cell r="E231" t="str">
            <v>Imprevistos</v>
          </cell>
          <cell r="F231">
            <v>0</v>
          </cell>
          <cell r="I231">
            <v>0</v>
          </cell>
          <cell r="J231">
            <v>0</v>
          </cell>
          <cell r="L231">
            <v>0</v>
          </cell>
          <cell r="Z231">
            <v>0</v>
          </cell>
        </row>
        <row r="232">
          <cell r="D232" t="str">
            <v>AIUAUTILI</v>
          </cell>
          <cell r="E232" t="str">
            <v>Utilidad</v>
          </cell>
          <cell r="F232">
            <v>0</v>
          </cell>
          <cell r="I232">
            <v>0</v>
          </cell>
          <cell r="J232">
            <v>0</v>
          </cell>
          <cell r="L232">
            <v>0</v>
          </cell>
          <cell r="Z232">
            <v>0</v>
          </cell>
        </row>
        <row r="233">
          <cell r="D233" t="str">
            <v>AIUAIVAUTI</v>
          </cell>
          <cell r="E233" t="str">
            <v>IVA utilidad</v>
          </cell>
          <cell r="F233">
            <v>0</v>
          </cell>
          <cell r="I233">
            <v>0</v>
          </cell>
          <cell r="J233">
            <v>0</v>
          </cell>
          <cell r="L233">
            <v>0</v>
          </cell>
          <cell r="Z233">
            <v>0</v>
          </cell>
        </row>
        <row r="235">
          <cell r="E235" t="str">
            <v>ITEM</v>
          </cell>
        </row>
        <row r="236">
          <cell r="D236" t="str">
            <v>MTRMEX</v>
          </cell>
          <cell r="E236" t="str">
            <v>Retiro Material de Excavacion</v>
          </cell>
          <cell r="G236" t="str">
            <v>UN.</v>
          </cell>
          <cell r="H236" t="str">
            <v>M3</v>
          </cell>
          <cell r="I236">
            <v>11090</v>
          </cell>
          <cell r="K236">
            <v>22649</v>
          </cell>
          <cell r="L236">
            <v>251177410</v>
          </cell>
          <cell r="N236">
            <v>0</v>
          </cell>
          <cell r="O236">
            <v>0</v>
          </cell>
          <cell r="P236">
            <v>11090</v>
          </cell>
          <cell r="Q236">
            <v>0</v>
          </cell>
          <cell r="X236">
            <v>251177410</v>
          </cell>
          <cell r="Z236" t="e">
            <v>#N/A</v>
          </cell>
          <cell r="AA236">
            <v>0</v>
          </cell>
          <cell r="AB236">
            <v>0</v>
          </cell>
          <cell r="AC236" t="e">
            <v>#N/A</v>
          </cell>
        </row>
        <row r="238">
          <cell r="D238" t="str">
            <v>CODIGO</v>
          </cell>
          <cell r="E238" t="str">
            <v>DESCRIPCION</v>
          </cell>
          <cell r="F238" t="str">
            <v>UN</v>
          </cell>
          <cell r="G238" t="str">
            <v>CANT</v>
          </cell>
          <cell r="H238" t="str">
            <v>V/UNIT.</v>
          </cell>
          <cell r="I238" t="str">
            <v>V/TOTAL</v>
          </cell>
          <cell r="K238" t="str">
            <v>CANT TOTAL</v>
          </cell>
          <cell r="L238" t="str">
            <v>Vr TOTAL</v>
          </cell>
          <cell r="Y238" t="str">
            <v>CANT.</v>
          </cell>
          <cell r="Z238" t="str">
            <v>V/TOTAL</v>
          </cell>
        </row>
        <row r="239">
          <cell r="E239" t="str">
            <v>MATERIALES</v>
          </cell>
          <cell r="I239">
            <v>0</v>
          </cell>
          <cell r="L239">
            <v>0</v>
          </cell>
          <cell r="Z239">
            <v>0</v>
          </cell>
        </row>
        <row r="242">
          <cell r="E242" t="str">
            <v>MANO DE OBRA</v>
          </cell>
          <cell r="I242">
            <v>0</v>
          </cell>
          <cell r="L242">
            <v>0</v>
          </cell>
          <cell r="Z242">
            <v>0</v>
          </cell>
        </row>
        <row r="245">
          <cell r="E245" t="str">
            <v>VARIOS</v>
          </cell>
          <cell r="I245">
            <v>11090</v>
          </cell>
          <cell r="L245">
            <v>251177410</v>
          </cell>
          <cell r="Z245" t="e">
            <v>#N/A</v>
          </cell>
        </row>
        <row r="246">
          <cell r="D246" t="str">
            <v>TC09VOLN</v>
          </cell>
          <cell r="E246" t="str">
            <v>Volqueta</v>
          </cell>
          <cell r="F246" t="str">
            <v>M3</v>
          </cell>
          <cell r="G246">
            <v>1.3</v>
          </cell>
          <cell r="H246">
            <v>6667</v>
          </cell>
          <cell r="I246">
            <v>8667</v>
          </cell>
          <cell r="J246">
            <v>0</v>
          </cell>
          <cell r="K246">
            <v>29443.7</v>
          </cell>
          <cell r="L246">
            <v>196301147.90000001</v>
          </cell>
          <cell r="N246">
            <v>0.16666666666666666</v>
          </cell>
          <cell r="Y246" t="e">
            <v>#N/A</v>
          </cell>
          <cell r="Z246" t="e">
            <v>#N/A</v>
          </cell>
          <cell r="AA246">
            <v>0.16666666666666666</v>
          </cell>
        </row>
        <row r="247">
          <cell r="D247" t="str">
            <v>TC09BOT</v>
          </cell>
          <cell r="E247" t="str">
            <v>Botadero</v>
          </cell>
          <cell r="F247" t="str">
            <v>Vj</v>
          </cell>
          <cell r="G247">
            <v>0.3029</v>
          </cell>
          <cell r="H247">
            <v>8000</v>
          </cell>
          <cell r="I247">
            <v>2423</v>
          </cell>
          <cell r="J247">
            <v>0</v>
          </cell>
          <cell r="K247">
            <v>6860.3820999999998</v>
          </cell>
          <cell r="L247">
            <v>54883056.799999997</v>
          </cell>
          <cell r="Y247" t="e">
            <v>#N/A</v>
          </cell>
          <cell r="Z247" t="e">
            <v>#N/A</v>
          </cell>
        </row>
        <row r="248">
          <cell r="E248" t="str">
            <v>SUBTOTAL</v>
          </cell>
          <cell r="I248">
            <v>11090</v>
          </cell>
          <cell r="L248">
            <v>251177410</v>
          </cell>
          <cell r="Z248" t="e">
            <v>#N/A</v>
          </cell>
        </row>
        <row r="249">
          <cell r="E249" t="str">
            <v>A.I.U</v>
          </cell>
          <cell r="I249">
            <v>0</v>
          </cell>
          <cell r="L249">
            <v>0</v>
          </cell>
          <cell r="Z249">
            <v>0</v>
          </cell>
        </row>
        <row r="250">
          <cell r="D250" t="str">
            <v>AIUAADMON</v>
          </cell>
          <cell r="E250" t="str">
            <v>Admon</v>
          </cell>
          <cell r="F250">
            <v>0</v>
          </cell>
          <cell r="I250">
            <v>0</v>
          </cell>
          <cell r="J250">
            <v>0</v>
          </cell>
          <cell r="L250">
            <v>0</v>
          </cell>
          <cell r="Z250">
            <v>0</v>
          </cell>
        </row>
        <row r="251">
          <cell r="D251" t="str">
            <v>AIUAIMPRE</v>
          </cell>
          <cell r="E251" t="str">
            <v>Imprevistos</v>
          </cell>
          <cell r="F251">
            <v>0</v>
          </cell>
          <cell r="I251">
            <v>0</v>
          </cell>
          <cell r="J251">
            <v>0</v>
          </cell>
          <cell r="L251">
            <v>0</v>
          </cell>
          <cell r="Z251">
            <v>0</v>
          </cell>
        </row>
        <row r="252">
          <cell r="D252" t="str">
            <v>AIUAUTILI</v>
          </cell>
          <cell r="E252" t="str">
            <v>Utilidad</v>
          </cell>
          <cell r="F252">
            <v>0</v>
          </cell>
          <cell r="I252">
            <v>0</v>
          </cell>
          <cell r="J252">
            <v>0</v>
          </cell>
          <cell r="L252">
            <v>0</v>
          </cell>
          <cell r="Z252">
            <v>0</v>
          </cell>
        </row>
        <row r="253">
          <cell r="D253" t="str">
            <v>AIUAIVAUTI</v>
          </cell>
          <cell r="E253" t="str">
            <v>IVA utilidad</v>
          </cell>
          <cell r="F253">
            <v>0</v>
          </cell>
          <cell r="I253">
            <v>0</v>
          </cell>
          <cell r="J253">
            <v>0</v>
          </cell>
          <cell r="L253">
            <v>0</v>
          </cell>
          <cell r="Z253">
            <v>0</v>
          </cell>
        </row>
        <row r="255">
          <cell r="D255" t="str">
            <v>MTEXRGTU</v>
          </cell>
          <cell r="E255" t="str">
            <v>Excavacion Mecanica Retro 320 Tuberia</v>
          </cell>
          <cell r="G255" t="str">
            <v>UN.</v>
          </cell>
          <cell r="H255" t="str">
            <v>M3</v>
          </cell>
          <cell r="I255">
            <v>3060</v>
          </cell>
          <cell r="K255">
            <v>9100</v>
          </cell>
          <cell r="L255">
            <v>27846000</v>
          </cell>
          <cell r="N255">
            <v>0</v>
          </cell>
          <cell r="O255">
            <v>0</v>
          </cell>
          <cell r="P255">
            <v>3060</v>
          </cell>
          <cell r="Q255">
            <v>0</v>
          </cell>
          <cell r="X255">
            <v>27846000</v>
          </cell>
          <cell r="Z255" t="e">
            <v>#N/A</v>
          </cell>
          <cell r="AA255">
            <v>0</v>
          </cell>
          <cell r="AB255">
            <v>0</v>
          </cell>
          <cell r="AC255" t="e">
            <v>#N/A</v>
          </cell>
        </row>
        <row r="257">
          <cell r="D257" t="str">
            <v>CODIGO</v>
          </cell>
          <cell r="E257" t="str">
            <v>DESCRIPCION</v>
          </cell>
          <cell r="F257" t="str">
            <v>UN</v>
          </cell>
          <cell r="G257" t="str">
            <v>CANT</v>
          </cell>
          <cell r="H257" t="str">
            <v>V/UNIT.</v>
          </cell>
          <cell r="I257" t="str">
            <v>V/TOTAL</v>
          </cell>
          <cell r="K257" t="str">
            <v>CANT TOTAL</v>
          </cell>
          <cell r="L257" t="str">
            <v>Vr TOTAL</v>
          </cell>
          <cell r="Y257" t="str">
            <v>CANT.</v>
          </cell>
          <cell r="Z257" t="str">
            <v>V/TOTAL</v>
          </cell>
        </row>
        <row r="258">
          <cell r="E258" t="str">
            <v>HERRAMIENTA</v>
          </cell>
          <cell r="I258">
            <v>0</v>
          </cell>
          <cell r="L258">
            <v>0</v>
          </cell>
          <cell r="Z258">
            <v>0</v>
          </cell>
        </row>
        <row r="259">
          <cell r="I259">
            <v>0</v>
          </cell>
          <cell r="J259">
            <v>0</v>
          </cell>
          <cell r="K259">
            <v>0</v>
          </cell>
          <cell r="L259">
            <v>0</v>
          </cell>
          <cell r="Z259">
            <v>0</v>
          </cell>
        </row>
        <row r="261">
          <cell r="E261" t="str">
            <v>MANO DE OBRA</v>
          </cell>
          <cell r="I261">
            <v>0</v>
          </cell>
          <cell r="L261">
            <v>0</v>
          </cell>
          <cell r="Z261">
            <v>0</v>
          </cell>
        </row>
        <row r="262">
          <cell r="I262">
            <v>0</v>
          </cell>
          <cell r="J262">
            <v>0</v>
          </cell>
          <cell r="K262">
            <v>0</v>
          </cell>
          <cell r="L262">
            <v>0</v>
          </cell>
          <cell r="Z262">
            <v>0</v>
          </cell>
        </row>
        <row r="264">
          <cell r="E264" t="str">
            <v>VARIOS</v>
          </cell>
          <cell r="I264">
            <v>3060</v>
          </cell>
          <cell r="L264">
            <v>27846000</v>
          </cell>
          <cell r="Z264" t="e">
            <v>#N/A</v>
          </cell>
        </row>
        <row r="265">
          <cell r="D265" t="str">
            <v>AL04RETROG</v>
          </cell>
          <cell r="E265" t="str">
            <v>Retro Oruga 320</v>
          </cell>
          <cell r="F265" t="str">
            <v>Hr</v>
          </cell>
          <cell r="G265">
            <v>3.4000000000000002E-2</v>
          </cell>
          <cell r="H265">
            <v>90000</v>
          </cell>
          <cell r="I265">
            <v>3060</v>
          </cell>
          <cell r="J265">
            <v>0</v>
          </cell>
          <cell r="K265">
            <v>309.40000000000003</v>
          </cell>
          <cell r="L265">
            <v>27846000.000000004</v>
          </cell>
          <cell r="Y265" t="e">
            <v>#N/A</v>
          </cell>
          <cell r="Z265" t="e">
            <v>#N/A</v>
          </cell>
        </row>
        <row r="267">
          <cell r="E267" t="str">
            <v>SUBTOTAL</v>
          </cell>
          <cell r="I267">
            <v>3060</v>
          </cell>
          <cell r="L267">
            <v>27846000</v>
          </cell>
          <cell r="Z267" t="e">
            <v>#N/A</v>
          </cell>
        </row>
        <row r="268">
          <cell r="E268" t="str">
            <v>A.I.U</v>
          </cell>
          <cell r="I268">
            <v>0</v>
          </cell>
          <cell r="L268">
            <v>0</v>
          </cell>
          <cell r="Z268">
            <v>0</v>
          </cell>
        </row>
        <row r="269">
          <cell r="D269" t="str">
            <v>AIUAADMON</v>
          </cell>
          <cell r="E269" t="str">
            <v>Admon</v>
          </cell>
          <cell r="F269">
            <v>0</v>
          </cell>
          <cell r="I269">
            <v>0</v>
          </cell>
          <cell r="J269">
            <v>0</v>
          </cell>
          <cell r="L269">
            <v>0</v>
          </cell>
          <cell r="Z269">
            <v>0</v>
          </cell>
        </row>
        <row r="270">
          <cell r="D270" t="str">
            <v>AIUAIMPRE</v>
          </cell>
          <cell r="E270" t="str">
            <v>Imprevistos</v>
          </cell>
          <cell r="F270">
            <v>0</v>
          </cell>
          <cell r="I270">
            <v>0</v>
          </cell>
          <cell r="J270">
            <v>0</v>
          </cell>
          <cell r="L270">
            <v>0</v>
          </cell>
          <cell r="Z270">
            <v>0</v>
          </cell>
        </row>
        <row r="271">
          <cell r="D271" t="str">
            <v>AIUAUTILI</v>
          </cell>
          <cell r="E271" t="str">
            <v>Utilidad</v>
          </cell>
          <cell r="F271">
            <v>0</v>
          </cell>
          <cell r="I271">
            <v>0</v>
          </cell>
          <cell r="J271">
            <v>0</v>
          </cell>
          <cell r="L271">
            <v>0</v>
          </cell>
          <cell r="Z271">
            <v>0</v>
          </cell>
        </row>
        <row r="272">
          <cell r="D272" t="str">
            <v>AIUAIVAUTI</v>
          </cell>
          <cell r="E272" t="str">
            <v>IVA utilidad</v>
          </cell>
          <cell r="F272">
            <v>0</v>
          </cell>
          <cell r="I272">
            <v>0</v>
          </cell>
          <cell r="J272">
            <v>0</v>
          </cell>
          <cell r="L272">
            <v>0</v>
          </cell>
          <cell r="Z272">
            <v>0</v>
          </cell>
        </row>
        <row r="274">
          <cell r="D274" t="str">
            <v>MTEXRMTU</v>
          </cell>
          <cell r="E274" t="str">
            <v>Excavacion Mecanica Retro 200 Tuberia</v>
          </cell>
          <cell r="G274" t="str">
            <v>UN.</v>
          </cell>
          <cell r="H274" t="str">
            <v>M3</v>
          </cell>
          <cell r="I274">
            <v>3180</v>
          </cell>
          <cell r="K274">
            <v>10016</v>
          </cell>
          <cell r="L274">
            <v>31850880</v>
          </cell>
          <cell r="N274">
            <v>0</v>
          </cell>
          <cell r="O274">
            <v>0</v>
          </cell>
          <cell r="P274">
            <v>3180</v>
          </cell>
          <cell r="Q274">
            <v>0</v>
          </cell>
          <cell r="X274">
            <v>31850880</v>
          </cell>
          <cell r="Z274" t="e">
            <v>#N/A</v>
          </cell>
          <cell r="AA274">
            <v>0</v>
          </cell>
          <cell r="AB274">
            <v>0</v>
          </cell>
          <cell r="AC274" t="e">
            <v>#N/A</v>
          </cell>
        </row>
        <row r="276">
          <cell r="D276" t="str">
            <v>CODIGO</v>
          </cell>
          <cell r="E276" t="str">
            <v>DESCRIPCION</v>
          </cell>
          <cell r="F276" t="str">
            <v>UN</v>
          </cell>
          <cell r="G276" t="str">
            <v>CANT</v>
          </cell>
          <cell r="H276" t="str">
            <v>V/UNIT.</v>
          </cell>
          <cell r="I276" t="str">
            <v>V/TOTAL</v>
          </cell>
          <cell r="K276" t="str">
            <v>CANT TOTAL</v>
          </cell>
          <cell r="L276" t="str">
            <v>Vr TOTAL</v>
          </cell>
          <cell r="Y276" t="str">
            <v>CANT.</v>
          </cell>
          <cell r="Z276" t="str">
            <v>V/TOTAL</v>
          </cell>
        </row>
        <row r="277">
          <cell r="E277" t="str">
            <v>HERRAMIENTA</v>
          </cell>
          <cell r="I277">
            <v>0</v>
          </cell>
          <cell r="L277">
            <v>0</v>
          </cell>
          <cell r="Z277">
            <v>0</v>
          </cell>
        </row>
        <row r="278">
          <cell r="I278">
            <v>0</v>
          </cell>
          <cell r="J278">
            <v>0</v>
          </cell>
          <cell r="K278">
            <v>0</v>
          </cell>
          <cell r="L278">
            <v>0</v>
          </cell>
          <cell r="Z278">
            <v>0</v>
          </cell>
        </row>
        <row r="280">
          <cell r="E280" t="str">
            <v>MANO DE OBRA</v>
          </cell>
          <cell r="I280">
            <v>0</v>
          </cell>
          <cell r="L280">
            <v>0</v>
          </cell>
          <cell r="Z280">
            <v>0</v>
          </cell>
        </row>
        <row r="281">
          <cell r="I281">
            <v>0</v>
          </cell>
          <cell r="J281">
            <v>0</v>
          </cell>
          <cell r="K281">
            <v>0</v>
          </cell>
          <cell r="L281">
            <v>0</v>
          </cell>
          <cell r="Z281">
            <v>0</v>
          </cell>
        </row>
        <row r="283">
          <cell r="E283" t="str">
            <v>VARIOS</v>
          </cell>
          <cell r="I283">
            <v>3180</v>
          </cell>
          <cell r="L283">
            <v>31850880</v>
          </cell>
          <cell r="Z283" t="e">
            <v>#N/A</v>
          </cell>
        </row>
        <row r="284">
          <cell r="D284" t="str">
            <v>AL04RETROE</v>
          </cell>
          <cell r="E284" t="str">
            <v>Retro Oruga</v>
          </cell>
          <cell r="F284" t="str">
            <v>Hr</v>
          </cell>
          <cell r="G284">
            <v>5.2999999999999999E-2</v>
          </cell>
          <cell r="H284">
            <v>60000</v>
          </cell>
          <cell r="I284">
            <v>3180</v>
          </cell>
          <cell r="J284">
            <v>0</v>
          </cell>
          <cell r="K284">
            <v>530.84799999999996</v>
          </cell>
          <cell r="L284">
            <v>31850879.999999996</v>
          </cell>
          <cell r="Y284" t="e">
            <v>#N/A</v>
          </cell>
          <cell r="Z284" t="e">
            <v>#N/A</v>
          </cell>
        </row>
        <row r="285">
          <cell r="H285">
            <v>112</v>
          </cell>
        </row>
        <row r="286">
          <cell r="E286" t="str">
            <v>SUBTOTAL</v>
          </cell>
          <cell r="I286">
            <v>3180</v>
          </cell>
          <cell r="L286">
            <v>31850880</v>
          </cell>
          <cell r="Z286" t="e">
            <v>#N/A</v>
          </cell>
        </row>
        <row r="287">
          <cell r="E287" t="str">
            <v>A.I.U</v>
          </cell>
          <cell r="I287">
            <v>0</v>
          </cell>
          <cell r="L287">
            <v>0</v>
          </cell>
          <cell r="Z287">
            <v>0</v>
          </cell>
        </row>
        <row r="288">
          <cell r="D288" t="str">
            <v>AIUAADMON</v>
          </cell>
          <cell r="E288" t="str">
            <v>Admon</v>
          </cell>
          <cell r="F288">
            <v>0</v>
          </cell>
          <cell r="I288">
            <v>0</v>
          </cell>
          <cell r="J288">
            <v>0</v>
          </cell>
          <cell r="L288">
            <v>0</v>
          </cell>
          <cell r="Z288">
            <v>0</v>
          </cell>
        </row>
        <row r="289">
          <cell r="D289" t="str">
            <v>AIUAIMPRE</v>
          </cell>
          <cell r="E289" t="str">
            <v>Imprevistos</v>
          </cell>
          <cell r="F289">
            <v>0</v>
          </cell>
          <cell r="I289">
            <v>0</v>
          </cell>
          <cell r="J289">
            <v>0</v>
          </cell>
          <cell r="L289">
            <v>0</v>
          </cell>
          <cell r="Z289">
            <v>0</v>
          </cell>
        </row>
        <row r="290">
          <cell r="D290" t="str">
            <v>AIUAUTILI</v>
          </cell>
          <cell r="E290" t="str">
            <v>Utilidad</v>
          </cell>
          <cell r="F290">
            <v>0</v>
          </cell>
          <cell r="I290">
            <v>0</v>
          </cell>
          <cell r="J290">
            <v>0</v>
          </cell>
          <cell r="L290">
            <v>0</v>
          </cell>
          <cell r="Z290">
            <v>0</v>
          </cell>
        </row>
        <row r="291">
          <cell r="D291" t="str">
            <v>AIUAIVAUTI</v>
          </cell>
          <cell r="E291" t="str">
            <v>IVA utilidad</v>
          </cell>
          <cell r="F291">
            <v>0</v>
          </cell>
          <cell r="I291">
            <v>0</v>
          </cell>
          <cell r="J291">
            <v>0</v>
          </cell>
          <cell r="L291">
            <v>0</v>
          </cell>
          <cell r="Z291">
            <v>0</v>
          </cell>
        </row>
        <row r="293">
          <cell r="E293" t="str">
            <v>ITEM</v>
          </cell>
        </row>
        <row r="294">
          <cell r="D294" t="str">
            <v>MTRAJO</v>
          </cell>
          <cell r="E294" t="e">
            <v>#N/A</v>
          </cell>
          <cell r="G294" t="str">
            <v>UN.</v>
          </cell>
          <cell r="H294" t="e">
            <v>#N/A</v>
          </cell>
          <cell r="I294" t="e">
            <v>#N/A</v>
          </cell>
          <cell r="K294">
            <v>0</v>
          </cell>
          <cell r="L294" t="e">
            <v>#N/A</v>
          </cell>
          <cell r="N294" t="e">
            <v>#N/A</v>
          </cell>
          <cell r="O294">
            <v>2800</v>
          </cell>
          <cell r="P294">
            <v>0</v>
          </cell>
          <cell r="Q294" t="e">
            <v>#N/A</v>
          </cell>
          <cell r="X294" t="e">
            <v>#N/A</v>
          </cell>
          <cell r="Z294" t="e">
            <v>#VALUE!</v>
          </cell>
          <cell r="AA294" t="e">
            <v>#VALUE!</v>
          </cell>
          <cell r="AB294" t="e">
            <v>#VALUE!</v>
          </cell>
          <cell r="AC294">
            <v>0</v>
          </cell>
        </row>
        <row r="296">
          <cell r="D296" t="str">
            <v>CODIGO</v>
          </cell>
          <cell r="E296" t="str">
            <v>DESCRIPCION</v>
          </cell>
          <cell r="F296" t="str">
            <v>UN</v>
          </cell>
          <cell r="G296" t="str">
            <v>CANT</v>
          </cell>
          <cell r="H296" t="str">
            <v>V/UNIT.</v>
          </cell>
          <cell r="I296" t="str">
            <v>V/TOTAL</v>
          </cell>
          <cell r="K296" t="str">
            <v>CANT TOTAL</v>
          </cell>
          <cell r="L296" t="str">
            <v>Vr TOTAL</v>
          </cell>
          <cell r="Y296" t="str">
            <v>CANT.</v>
          </cell>
          <cell r="Z296" t="str">
            <v>V/TOTAL</v>
          </cell>
        </row>
        <row r="297">
          <cell r="E297" t="str">
            <v>MATERIALES</v>
          </cell>
          <cell r="I297" t="e">
            <v>#N/A</v>
          </cell>
          <cell r="L297" t="e">
            <v>#N/A</v>
          </cell>
          <cell r="Z297" t="e">
            <v>#VALUE!</v>
          </cell>
        </row>
        <row r="298">
          <cell r="D298" t="str">
            <v>MA02RA</v>
          </cell>
          <cell r="E298" t="e">
            <v>#N/A</v>
          </cell>
          <cell r="F298" t="e">
            <v>#N/A</v>
          </cell>
          <cell r="G298">
            <v>1</v>
          </cell>
          <cell r="H298" t="e">
            <v>#N/A</v>
          </cell>
          <cell r="I298" t="e">
            <v>#N/A</v>
          </cell>
          <cell r="J298" t="e">
            <v>#N/A</v>
          </cell>
          <cell r="K298">
            <v>0</v>
          </cell>
          <cell r="L298" t="e">
            <v>#N/A</v>
          </cell>
          <cell r="Y298" t="e">
            <v>#VALUE!</v>
          </cell>
          <cell r="Z298" t="e">
            <v>#VALUE!</v>
          </cell>
        </row>
        <row r="300">
          <cell r="E300" t="str">
            <v>MANO DE OBRA</v>
          </cell>
          <cell r="I300">
            <v>2800</v>
          </cell>
          <cell r="L300">
            <v>0</v>
          </cell>
          <cell r="Z300" t="e">
            <v>#VALUE!</v>
          </cell>
        </row>
        <row r="301">
          <cell r="D301" t="str">
            <v>MOVIIRA</v>
          </cell>
          <cell r="E301" t="str">
            <v>Instalacion Rajon</v>
          </cell>
          <cell r="F301" t="str">
            <v>m3</v>
          </cell>
          <cell r="G301">
            <v>1</v>
          </cell>
          <cell r="H301">
            <v>2800</v>
          </cell>
          <cell r="I301">
            <v>2800</v>
          </cell>
          <cell r="J301">
            <v>0</v>
          </cell>
          <cell r="K301">
            <v>0</v>
          </cell>
          <cell r="L301">
            <v>0</v>
          </cell>
          <cell r="Y301" t="e">
            <v>#VALUE!</v>
          </cell>
          <cell r="Z301" t="e">
            <v>#VALUE!</v>
          </cell>
        </row>
        <row r="303">
          <cell r="E303" t="str">
            <v>VARIOS</v>
          </cell>
          <cell r="I303">
            <v>0</v>
          </cell>
          <cell r="L303">
            <v>0</v>
          </cell>
          <cell r="Z303">
            <v>0</v>
          </cell>
        </row>
        <row r="304">
          <cell r="I304">
            <v>0</v>
          </cell>
          <cell r="J304">
            <v>0</v>
          </cell>
          <cell r="K304">
            <v>0</v>
          </cell>
          <cell r="L304">
            <v>0</v>
          </cell>
          <cell r="Z304">
            <v>0</v>
          </cell>
        </row>
        <row r="306">
          <cell r="E306" t="str">
            <v>SUBTOTAL</v>
          </cell>
          <cell r="I306" t="e">
            <v>#N/A</v>
          </cell>
          <cell r="L306" t="e">
            <v>#N/A</v>
          </cell>
          <cell r="Z306" t="e">
            <v>#VALUE!</v>
          </cell>
        </row>
        <row r="307">
          <cell r="E307" t="str">
            <v>A.I.U</v>
          </cell>
          <cell r="I307" t="e">
            <v>#N/A</v>
          </cell>
          <cell r="L307" t="e">
            <v>#N/A</v>
          </cell>
          <cell r="Z307" t="e">
            <v>#N/A</v>
          </cell>
        </row>
        <row r="308">
          <cell r="D308" t="str">
            <v>AIUAADMON</v>
          </cell>
          <cell r="E308" t="str">
            <v>Admon</v>
          </cell>
          <cell r="F308">
            <v>0</v>
          </cell>
          <cell r="I308" t="e">
            <v>#N/A</v>
          </cell>
          <cell r="J308">
            <v>0</v>
          </cell>
          <cell r="L308" t="e">
            <v>#N/A</v>
          </cell>
          <cell r="Z308" t="e">
            <v>#N/A</v>
          </cell>
        </row>
        <row r="309">
          <cell r="D309" t="str">
            <v>AIUAIMPRE</v>
          </cell>
          <cell r="E309" t="str">
            <v>Imprevistos</v>
          </cell>
          <cell r="F309">
            <v>0</v>
          </cell>
          <cell r="I309" t="e">
            <v>#N/A</v>
          </cell>
          <cell r="J309">
            <v>0</v>
          </cell>
          <cell r="L309" t="e">
            <v>#N/A</v>
          </cell>
          <cell r="Z309" t="e">
            <v>#N/A</v>
          </cell>
        </row>
        <row r="310">
          <cell r="D310" t="str">
            <v>AIUAUTILI</v>
          </cell>
          <cell r="E310" t="str">
            <v>Utilidad</v>
          </cell>
          <cell r="F310">
            <v>0</v>
          </cell>
          <cell r="I310" t="e">
            <v>#N/A</v>
          </cell>
          <cell r="J310">
            <v>0</v>
          </cell>
          <cell r="L310" t="e">
            <v>#N/A</v>
          </cell>
          <cell r="Z310" t="e">
            <v>#N/A</v>
          </cell>
        </row>
        <row r="311">
          <cell r="D311" t="str">
            <v>AIUAIVAUTI</v>
          </cell>
          <cell r="E311" t="str">
            <v>IVA utilidad</v>
          </cell>
          <cell r="F311">
            <v>0</v>
          </cell>
          <cell r="I311" t="e">
            <v>#N/A</v>
          </cell>
          <cell r="J311">
            <v>0</v>
          </cell>
          <cell r="L311" t="e">
            <v>#N/A</v>
          </cell>
          <cell r="Z311" t="e">
            <v>#N/A</v>
          </cell>
        </row>
        <row r="314">
          <cell r="E314" t="str">
            <v>ITEM</v>
          </cell>
        </row>
        <row r="315">
          <cell r="D315" t="str">
            <v>ANICBOX</v>
          </cell>
          <cell r="E315" t="str">
            <v>Inst. Concretos y Constr. Box Coulvert</v>
          </cell>
          <cell r="G315" t="str">
            <v>UN.</v>
          </cell>
          <cell r="H315" t="str">
            <v>M3</v>
          </cell>
          <cell r="I315">
            <v>96923</v>
          </cell>
          <cell r="K315">
            <v>214</v>
          </cell>
          <cell r="L315">
            <v>20741522</v>
          </cell>
          <cell r="N315">
            <v>5523</v>
          </cell>
          <cell r="O315">
            <v>78000</v>
          </cell>
          <cell r="P315">
            <v>13400</v>
          </cell>
          <cell r="Q315">
            <v>0</v>
          </cell>
          <cell r="X315">
            <v>20741522</v>
          </cell>
          <cell r="Y315" t="str">
            <v>M3</v>
          </cell>
          <cell r="Z315" t="e">
            <v>#N/A</v>
          </cell>
          <cell r="AA315" t="e">
            <v>#N/A</v>
          </cell>
          <cell r="AB315" t="e">
            <v>#N/A</v>
          </cell>
          <cell r="AC315" t="e">
            <v>#N/A</v>
          </cell>
        </row>
        <row r="317">
          <cell r="D317" t="str">
            <v>CODIGO</v>
          </cell>
          <cell r="E317" t="str">
            <v>DESCRIPCION</v>
          </cell>
          <cell r="F317" t="str">
            <v>UN</v>
          </cell>
          <cell r="G317" t="str">
            <v>CANT</v>
          </cell>
          <cell r="H317" t="str">
            <v>V/UNIT.</v>
          </cell>
          <cell r="I317" t="str">
            <v>V/TOTAL</v>
          </cell>
          <cell r="K317" t="str">
            <v>CANT TOTAL</v>
          </cell>
          <cell r="L317" t="str">
            <v>Vr TOTAL</v>
          </cell>
          <cell r="Y317" t="str">
            <v>CANT.</v>
          </cell>
          <cell r="Z317" t="str">
            <v>V/TOTAL</v>
          </cell>
        </row>
        <row r="318">
          <cell r="E318" t="str">
            <v>MATERIALES</v>
          </cell>
          <cell r="I318">
            <v>5523</v>
          </cell>
          <cell r="L318">
            <v>1181922</v>
          </cell>
          <cell r="Z318" t="e">
            <v>#N/A</v>
          </cell>
        </row>
        <row r="319">
          <cell r="D319" t="str">
            <v>MA19PC3</v>
          </cell>
          <cell r="E319" t="str">
            <v>Puntilla con cabeza 3"</v>
          </cell>
          <cell r="F319" t="str">
            <v>Lb</v>
          </cell>
          <cell r="G319">
            <v>0.5</v>
          </cell>
          <cell r="H319">
            <v>1216</v>
          </cell>
          <cell r="I319">
            <v>608</v>
          </cell>
          <cell r="J319">
            <v>0</v>
          </cell>
          <cell r="K319">
            <v>107</v>
          </cell>
          <cell r="L319">
            <v>130112</v>
          </cell>
          <cell r="Y319" t="e">
            <v>#N/A</v>
          </cell>
          <cell r="Z319" t="e">
            <v>#N/A</v>
          </cell>
        </row>
        <row r="320">
          <cell r="D320" t="str">
            <v>MA19PC25</v>
          </cell>
          <cell r="E320" t="str">
            <v>Puntilla con cabeza 2,5"</v>
          </cell>
          <cell r="F320" t="str">
            <v>Lb</v>
          </cell>
          <cell r="G320">
            <v>0.2</v>
          </cell>
          <cell r="H320">
            <v>1216</v>
          </cell>
          <cell r="I320">
            <v>243</v>
          </cell>
          <cell r="J320">
            <v>0</v>
          </cell>
          <cell r="K320">
            <v>42.800000000000004</v>
          </cell>
          <cell r="L320">
            <v>52044.800000000003</v>
          </cell>
          <cell r="Y320" t="e">
            <v>#N/A</v>
          </cell>
          <cell r="Z320" t="e">
            <v>#N/A</v>
          </cell>
        </row>
        <row r="321">
          <cell r="D321" t="str">
            <v>MA01AN18</v>
          </cell>
          <cell r="E321" t="str">
            <v>Alambre Negro</v>
          </cell>
          <cell r="F321" t="str">
            <v>Kg</v>
          </cell>
          <cell r="G321">
            <v>1.8</v>
          </cell>
          <cell r="H321">
            <v>1940</v>
          </cell>
          <cell r="I321">
            <v>3492</v>
          </cell>
          <cell r="J321">
            <v>0</v>
          </cell>
          <cell r="K321">
            <v>385.2</v>
          </cell>
          <cell r="L321">
            <v>747288</v>
          </cell>
          <cell r="Y321" t="e">
            <v>#N/A</v>
          </cell>
          <cell r="Z321" t="e">
            <v>#N/A</v>
          </cell>
        </row>
        <row r="322">
          <cell r="D322" t="str">
            <v>MA01A3</v>
          </cell>
          <cell r="E322" t="str">
            <v>Acero A-3</v>
          </cell>
          <cell r="F322" t="str">
            <v>Kg</v>
          </cell>
          <cell r="G322">
            <v>0.25</v>
          </cell>
          <cell r="H322">
            <v>1404</v>
          </cell>
          <cell r="I322">
            <v>351</v>
          </cell>
          <cell r="J322">
            <v>0</v>
          </cell>
          <cell r="K322">
            <v>53.5</v>
          </cell>
          <cell r="L322">
            <v>75114</v>
          </cell>
          <cell r="Y322" t="e">
            <v>#N/A</v>
          </cell>
          <cell r="Z322" t="e">
            <v>#N/A</v>
          </cell>
        </row>
        <row r="323">
          <cell r="D323" t="str">
            <v>MA25TB20</v>
          </cell>
          <cell r="E323" t="str">
            <v>Tabla Burra 20 cm</v>
          </cell>
          <cell r="F323" t="str">
            <v>Un</v>
          </cell>
          <cell r="G323">
            <v>0.13</v>
          </cell>
          <cell r="H323">
            <v>6380</v>
          </cell>
          <cell r="I323">
            <v>829</v>
          </cell>
          <cell r="J323">
            <v>0</v>
          </cell>
          <cell r="K323">
            <v>27.82</v>
          </cell>
          <cell r="L323">
            <v>177491.6</v>
          </cell>
          <cell r="Y323" t="e">
            <v>#N/A</v>
          </cell>
          <cell r="Z323" t="e">
            <v>#N/A</v>
          </cell>
        </row>
        <row r="325">
          <cell r="I325">
            <v>0</v>
          </cell>
          <cell r="J325">
            <v>0</v>
          </cell>
          <cell r="K325">
            <v>0</v>
          </cell>
          <cell r="L325">
            <v>0</v>
          </cell>
          <cell r="Z325">
            <v>0</v>
          </cell>
        </row>
        <row r="326">
          <cell r="E326" t="str">
            <v>MANO DE OBRA</v>
          </cell>
          <cell r="I326">
            <v>78000</v>
          </cell>
          <cell r="L326">
            <v>16692000</v>
          </cell>
          <cell r="Z326" t="e">
            <v>#N/A</v>
          </cell>
        </row>
        <row r="327">
          <cell r="D327" t="str">
            <v>MOANBOX</v>
          </cell>
          <cell r="E327" t="str">
            <v>Concreto Box-Coulvert</v>
          </cell>
          <cell r="F327" t="str">
            <v>m3</v>
          </cell>
          <cell r="G327">
            <v>1</v>
          </cell>
          <cell r="H327">
            <v>78000</v>
          </cell>
          <cell r="I327">
            <v>78000</v>
          </cell>
          <cell r="J327">
            <v>0</v>
          </cell>
          <cell r="K327">
            <v>214</v>
          </cell>
          <cell r="L327">
            <v>16692000</v>
          </cell>
          <cell r="Y327" t="e">
            <v>#N/A</v>
          </cell>
          <cell r="Z327" t="e">
            <v>#N/A</v>
          </cell>
        </row>
        <row r="328">
          <cell r="I328">
            <v>0</v>
          </cell>
          <cell r="J328">
            <v>0</v>
          </cell>
          <cell r="K328">
            <v>0</v>
          </cell>
          <cell r="L328">
            <v>0</v>
          </cell>
          <cell r="Z328">
            <v>0</v>
          </cell>
        </row>
        <row r="329">
          <cell r="E329" t="str">
            <v>VARIOS</v>
          </cell>
          <cell r="I329">
            <v>13400</v>
          </cell>
          <cell r="L329">
            <v>2867600</v>
          </cell>
          <cell r="Z329" t="e">
            <v>#N/A</v>
          </cell>
        </row>
        <row r="330">
          <cell r="D330" t="str">
            <v>TC07H800</v>
          </cell>
          <cell r="E330" t="str">
            <v>Herramienta Menor</v>
          </cell>
          <cell r="F330" t="str">
            <v>Gb</v>
          </cell>
          <cell r="G330">
            <v>1</v>
          </cell>
          <cell r="H330">
            <v>800</v>
          </cell>
          <cell r="I330">
            <v>800</v>
          </cell>
          <cell r="J330">
            <v>0</v>
          </cell>
          <cell r="K330">
            <v>214</v>
          </cell>
          <cell r="L330">
            <v>171200</v>
          </cell>
          <cell r="Y330" t="e">
            <v>#N/A</v>
          </cell>
          <cell r="Z330" t="e">
            <v>#N/A</v>
          </cell>
        </row>
        <row r="331">
          <cell r="D331" t="str">
            <v>AL07VCG</v>
          </cell>
          <cell r="E331" t="str">
            <v>Vibrador para concretos a Gasolina</v>
          </cell>
          <cell r="F331" t="str">
            <v>Hr</v>
          </cell>
          <cell r="G331">
            <v>0.08</v>
          </cell>
          <cell r="H331">
            <v>45000</v>
          </cell>
          <cell r="I331">
            <v>3600</v>
          </cell>
          <cell r="J331">
            <v>0</v>
          </cell>
          <cell r="K331">
            <v>17.12</v>
          </cell>
          <cell r="L331">
            <v>770400</v>
          </cell>
          <cell r="Y331" t="e">
            <v>#N/A</v>
          </cell>
          <cell r="Z331" t="e">
            <v>#N/A</v>
          </cell>
        </row>
        <row r="332">
          <cell r="D332" t="str">
            <v>AL04FORBO</v>
          </cell>
          <cell r="E332" t="str">
            <v>Formaleta Box-Coulvert</v>
          </cell>
          <cell r="F332" t="str">
            <v>m2</v>
          </cell>
          <cell r="G332">
            <v>2</v>
          </cell>
          <cell r="H332">
            <v>4500</v>
          </cell>
          <cell r="I332">
            <v>9000</v>
          </cell>
          <cell r="J332">
            <v>0</v>
          </cell>
          <cell r="K332">
            <v>428</v>
          </cell>
          <cell r="L332">
            <v>1926000</v>
          </cell>
          <cell r="Y332" t="e">
            <v>#N/A</v>
          </cell>
          <cell r="Z332" t="e">
            <v>#N/A</v>
          </cell>
        </row>
        <row r="333">
          <cell r="E333" t="str">
            <v>SUBTOTAL</v>
          </cell>
          <cell r="I333">
            <v>96923</v>
          </cell>
          <cell r="L333">
            <v>20741522</v>
          </cell>
          <cell r="Z333" t="e">
            <v>#N/A</v>
          </cell>
        </row>
        <row r="334">
          <cell r="E334" t="str">
            <v>A.I.U</v>
          </cell>
          <cell r="I334">
            <v>0</v>
          </cell>
          <cell r="L334">
            <v>0</v>
          </cell>
          <cell r="Z334">
            <v>0</v>
          </cell>
        </row>
        <row r="335">
          <cell r="D335" t="str">
            <v>AIUAADMON</v>
          </cell>
          <cell r="E335" t="str">
            <v>Admon</v>
          </cell>
          <cell r="F335">
            <v>0</v>
          </cell>
          <cell r="I335">
            <v>0</v>
          </cell>
          <cell r="J335">
            <v>0</v>
          </cell>
          <cell r="L335">
            <v>0</v>
          </cell>
          <cell r="Z335">
            <v>0</v>
          </cell>
        </row>
        <row r="336">
          <cell r="D336" t="str">
            <v>AIUAIMPRE</v>
          </cell>
          <cell r="E336" t="str">
            <v>Imprevistos</v>
          </cell>
          <cell r="F336">
            <v>0</v>
          </cell>
          <cell r="I336">
            <v>0</v>
          </cell>
          <cell r="J336">
            <v>0</v>
          </cell>
          <cell r="L336">
            <v>0</v>
          </cell>
          <cell r="Z336">
            <v>0</v>
          </cell>
        </row>
        <row r="337">
          <cell r="D337" t="str">
            <v>AIUAUTILI</v>
          </cell>
          <cell r="E337" t="str">
            <v>Utilidad</v>
          </cell>
          <cell r="F337">
            <v>0</v>
          </cell>
          <cell r="I337">
            <v>0</v>
          </cell>
          <cell r="J337">
            <v>0</v>
          </cell>
          <cell r="L337">
            <v>0</v>
          </cell>
          <cell r="Z337">
            <v>0</v>
          </cell>
        </row>
        <row r="338">
          <cell r="D338" t="str">
            <v>AIUAIVAUTI</v>
          </cell>
          <cell r="E338" t="str">
            <v>IVA utilidad</v>
          </cell>
          <cell r="F338">
            <v>0</v>
          </cell>
          <cell r="I338">
            <v>0</v>
          </cell>
          <cell r="J338">
            <v>0</v>
          </cell>
          <cell r="L338">
            <v>0</v>
          </cell>
          <cell r="Z338">
            <v>0</v>
          </cell>
        </row>
        <row r="340">
          <cell r="E340" t="str">
            <v>ITEM</v>
          </cell>
        </row>
        <row r="341">
          <cell r="D341" t="str">
            <v>ANICCA</v>
          </cell>
          <cell r="E341" t="str">
            <v>Inst. Concretos y Constr. Camaras y Cajas</v>
          </cell>
          <cell r="G341" t="str">
            <v>UN.</v>
          </cell>
          <cell r="H341" t="str">
            <v>M3</v>
          </cell>
          <cell r="I341">
            <v>75194</v>
          </cell>
          <cell r="K341">
            <v>483</v>
          </cell>
          <cell r="L341">
            <v>36318702</v>
          </cell>
          <cell r="N341">
            <v>3794</v>
          </cell>
          <cell r="O341">
            <v>60000</v>
          </cell>
          <cell r="P341">
            <v>11400</v>
          </cell>
          <cell r="Q341">
            <v>0</v>
          </cell>
          <cell r="X341">
            <v>36318702</v>
          </cell>
          <cell r="Y341" t="str">
            <v>M3</v>
          </cell>
          <cell r="Z341" t="e">
            <v>#N/A</v>
          </cell>
          <cell r="AA341" t="e">
            <v>#N/A</v>
          </cell>
          <cell r="AB341" t="e">
            <v>#N/A</v>
          </cell>
          <cell r="AC341" t="e">
            <v>#N/A</v>
          </cell>
        </row>
        <row r="343">
          <cell r="D343" t="str">
            <v>CODIGO</v>
          </cell>
          <cell r="E343" t="str">
            <v>DESCRIPCION</v>
          </cell>
          <cell r="F343" t="str">
            <v>UN</v>
          </cell>
          <cell r="G343" t="str">
            <v>CANT</v>
          </cell>
          <cell r="H343" t="str">
            <v>V/UNIT.</v>
          </cell>
          <cell r="I343" t="str">
            <v>V/TOTAL</v>
          </cell>
          <cell r="K343" t="str">
            <v>CANT TOTAL</v>
          </cell>
          <cell r="L343" t="str">
            <v>Vr TOTAL</v>
          </cell>
          <cell r="Y343" t="str">
            <v>CANT.</v>
          </cell>
          <cell r="Z343" t="str">
            <v>V/TOTAL</v>
          </cell>
        </row>
        <row r="344">
          <cell r="E344" t="str">
            <v>MATERIALES</v>
          </cell>
          <cell r="I344">
            <v>3794</v>
          </cell>
          <cell r="L344">
            <v>1832502</v>
          </cell>
          <cell r="Z344" t="e">
            <v>#N/A</v>
          </cell>
        </row>
        <row r="345">
          <cell r="D345" t="str">
            <v>MA19PC3</v>
          </cell>
          <cell r="E345" t="str">
            <v>Puntilla con cabeza 3"</v>
          </cell>
          <cell r="F345" t="str">
            <v>Lb</v>
          </cell>
          <cell r="G345">
            <v>0.3</v>
          </cell>
          <cell r="H345">
            <v>1216</v>
          </cell>
          <cell r="I345">
            <v>365</v>
          </cell>
          <cell r="J345">
            <v>0</v>
          </cell>
          <cell r="K345">
            <v>144.9</v>
          </cell>
          <cell r="L345">
            <v>176198.39999999999</v>
          </cell>
          <cell r="Y345" t="e">
            <v>#N/A</v>
          </cell>
          <cell r="Z345" t="e">
            <v>#N/A</v>
          </cell>
        </row>
        <row r="346">
          <cell r="D346" t="str">
            <v>MA19PC25</v>
          </cell>
          <cell r="E346" t="str">
            <v>Puntilla con cabeza 2,5"</v>
          </cell>
          <cell r="F346" t="str">
            <v>Lb</v>
          </cell>
          <cell r="G346">
            <v>0.15</v>
          </cell>
          <cell r="H346">
            <v>1216</v>
          </cell>
          <cell r="I346">
            <v>182</v>
          </cell>
          <cell r="J346">
            <v>0</v>
          </cell>
          <cell r="K346">
            <v>72.45</v>
          </cell>
          <cell r="L346">
            <v>88099.199999999997</v>
          </cell>
          <cell r="Y346" t="e">
            <v>#N/A</v>
          </cell>
          <cell r="Z346" t="e">
            <v>#N/A</v>
          </cell>
        </row>
        <row r="347">
          <cell r="D347" t="str">
            <v>MA01AN18</v>
          </cell>
          <cell r="E347" t="str">
            <v>Alambre Negro</v>
          </cell>
          <cell r="F347" t="str">
            <v>Kg</v>
          </cell>
          <cell r="G347">
            <v>1.2</v>
          </cell>
          <cell r="H347">
            <v>1940</v>
          </cell>
          <cell r="I347">
            <v>2328</v>
          </cell>
          <cell r="J347">
            <v>0</v>
          </cell>
          <cell r="K347">
            <v>579.6</v>
          </cell>
          <cell r="L347">
            <v>1124424</v>
          </cell>
          <cell r="Y347" t="e">
            <v>#N/A</v>
          </cell>
          <cell r="Z347" t="e">
            <v>#N/A</v>
          </cell>
        </row>
        <row r="348">
          <cell r="D348" t="str">
            <v>MA01A3</v>
          </cell>
          <cell r="E348" t="str">
            <v>Acero A-3</v>
          </cell>
          <cell r="F348" t="str">
            <v>Kg</v>
          </cell>
          <cell r="G348">
            <v>0.2</v>
          </cell>
          <cell r="H348">
            <v>1404</v>
          </cell>
          <cell r="I348">
            <v>281</v>
          </cell>
          <cell r="J348">
            <v>0</v>
          </cell>
          <cell r="K348">
            <v>96.600000000000009</v>
          </cell>
          <cell r="L348">
            <v>135626.40000000002</v>
          </cell>
          <cell r="Y348" t="e">
            <v>#N/A</v>
          </cell>
          <cell r="Z348" t="e">
            <v>#N/A</v>
          </cell>
        </row>
        <row r="349">
          <cell r="D349" t="str">
            <v>MA25TB20</v>
          </cell>
          <cell r="E349" t="str">
            <v>Tabla Burra 20 cm</v>
          </cell>
          <cell r="F349" t="str">
            <v>Un</v>
          </cell>
          <cell r="G349">
            <v>0.1</v>
          </cell>
          <cell r="H349">
            <v>6380</v>
          </cell>
          <cell r="I349">
            <v>638</v>
          </cell>
          <cell r="J349">
            <v>0</v>
          </cell>
          <cell r="K349">
            <v>48.300000000000004</v>
          </cell>
          <cell r="L349">
            <v>308154</v>
          </cell>
          <cell r="Y349" t="e">
            <v>#N/A</v>
          </cell>
          <cell r="Z349" t="e">
            <v>#N/A</v>
          </cell>
        </row>
        <row r="351">
          <cell r="I351">
            <v>0</v>
          </cell>
          <cell r="J351">
            <v>0</v>
          </cell>
          <cell r="K351">
            <v>0</v>
          </cell>
          <cell r="L351">
            <v>0</v>
          </cell>
          <cell r="Z351">
            <v>0</v>
          </cell>
        </row>
        <row r="352">
          <cell r="E352" t="str">
            <v>MANO DE OBRA</v>
          </cell>
          <cell r="I352">
            <v>60000</v>
          </cell>
          <cell r="L352">
            <v>28980000</v>
          </cell>
          <cell r="Z352" t="e">
            <v>#N/A</v>
          </cell>
        </row>
        <row r="353">
          <cell r="D353" t="str">
            <v>MOANCACON</v>
          </cell>
          <cell r="E353" t="str">
            <v>Camara en Concreto</v>
          </cell>
          <cell r="F353" t="str">
            <v>m3</v>
          </cell>
          <cell r="G353">
            <v>1</v>
          </cell>
          <cell r="H353">
            <v>60000</v>
          </cell>
          <cell r="I353">
            <v>60000</v>
          </cell>
          <cell r="J353">
            <v>0</v>
          </cell>
          <cell r="K353">
            <v>483</v>
          </cell>
          <cell r="L353">
            <v>28980000</v>
          </cell>
          <cell r="Y353" t="e">
            <v>#N/A</v>
          </cell>
          <cell r="Z353" t="e">
            <v>#N/A</v>
          </cell>
        </row>
        <row r="354">
          <cell r="I354">
            <v>0</v>
          </cell>
          <cell r="J354">
            <v>0</v>
          </cell>
          <cell r="K354">
            <v>0</v>
          </cell>
          <cell r="L354">
            <v>0</v>
          </cell>
          <cell r="Z354">
            <v>0</v>
          </cell>
        </row>
        <row r="355">
          <cell r="E355" t="str">
            <v>VARIOS</v>
          </cell>
          <cell r="I355">
            <v>11400</v>
          </cell>
          <cell r="L355">
            <v>5506200</v>
          </cell>
          <cell r="Z355" t="e">
            <v>#N/A</v>
          </cell>
        </row>
        <row r="356">
          <cell r="D356" t="str">
            <v>TC07H800</v>
          </cell>
          <cell r="E356" t="str">
            <v>Herramienta Menor</v>
          </cell>
          <cell r="F356" t="str">
            <v>Gb</v>
          </cell>
          <cell r="G356">
            <v>1</v>
          </cell>
          <cell r="H356">
            <v>800</v>
          </cell>
          <cell r="I356">
            <v>800</v>
          </cell>
          <cell r="J356">
            <v>0</v>
          </cell>
          <cell r="K356">
            <v>483</v>
          </cell>
          <cell r="L356">
            <v>386400</v>
          </cell>
          <cell r="Y356" t="e">
            <v>#N/A</v>
          </cell>
          <cell r="Z356" t="e">
            <v>#N/A</v>
          </cell>
        </row>
        <row r="357">
          <cell r="D357" t="str">
            <v>AL07VCG</v>
          </cell>
          <cell r="E357" t="str">
            <v>Vibrador para concretos a Gasolina</v>
          </cell>
          <cell r="F357" t="str">
            <v>Hr</v>
          </cell>
          <cell r="G357">
            <v>0.08</v>
          </cell>
          <cell r="H357">
            <v>45000</v>
          </cell>
          <cell r="I357">
            <v>3600</v>
          </cell>
          <cell r="J357">
            <v>0</v>
          </cell>
          <cell r="K357">
            <v>38.64</v>
          </cell>
          <cell r="L357">
            <v>1738800</v>
          </cell>
          <cell r="Y357" t="e">
            <v>#N/A</v>
          </cell>
          <cell r="Z357" t="e">
            <v>#N/A</v>
          </cell>
        </row>
        <row r="358">
          <cell r="D358" t="str">
            <v>AL04FORCA</v>
          </cell>
          <cell r="E358" t="str">
            <v>Formaleta Camaras</v>
          </cell>
          <cell r="F358" t="str">
            <v>m2</v>
          </cell>
          <cell r="G358">
            <v>2</v>
          </cell>
          <cell r="H358">
            <v>3500</v>
          </cell>
          <cell r="I358">
            <v>7000</v>
          </cell>
          <cell r="J358">
            <v>0</v>
          </cell>
          <cell r="K358">
            <v>966</v>
          </cell>
          <cell r="L358">
            <v>3381000</v>
          </cell>
          <cell r="Y358" t="e">
            <v>#N/A</v>
          </cell>
          <cell r="Z358" t="e">
            <v>#N/A</v>
          </cell>
        </row>
        <row r="359">
          <cell r="E359" t="str">
            <v>SUBTOTAL</v>
          </cell>
          <cell r="I359">
            <v>75194</v>
          </cell>
          <cell r="L359">
            <v>36318702</v>
          </cell>
          <cell r="Z359" t="e">
            <v>#N/A</v>
          </cell>
        </row>
        <row r="360">
          <cell r="E360" t="str">
            <v>A.I.U</v>
          </cell>
          <cell r="I360">
            <v>0</v>
          </cell>
          <cell r="L360">
            <v>0</v>
          </cell>
          <cell r="Z360">
            <v>0</v>
          </cell>
        </row>
        <row r="361">
          <cell r="D361" t="str">
            <v>AIUAADMON</v>
          </cell>
          <cell r="E361" t="str">
            <v>Admon</v>
          </cell>
          <cell r="F361">
            <v>0</v>
          </cell>
          <cell r="I361">
            <v>0</v>
          </cell>
          <cell r="J361">
            <v>0</v>
          </cell>
          <cell r="L361">
            <v>0</v>
          </cell>
          <cell r="Z361">
            <v>0</v>
          </cell>
        </row>
        <row r="362">
          <cell r="D362" t="str">
            <v>AIUAIMPRE</v>
          </cell>
          <cell r="E362" t="str">
            <v>Imprevistos</v>
          </cell>
          <cell r="F362">
            <v>0</v>
          </cell>
          <cell r="I362">
            <v>0</v>
          </cell>
          <cell r="J362">
            <v>0</v>
          </cell>
          <cell r="L362">
            <v>0</v>
          </cell>
          <cell r="Z362">
            <v>0</v>
          </cell>
        </row>
        <row r="363">
          <cell r="D363" t="str">
            <v>AIUAUTILI</v>
          </cell>
          <cell r="E363" t="str">
            <v>Utilidad</v>
          </cell>
          <cell r="F363">
            <v>0</v>
          </cell>
          <cell r="I363">
            <v>0</v>
          </cell>
          <cell r="J363">
            <v>0</v>
          </cell>
          <cell r="L363">
            <v>0</v>
          </cell>
          <cell r="Z363">
            <v>0</v>
          </cell>
        </row>
        <row r="364">
          <cell r="D364" t="str">
            <v>AIUAIVAUTI</v>
          </cell>
          <cell r="E364" t="str">
            <v>IVA utilidad</v>
          </cell>
          <cell r="F364">
            <v>0</v>
          </cell>
          <cell r="I364">
            <v>0</v>
          </cell>
          <cell r="J364">
            <v>0</v>
          </cell>
          <cell r="L364">
            <v>0</v>
          </cell>
          <cell r="Z364">
            <v>0</v>
          </cell>
        </row>
        <row r="366">
          <cell r="E366" t="str">
            <v>ITEM</v>
          </cell>
        </row>
        <row r="367">
          <cell r="D367" t="str">
            <v>ANITC12</v>
          </cell>
          <cell r="E367" t="str">
            <v xml:space="preserve">Instalación Tuberia Concreto  Ø 12" </v>
          </cell>
          <cell r="G367" t="str">
            <v>UN.</v>
          </cell>
          <cell r="H367" t="str">
            <v>Ml</v>
          </cell>
          <cell r="I367">
            <v>4028</v>
          </cell>
          <cell r="K367">
            <v>1358</v>
          </cell>
          <cell r="L367">
            <v>5470024</v>
          </cell>
          <cell r="N367">
            <v>218</v>
          </cell>
          <cell r="O367">
            <v>3750</v>
          </cell>
          <cell r="P367">
            <v>60</v>
          </cell>
          <cell r="Q367">
            <v>0</v>
          </cell>
          <cell r="X367">
            <v>5470024</v>
          </cell>
          <cell r="Z367" t="e">
            <v>#N/A</v>
          </cell>
          <cell r="AA367" t="e">
            <v>#N/A</v>
          </cell>
          <cell r="AB367" t="e">
            <v>#N/A</v>
          </cell>
          <cell r="AC367" t="e">
            <v>#N/A</v>
          </cell>
        </row>
        <row r="369">
          <cell r="D369" t="str">
            <v>CODIGO</v>
          </cell>
          <cell r="E369" t="str">
            <v>DESCRIPCION</v>
          </cell>
          <cell r="F369" t="str">
            <v>UN</v>
          </cell>
          <cell r="G369" t="str">
            <v>CANT</v>
          </cell>
          <cell r="H369" t="str">
            <v>V/UNIT.</v>
          </cell>
          <cell r="I369" t="str">
            <v>V/TOTAL</v>
          </cell>
          <cell r="K369" t="str">
            <v>CANT TOTAL</v>
          </cell>
          <cell r="L369" t="str">
            <v>Vr TOTAL</v>
          </cell>
          <cell r="Y369" t="str">
            <v>CANT.</v>
          </cell>
          <cell r="Z369" t="str">
            <v>V/TOTAL</v>
          </cell>
        </row>
        <row r="370">
          <cell r="E370" t="str">
            <v>MATERIALES</v>
          </cell>
          <cell r="I370">
            <v>218</v>
          </cell>
          <cell r="L370">
            <v>296044</v>
          </cell>
          <cell r="Z370" t="e">
            <v>#N/A</v>
          </cell>
        </row>
        <row r="373">
          <cell r="D373" t="str">
            <v>MA27LUBRI</v>
          </cell>
          <cell r="E373" t="str">
            <v>Lubricante</v>
          </cell>
          <cell r="F373" t="str">
            <v>lb</v>
          </cell>
          <cell r="G373">
            <v>0.02</v>
          </cell>
          <cell r="H373">
            <v>10890.543999999998</v>
          </cell>
          <cell r="I373">
            <v>218</v>
          </cell>
          <cell r="J373">
            <v>0</v>
          </cell>
          <cell r="K373">
            <v>27.16</v>
          </cell>
          <cell r="L373">
            <v>295787.17503999994</v>
          </cell>
          <cell r="Y373" t="e">
            <v>#N/A</v>
          </cell>
          <cell r="Z373" t="e">
            <v>#N/A</v>
          </cell>
        </row>
        <row r="374">
          <cell r="E374" t="str">
            <v>MANO DE OBRA</v>
          </cell>
          <cell r="I374">
            <v>3750</v>
          </cell>
          <cell r="L374">
            <v>5092500</v>
          </cell>
          <cell r="Z374" t="e">
            <v>#N/A</v>
          </cell>
        </row>
        <row r="375">
          <cell r="D375" t="str">
            <v>MOANIT12</v>
          </cell>
          <cell r="E375" t="str">
            <v>Inst. Tuberia Ø 12"</v>
          </cell>
          <cell r="F375" t="str">
            <v>ml</v>
          </cell>
          <cell r="G375">
            <v>1</v>
          </cell>
          <cell r="H375">
            <v>3750</v>
          </cell>
          <cell r="I375">
            <v>3750</v>
          </cell>
          <cell r="J375">
            <v>0</v>
          </cell>
          <cell r="K375">
            <v>1358</v>
          </cell>
          <cell r="L375">
            <v>5092500</v>
          </cell>
          <cell r="Y375" t="e">
            <v>#N/A</v>
          </cell>
          <cell r="Z375" t="e">
            <v>#N/A</v>
          </cell>
        </row>
        <row r="377">
          <cell r="E377" t="str">
            <v>VARIOS</v>
          </cell>
          <cell r="I377">
            <v>60</v>
          </cell>
          <cell r="L377">
            <v>81480</v>
          </cell>
          <cell r="Z377" t="e">
            <v>#N/A</v>
          </cell>
        </row>
        <row r="378">
          <cell r="D378" t="str">
            <v>TC07HINT</v>
          </cell>
          <cell r="E378" t="str">
            <v>Herramienta Menor</v>
          </cell>
          <cell r="F378" t="str">
            <v>ML"</v>
          </cell>
          <cell r="G378">
            <v>12</v>
          </cell>
          <cell r="H378">
            <v>5</v>
          </cell>
          <cell r="I378">
            <v>60</v>
          </cell>
          <cell r="J378">
            <v>0</v>
          </cell>
          <cell r="K378">
            <v>16296</v>
          </cell>
          <cell r="L378">
            <v>81480</v>
          </cell>
          <cell r="Y378" t="e">
            <v>#N/A</v>
          </cell>
          <cell r="Z378" t="e">
            <v>#N/A</v>
          </cell>
        </row>
        <row r="379">
          <cell r="E379" t="str">
            <v>SUBTOTAL</v>
          </cell>
          <cell r="I379">
            <v>4028</v>
          </cell>
          <cell r="L379">
            <v>5470024</v>
          </cell>
          <cell r="Z379" t="e">
            <v>#N/A</v>
          </cell>
        </row>
        <row r="380">
          <cell r="E380" t="str">
            <v>A.I.U</v>
          </cell>
          <cell r="I380">
            <v>0</v>
          </cell>
          <cell r="L380">
            <v>0</v>
          </cell>
          <cell r="Z380" t="e">
            <v>#REF!</v>
          </cell>
        </row>
        <row r="381">
          <cell r="D381" t="str">
            <v>AIUAADMON</v>
          </cell>
          <cell r="E381" t="str">
            <v>Admon</v>
          </cell>
          <cell r="F381">
            <v>0</v>
          </cell>
          <cell r="I381">
            <v>0</v>
          </cell>
          <cell r="J381">
            <v>0</v>
          </cell>
          <cell r="L381">
            <v>0</v>
          </cell>
          <cell r="Z381">
            <v>0</v>
          </cell>
        </row>
        <row r="382">
          <cell r="D382" t="str">
            <v>AIUAIMPRE</v>
          </cell>
          <cell r="E382" t="str">
            <v>Imprevistos</v>
          </cell>
          <cell r="F382">
            <v>0</v>
          </cell>
          <cell r="I382">
            <v>0</v>
          </cell>
          <cell r="J382">
            <v>0</v>
          </cell>
          <cell r="L382">
            <v>0</v>
          </cell>
          <cell r="Z382" t="e">
            <v>#REF!</v>
          </cell>
        </row>
        <row r="383">
          <cell r="D383" t="str">
            <v>AIUAUTILI</v>
          </cell>
          <cell r="E383" t="str">
            <v>Utilidad</v>
          </cell>
          <cell r="F383">
            <v>0</v>
          </cell>
          <cell r="I383">
            <v>0</v>
          </cell>
          <cell r="J383">
            <v>0</v>
          </cell>
          <cell r="L383">
            <v>0</v>
          </cell>
          <cell r="Z383" t="e">
            <v>#REF!</v>
          </cell>
        </row>
        <row r="384">
          <cell r="D384" t="str">
            <v>AIUAIVAUTI</v>
          </cell>
          <cell r="E384" t="str">
            <v>IVA utilidad</v>
          </cell>
          <cell r="F384">
            <v>0</v>
          </cell>
          <cell r="I384">
            <v>0</v>
          </cell>
          <cell r="J384">
            <v>0</v>
          </cell>
          <cell r="L384">
            <v>0</v>
          </cell>
          <cell r="Z384" t="e">
            <v>#REF!</v>
          </cell>
        </row>
        <row r="386">
          <cell r="E386" t="str">
            <v>ITEM</v>
          </cell>
        </row>
        <row r="387">
          <cell r="D387" t="str">
            <v>ANITC18</v>
          </cell>
          <cell r="E387" t="str">
            <v xml:space="preserve">Instalación Tuberia Concreto  Ø 14-18" </v>
          </cell>
          <cell r="G387" t="str">
            <v>UN.</v>
          </cell>
          <cell r="H387" t="str">
            <v>Ml</v>
          </cell>
          <cell r="I387">
            <v>5048</v>
          </cell>
          <cell r="K387">
            <v>87.04</v>
          </cell>
          <cell r="L387">
            <v>439377.92000000004</v>
          </cell>
          <cell r="N387">
            <v>218</v>
          </cell>
          <cell r="O387">
            <v>4680</v>
          </cell>
          <cell r="P387">
            <v>150</v>
          </cell>
          <cell r="Q387">
            <v>0</v>
          </cell>
          <cell r="X387">
            <v>439377.92000000004</v>
          </cell>
          <cell r="Y387" t="str">
            <v>Ml</v>
          </cell>
          <cell r="Z387" t="e">
            <v>#N/A</v>
          </cell>
          <cell r="AA387" t="e">
            <v>#N/A</v>
          </cell>
          <cell r="AB387" t="e">
            <v>#N/A</v>
          </cell>
          <cell r="AC387" t="e">
            <v>#N/A</v>
          </cell>
        </row>
        <row r="389">
          <cell r="D389" t="str">
            <v>CODIGO</v>
          </cell>
          <cell r="E389" t="str">
            <v>DESCRIPCION</v>
          </cell>
          <cell r="F389" t="str">
            <v>UN</v>
          </cell>
          <cell r="G389" t="str">
            <v>CANT</v>
          </cell>
          <cell r="H389" t="str">
            <v>V/UNIT.</v>
          </cell>
          <cell r="I389" t="str">
            <v>V/TOTAL</v>
          </cell>
          <cell r="K389" t="str">
            <v>CANT TOTAL</v>
          </cell>
          <cell r="L389" t="str">
            <v>Vr TOTAL</v>
          </cell>
          <cell r="Y389" t="str">
            <v>CANT.</v>
          </cell>
          <cell r="Z389" t="str">
            <v>V/TOTAL</v>
          </cell>
        </row>
        <row r="390">
          <cell r="E390" t="str">
            <v>MATERIALES</v>
          </cell>
          <cell r="I390">
            <v>218</v>
          </cell>
          <cell r="L390">
            <v>18974.72</v>
          </cell>
          <cell r="Z390" t="e">
            <v>#N/A</v>
          </cell>
        </row>
        <row r="391">
          <cell r="I391">
            <v>0</v>
          </cell>
          <cell r="J391">
            <v>0</v>
          </cell>
          <cell r="K391">
            <v>0</v>
          </cell>
          <cell r="L391">
            <v>0</v>
          </cell>
          <cell r="Y391">
            <v>0</v>
          </cell>
          <cell r="Z391">
            <v>0</v>
          </cell>
        </row>
        <row r="392">
          <cell r="I392">
            <v>0</v>
          </cell>
          <cell r="J392">
            <v>0</v>
          </cell>
          <cell r="K392">
            <v>0</v>
          </cell>
          <cell r="L392">
            <v>0</v>
          </cell>
          <cell r="Y392">
            <v>0</v>
          </cell>
          <cell r="Z392">
            <v>0</v>
          </cell>
        </row>
        <row r="393">
          <cell r="I393">
            <v>0</v>
          </cell>
          <cell r="J393">
            <v>0</v>
          </cell>
          <cell r="K393">
            <v>0</v>
          </cell>
          <cell r="L393">
            <v>0</v>
          </cell>
          <cell r="Y393">
            <v>0</v>
          </cell>
          <cell r="Z393">
            <v>0</v>
          </cell>
        </row>
        <row r="394">
          <cell r="D394" t="str">
            <v>MA27LUBRI</v>
          </cell>
          <cell r="E394" t="str">
            <v>Lubricante</v>
          </cell>
          <cell r="F394" t="str">
            <v>lb</v>
          </cell>
          <cell r="G394">
            <v>0.02</v>
          </cell>
          <cell r="H394">
            <v>10890.543999999998</v>
          </cell>
          <cell r="I394">
            <v>218</v>
          </cell>
          <cell r="J394">
            <v>0</v>
          </cell>
          <cell r="K394">
            <v>1.7408000000000001</v>
          </cell>
          <cell r="L394">
            <v>18958.258995199998</v>
          </cell>
          <cell r="Y394" t="e">
            <v>#N/A</v>
          </cell>
          <cell r="Z394" t="e">
            <v>#N/A</v>
          </cell>
        </row>
        <row r="395">
          <cell r="E395" t="str">
            <v>MANO DE OBRA</v>
          </cell>
          <cell r="I395">
            <v>4680</v>
          </cell>
          <cell r="L395">
            <v>407347.20000000001</v>
          </cell>
          <cell r="Z395" t="e">
            <v>#N/A</v>
          </cell>
        </row>
        <row r="396">
          <cell r="D396" t="str">
            <v>MOANIT18</v>
          </cell>
          <cell r="E396" t="str">
            <v>Inst. Tuberia Ø 14-18"</v>
          </cell>
          <cell r="F396" t="str">
            <v>ml</v>
          </cell>
          <cell r="G396">
            <v>1</v>
          </cell>
          <cell r="H396">
            <v>4680</v>
          </cell>
          <cell r="I396">
            <v>4680</v>
          </cell>
          <cell r="J396">
            <v>0</v>
          </cell>
          <cell r="K396">
            <v>87.04</v>
          </cell>
          <cell r="L396">
            <v>407347.20000000001</v>
          </cell>
          <cell r="Y396" t="e">
            <v>#N/A</v>
          </cell>
          <cell r="Z396" t="e">
            <v>#N/A</v>
          </cell>
        </row>
        <row r="398">
          <cell r="E398" t="str">
            <v>VARIOS</v>
          </cell>
          <cell r="I398">
            <v>150</v>
          </cell>
          <cell r="L398">
            <v>13056.000000000002</v>
          </cell>
          <cell r="Z398" t="e">
            <v>#N/A</v>
          </cell>
        </row>
        <row r="399">
          <cell r="I399">
            <v>0</v>
          </cell>
          <cell r="J399">
            <v>0</v>
          </cell>
          <cell r="K399">
            <v>0</v>
          </cell>
          <cell r="L399">
            <v>0</v>
          </cell>
          <cell r="Y399">
            <v>0</v>
          </cell>
          <cell r="Z399">
            <v>0</v>
          </cell>
        </row>
        <row r="400">
          <cell r="D400" t="str">
            <v>TC07HINT</v>
          </cell>
          <cell r="E400" t="str">
            <v>Herramienta Menor</v>
          </cell>
          <cell r="F400" t="str">
            <v>ML"</v>
          </cell>
          <cell r="G400">
            <v>30</v>
          </cell>
          <cell r="H400">
            <v>5</v>
          </cell>
          <cell r="I400">
            <v>150</v>
          </cell>
          <cell r="J400">
            <v>0</v>
          </cell>
          <cell r="K400">
            <v>2611.2000000000003</v>
          </cell>
          <cell r="L400">
            <v>13056.000000000002</v>
          </cell>
          <cell r="Y400" t="e">
            <v>#N/A</v>
          </cell>
          <cell r="Z400" t="e">
            <v>#N/A</v>
          </cell>
        </row>
        <row r="401">
          <cell r="E401" t="str">
            <v>SUBTOTAL</v>
          </cell>
          <cell r="I401">
            <v>5048</v>
          </cell>
          <cell r="L401">
            <v>439377.92000000004</v>
          </cell>
          <cell r="Z401" t="e">
            <v>#N/A</v>
          </cell>
        </row>
        <row r="402">
          <cell r="E402" t="str">
            <v>A.I.U</v>
          </cell>
          <cell r="I402">
            <v>0</v>
          </cell>
          <cell r="L402">
            <v>0</v>
          </cell>
          <cell r="Z402">
            <v>0</v>
          </cell>
        </row>
        <row r="403">
          <cell r="D403" t="str">
            <v>AIUAADMON</v>
          </cell>
          <cell r="E403" t="str">
            <v>Admon</v>
          </cell>
          <cell r="F403">
            <v>0</v>
          </cell>
          <cell r="I403">
            <v>0</v>
          </cell>
          <cell r="J403">
            <v>0</v>
          </cell>
          <cell r="L403">
            <v>0</v>
          </cell>
          <cell r="Z403">
            <v>0</v>
          </cell>
        </row>
        <row r="404">
          <cell r="D404" t="str">
            <v>AIUAIMPRE</v>
          </cell>
          <cell r="E404" t="str">
            <v>Imprevistos</v>
          </cell>
          <cell r="F404">
            <v>0</v>
          </cell>
          <cell r="I404">
            <v>0</v>
          </cell>
          <cell r="J404">
            <v>0</v>
          </cell>
          <cell r="L404">
            <v>0</v>
          </cell>
          <cell r="Z404">
            <v>0</v>
          </cell>
        </row>
        <row r="405">
          <cell r="D405" t="str">
            <v>AIUAUTILI</v>
          </cell>
          <cell r="E405" t="str">
            <v>Utilidad</v>
          </cell>
          <cell r="F405">
            <v>0</v>
          </cell>
          <cell r="I405">
            <v>0</v>
          </cell>
          <cell r="J405">
            <v>0</v>
          </cell>
          <cell r="L405">
            <v>0</v>
          </cell>
          <cell r="Z405">
            <v>0</v>
          </cell>
        </row>
        <row r="406">
          <cell r="D406" t="str">
            <v>AIUAIVAUTI</v>
          </cell>
          <cell r="E406" t="str">
            <v>IVA utilidad</v>
          </cell>
          <cell r="F406">
            <v>0</v>
          </cell>
          <cell r="I406">
            <v>0</v>
          </cell>
          <cell r="J406">
            <v>0</v>
          </cell>
          <cell r="L406">
            <v>0</v>
          </cell>
          <cell r="Z406">
            <v>0</v>
          </cell>
        </row>
        <row r="408">
          <cell r="E408" t="str">
            <v>ITEM</v>
          </cell>
        </row>
        <row r="409">
          <cell r="D409" t="str">
            <v>ANITC30</v>
          </cell>
          <cell r="E409" t="str">
            <v xml:space="preserve">Instalación Tuberia Concreto  Ø 27-30" </v>
          </cell>
          <cell r="G409" t="str">
            <v>UN.</v>
          </cell>
          <cell r="H409" t="str">
            <v>Ml</v>
          </cell>
          <cell r="I409">
            <v>19968</v>
          </cell>
          <cell r="K409">
            <v>106</v>
          </cell>
          <cell r="L409">
            <v>2116608</v>
          </cell>
          <cell r="N409">
            <v>218</v>
          </cell>
          <cell r="O409">
            <v>10000</v>
          </cell>
          <cell r="P409">
            <v>9750</v>
          </cell>
          <cell r="Q409">
            <v>0</v>
          </cell>
          <cell r="X409">
            <v>2116608</v>
          </cell>
          <cell r="Y409" t="str">
            <v>Ml</v>
          </cell>
          <cell r="Z409" t="e">
            <v>#N/A</v>
          </cell>
          <cell r="AA409" t="e">
            <v>#N/A</v>
          </cell>
          <cell r="AB409" t="e">
            <v>#N/A</v>
          </cell>
          <cell r="AC409" t="e">
            <v>#N/A</v>
          </cell>
        </row>
        <row r="411">
          <cell r="D411" t="str">
            <v>CODIGO</v>
          </cell>
          <cell r="E411" t="str">
            <v>DESCRIPCION</v>
          </cell>
          <cell r="F411" t="str">
            <v>UN</v>
          </cell>
          <cell r="G411" t="str">
            <v>CANT</v>
          </cell>
          <cell r="H411" t="str">
            <v>V/UNIT.</v>
          </cell>
          <cell r="I411" t="str">
            <v>V/TOTAL</v>
          </cell>
          <cell r="K411" t="str">
            <v>CANT TOTAL</v>
          </cell>
          <cell r="L411" t="str">
            <v>Vr TOTAL</v>
          </cell>
          <cell r="Y411" t="str">
            <v>CANT.</v>
          </cell>
          <cell r="Z411" t="str">
            <v>V/TOTAL</v>
          </cell>
        </row>
        <row r="412">
          <cell r="E412" t="str">
            <v>MATERIALES</v>
          </cell>
          <cell r="I412">
            <v>218</v>
          </cell>
          <cell r="L412">
            <v>23108</v>
          </cell>
          <cell r="Z412" t="e">
            <v>#N/A</v>
          </cell>
        </row>
        <row r="413">
          <cell r="I413">
            <v>0</v>
          </cell>
          <cell r="J413">
            <v>0</v>
          </cell>
          <cell r="K413">
            <v>0</v>
          </cell>
          <cell r="L413">
            <v>0</v>
          </cell>
          <cell r="Y413">
            <v>0</v>
          </cell>
          <cell r="Z413">
            <v>0</v>
          </cell>
        </row>
        <row r="414">
          <cell r="I414">
            <v>0</v>
          </cell>
          <cell r="J414">
            <v>0</v>
          </cell>
          <cell r="K414">
            <v>0</v>
          </cell>
          <cell r="L414">
            <v>0</v>
          </cell>
          <cell r="Y414">
            <v>0</v>
          </cell>
          <cell r="Z414">
            <v>0</v>
          </cell>
        </row>
        <row r="415">
          <cell r="I415">
            <v>0</v>
          </cell>
          <cell r="J415">
            <v>0</v>
          </cell>
          <cell r="K415">
            <v>0</v>
          </cell>
          <cell r="L415">
            <v>0</v>
          </cell>
          <cell r="Y415">
            <v>0</v>
          </cell>
          <cell r="Z415">
            <v>0</v>
          </cell>
        </row>
        <row r="416">
          <cell r="D416" t="str">
            <v>MA27LUBRI</v>
          </cell>
          <cell r="E416" t="str">
            <v>Lubricante</v>
          </cell>
          <cell r="F416" t="str">
            <v>lb</v>
          </cell>
          <cell r="G416">
            <v>0.02</v>
          </cell>
          <cell r="H416">
            <v>10890.543999999998</v>
          </cell>
          <cell r="I416">
            <v>218</v>
          </cell>
          <cell r="J416">
            <v>0</v>
          </cell>
          <cell r="K416">
            <v>2.12</v>
          </cell>
          <cell r="L416">
            <v>23087.953279999998</v>
          </cell>
          <cell r="Y416" t="e">
            <v>#N/A</v>
          </cell>
          <cell r="Z416" t="e">
            <v>#N/A</v>
          </cell>
        </row>
        <row r="417">
          <cell r="E417" t="str">
            <v>MANO DE OBRA</v>
          </cell>
          <cell r="I417">
            <v>10000</v>
          </cell>
          <cell r="L417">
            <v>1060000</v>
          </cell>
          <cell r="Z417" t="e">
            <v>#N/A</v>
          </cell>
        </row>
        <row r="418">
          <cell r="D418" t="str">
            <v>MOANIT30</v>
          </cell>
          <cell r="E418" t="str">
            <v>Inst. Tuberia Ø 27-30"</v>
          </cell>
          <cell r="F418" t="str">
            <v>ml</v>
          </cell>
          <cell r="G418">
            <v>1</v>
          </cell>
          <cell r="H418">
            <v>10000</v>
          </cell>
          <cell r="I418">
            <v>10000</v>
          </cell>
          <cell r="J418">
            <v>0</v>
          </cell>
          <cell r="K418">
            <v>106</v>
          </cell>
          <cell r="L418">
            <v>1060000</v>
          </cell>
          <cell r="Y418" t="e">
            <v>#N/A</v>
          </cell>
          <cell r="Z418" t="e">
            <v>#N/A</v>
          </cell>
        </row>
        <row r="420">
          <cell r="E420" t="str">
            <v>VARIOS</v>
          </cell>
          <cell r="I420">
            <v>9750</v>
          </cell>
          <cell r="L420">
            <v>1033500</v>
          </cell>
          <cell r="Z420" t="e">
            <v>#N/A</v>
          </cell>
        </row>
        <row r="421">
          <cell r="D421" t="str">
            <v>AL04RETRO</v>
          </cell>
          <cell r="E421" t="str">
            <v>Retro Oruga</v>
          </cell>
          <cell r="F421" t="str">
            <v>Hr</v>
          </cell>
          <cell r="G421">
            <v>0.16</v>
          </cell>
          <cell r="H421">
            <v>60000</v>
          </cell>
          <cell r="I421">
            <v>9600</v>
          </cell>
          <cell r="J421">
            <v>0</v>
          </cell>
          <cell r="K421">
            <v>16.96</v>
          </cell>
          <cell r="L421">
            <v>1017600</v>
          </cell>
          <cell r="Y421" t="e">
            <v>#N/A</v>
          </cell>
          <cell r="Z421" t="e">
            <v>#N/A</v>
          </cell>
        </row>
        <row r="422">
          <cell r="D422" t="str">
            <v>TC07HINT</v>
          </cell>
          <cell r="E422" t="str">
            <v>Herramienta Menor</v>
          </cell>
          <cell r="F422" t="str">
            <v>ML"</v>
          </cell>
          <cell r="G422">
            <v>30</v>
          </cell>
          <cell r="H422">
            <v>5</v>
          </cell>
          <cell r="I422">
            <v>150</v>
          </cell>
          <cell r="J422">
            <v>0</v>
          </cell>
          <cell r="K422">
            <v>3180</v>
          </cell>
          <cell r="L422">
            <v>15900</v>
          </cell>
          <cell r="Y422" t="e">
            <v>#N/A</v>
          </cell>
          <cell r="Z422" t="e">
            <v>#N/A</v>
          </cell>
        </row>
        <row r="423">
          <cell r="E423" t="str">
            <v>SUBTOTAL</v>
          </cell>
          <cell r="I423">
            <v>19968</v>
          </cell>
          <cell r="L423">
            <v>2116608</v>
          </cell>
          <cell r="Z423" t="e">
            <v>#N/A</v>
          </cell>
        </row>
        <row r="424">
          <cell r="E424" t="str">
            <v>A.I.U</v>
          </cell>
          <cell r="I424">
            <v>0</v>
          </cell>
          <cell r="L424">
            <v>0</v>
          </cell>
          <cell r="Z424">
            <v>0</v>
          </cell>
        </row>
        <row r="425">
          <cell r="D425" t="str">
            <v>AIUAADMON</v>
          </cell>
          <cell r="E425" t="str">
            <v>Admon</v>
          </cell>
          <cell r="F425">
            <v>0</v>
          </cell>
          <cell r="I425">
            <v>0</v>
          </cell>
          <cell r="J425">
            <v>0</v>
          </cell>
          <cell r="L425">
            <v>0</v>
          </cell>
          <cell r="Z425">
            <v>0</v>
          </cell>
        </row>
        <row r="426">
          <cell r="D426" t="str">
            <v>AIUAIMPRE</v>
          </cell>
          <cell r="E426" t="str">
            <v>Imprevistos</v>
          </cell>
          <cell r="F426">
            <v>0</v>
          </cell>
          <cell r="I426">
            <v>0</v>
          </cell>
          <cell r="J426">
            <v>0</v>
          </cell>
          <cell r="L426">
            <v>0</v>
          </cell>
          <cell r="Z426">
            <v>0</v>
          </cell>
        </row>
        <row r="427">
          <cell r="D427" t="str">
            <v>AIUAUTILI</v>
          </cell>
          <cell r="E427" t="str">
            <v>Utilidad</v>
          </cell>
          <cell r="F427">
            <v>0</v>
          </cell>
          <cell r="I427">
            <v>0</v>
          </cell>
          <cell r="J427">
            <v>0</v>
          </cell>
          <cell r="L427">
            <v>0</v>
          </cell>
          <cell r="Z427">
            <v>0</v>
          </cell>
        </row>
        <row r="428">
          <cell r="D428" t="str">
            <v>AIUAIVAUTI</v>
          </cell>
          <cell r="E428" t="str">
            <v>IVA utilidad</v>
          </cell>
          <cell r="F428">
            <v>0</v>
          </cell>
          <cell r="I428">
            <v>0</v>
          </cell>
          <cell r="J428">
            <v>0</v>
          </cell>
          <cell r="L428">
            <v>0</v>
          </cell>
          <cell r="Z428">
            <v>0</v>
          </cell>
        </row>
        <row r="430">
          <cell r="E430" t="str">
            <v>ITEM</v>
          </cell>
        </row>
        <row r="431">
          <cell r="D431" t="str">
            <v>ANITC40</v>
          </cell>
          <cell r="E431" t="str">
            <v xml:space="preserve">Instalación Tuberia Concreto  Ø 36-40" </v>
          </cell>
          <cell r="G431" t="str">
            <v>UN.</v>
          </cell>
          <cell r="H431" t="str">
            <v>Ml</v>
          </cell>
          <cell r="I431">
            <v>23945</v>
          </cell>
          <cell r="K431">
            <v>137</v>
          </cell>
          <cell r="L431">
            <v>3280465</v>
          </cell>
          <cell r="N431">
            <v>545</v>
          </cell>
          <cell r="O431">
            <v>11200</v>
          </cell>
          <cell r="P431">
            <v>12200</v>
          </cell>
          <cell r="Q431">
            <v>0</v>
          </cell>
          <cell r="X431">
            <v>3280465</v>
          </cell>
          <cell r="Y431" t="str">
            <v>Ml</v>
          </cell>
          <cell r="Z431" t="e">
            <v>#N/A</v>
          </cell>
          <cell r="AA431" t="e">
            <v>#N/A</v>
          </cell>
          <cell r="AB431" t="e">
            <v>#N/A</v>
          </cell>
          <cell r="AC431" t="e">
            <v>#N/A</v>
          </cell>
        </row>
        <row r="433">
          <cell r="D433" t="str">
            <v>CODIGO</v>
          </cell>
          <cell r="E433" t="str">
            <v>DESCRIPCION</v>
          </cell>
          <cell r="F433" t="str">
            <v>UN</v>
          </cell>
          <cell r="G433" t="str">
            <v>CANT</v>
          </cell>
          <cell r="H433" t="str">
            <v>V/UNIT.</v>
          </cell>
          <cell r="I433" t="str">
            <v>V/TOTAL</v>
          </cell>
          <cell r="K433" t="str">
            <v>CANT TOTAL</v>
          </cell>
          <cell r="L433" t="str">
            <v>Vr TOTAL</v>
          </cell>
          <cell r="Y433" t="str">
            <v>CANT.</v>
          </cell>
          <cell r="Z433" t="str">
            <v>V/TOTAL</v>
          </cell>
        </row>
        <row r="434">
          <cell r="E434" t="str">
            <v>MATERIALES</v>
          </cell>
          <cell r="I434">
            <v>545</v>
          </cell>
          <cell r="L434">
            <v>74665</v>
          </cell>
          <cell r="Z434" t="e">
            <v>#N/A</v>
          </cell>
        </row>
        <row r="435">
          <cell r="I435">
            <v>0</v>
          </cell>
          <cell r="J435">
            <v>0</v>
          </cell>
          <cell r="K435">
            <v>0</v>
          </cell>
          <cell r="L435">
            <v>0</v>
          </cell>
          <cell r="Y435">
            <v>0</v>
          </cell>
          <cell r="Z435">
            <v>0</v>
          </cell>
        </row>
        <row r="436">
          <cell r="I436">
            <v>0</v>
          </cell>
          <cell r="J436">
            <v>0</v>
          </cell>
          <cell r="K436">
            <v>0</v>
          </cell>
          <cell r="L436">
            <v>0</v>
          </cell>
          <cell r="Y436">
            <v>0</v>
          </cell>
          <cell r="Z436">
            <v>0</v>
          </cell>
        </row>
        <row r="437">
          <cell r="I437">
            <v>0</v>
          </cell>
          <cell r="J437">
            <v>0</v>
          </cell>
          <cell r="K437">
            <v>0</v>
          </cell>
          <cell r="L437">
            <v>0</v>
          </cell>
          <cell r="Y437">
            <v>0</v>
          </cell>
          <cell r="Z437">
            <v>0</v>
          </cell>
        </row>
        <row r="438">
          <cell r="D438" t="str">
            <v>MA27LUBRI</v>
          </cell>
          <cell r="E438" t="str">
            <v>Lubricante</v>
          </cell>
          <cell r="F438" t="str">
            <v>lb</v>
          </cell>
          <cell r="G438">
            <v>0.05</v>
          </cell>
          <cell r="H438">
            <v>10890.543999999998</v>
          </cell>
          <cell r="I438">
            <v>545</v>
          </cell>
          <cell r="J438">
            <v>0</v>
          </cell>
          <cell r="K438">
            <v>6.8500000000000005</v>
          </cell>
          <cell r="L438">
            <v>74600.2264</v>
          </cell>
          <cell r="Y438" t="e">
            <v>#N/A</v>
          </cell>
          <cell r="Z438" t="e">
            <v>#N/A</v>
          </cell>
        </row>
        <row r="439">
          <cell r="E439" t="str">
            <v>MANO DE OBRA</v>
          </cell>
          <cell r="I439">
            <v>11200</v>
          </cell>
          <cell r="L439">
            <v>1534400</v>
          </cell>
          <cell r="Z439" t="e">
            <v>#N/A</v>
          </cell>
        </row>
        <row r="440">
          <cell r="D440" t="str">
            <v>MOANIT40</v>
          </cell>
          <cell r="E440" t="str">
            <v>Inst. Tuberia Ø 36-40"</v>
          </cell>
          <cell r="F440" t="str">
            <v>ml</v>
          </cell>
          <cell r="G440">
            <v>1</v>
          </cell>
          <cell r="H440">
            <v>11200</v>
          </cell>
          <cell r="I440">
            <v>11200</v>
          </cell>
          <cell r="J440">
            <v>0</v>
          </cell>
          <cell r="K440">
            <v>137</v>
          </cell>
          <cell r="L440">
            <v>1534400</v>
          </cell>
          <cell r="Y440" t="e">
            <v>#N/A</v>
          </cell>
          <cell r="Z440" t="e">
            <v>#N/A</v>
          </cell>
        </row>
        <row r="442">
          <cell r="E442" t="str">
            <v>VARIOS</v>
          </cell>
          <cell r="I442">
            <v>12200</v>
          </cell>
          <cell r="L442">
            <v>1671400</v>
          </cell>
          <cell r="Z442" t="e">
            <v>#N/A</v>
          </cell>
        </row>
        <row r="443">
          <cell r="D443" t="str">
            <v>AL04RETRO</v>
          </cell>
          <cell r="E443" t="str">
            <v>Retro Oruga</v>
          </cell>
          <cell r="F443" t="str">
            <v>Hr</v>
          </cell>
          <cell r="G443">
            <v>0.2</v>
          </cell>
          <cell r="H443">
            <v>60000</v>
          </cell>
          <cell r="I443">
            <v>12000</v>
          </cell>
          <cell r="J443">
            <v>0</v>
          </cell>
          <cell r="K443">
            <v>27.400000000000002</v>
          </cell>
          <cell r="L443">
            <v>1644000.0000000002</v>
          </cell>
          <cell r="Y443" t="e">
            <v>#N/A</v>
          </cell>
          <cell r="Z443" t="e">
            <v>#N/A</v>
          </cell>
        </row>
        <row r="444">
          <cell r="D444" t="str">
            <v>TC07HINT</v>
          </cell>
          <cell r="E444" t="str">
            <v>Herramienta Menor</v>
          </cell>
          <cell r="F444" t="str">
            <v>ML"</v>
          </cell>
          <cell r="G444">
            <v>40</v>
          </cell>
          <cell r="H444">
            <v>5</v>
          </cell>
          <cell r="I444">
            <v>200</v>
          </cell>
          <cell r="J444">
            <v>0</v>
          </cell>
          <cell r="K444">
            <v>5480</v>
          </cell>
          <cell r="L444">
            <v>27400</v>
          </cell>
          <cell r="Y444" t="e">
            <v>#N/A</v>
          </cell>
          <cell r="Z444" t="e">
            <v>#N/A</v>
          </cell>
        </row>
        <row r="445">
          <cell r="E445" t="str">
            <v>SUBTOTAL</v>
          </cell>
          <cell r="I445">
            <v>23945</v>
          </cell>
          <cell r="L445">
            <v>3280465</v>
          </cell>
          <cell r="Z445" t="e">
            <v>#N/A</v>
          </cell>
        </row>
        <row r="446">
          <cell r="E446" t="str">
            <v>A.I.U</v>
          </cell>
          <cell r="I446">
            <v>0</v>
          </cell>
          <cell r="L446">
            <v>0</v>
          </cell>
          <cell r="Z446">
            <v>0</v>
          </cell>
        </row>
        <row r="447">
          <cell r="D447" t="str">
            <v>AIUAADMON</v>
          </cell>
          <cell r="E447" t="str">
            <v>Admon</v>
          </cell>
          <cell r="F447">
            <v>0</v>
          </cell>
          <cell r="I447">
            <v>0</v>
          </cell>
          <cell r="J447">
            <v>0</v>
          </cell>
          <cell r="L447">
            <v>0</v>
          </cell>
          <cell r="Z447">
            <v>0</v>
          </cell>
        </row>
        <row r="448">
          <cell r="D448" t="str">
            <v>AIUAIMPRE</v>
          </cell>
          <cell r="E448" t="str">
            <v>Imprevistos</v>
          </cell>
          <cell r="F448">
            <v>0</v>
          </cell>
          <cell r="I448">
            <v>0</v>
          </cell>
          <cell r="J448">
            <v>0</v>
          </cell>
          <cell r="L448">
            <v>0</v>
          </cell>
          <cell r="Z448">
            <v>0</v>
          </cell>
        </row>
        <row r="449">
          <cell r="D449" t="str">
            <v>AIUAUTILI</v>
          </cell>
          <cell r="E449" t="str">
            <v>Utilidad</v>
          </cell>
          <cell r="F449">
            <v>0</v>
          </cell>
          <cell r="I449">
            <v>0</v>
          </cell>
          <cell r="J449">
            <v>0</v>
          </cell>
          <cell r="L449">
            <v>0</v>
          </cell>
          <cell r="Z449">
            <v>0</v>
          </cell>
        </row>
        <row r="450">
          <cell r="D450" t="str">
            <v>AIUAIVAUTI</v>
          </cell>
          <cell r="E450" t="str">
            <v>IVA utilidad</v>
          </cell>
          <cell r="F450">
            <v>0</v>
          </cell>
          <cell r="I450">
            <v>0</v>
          </cell>
          <cell r="J450">
            <v>0</v>
          </cell>
          <cell r="L450">
            <v>0</v>
          </cell>
          <cell r="Z450">
            <v>0</v>
          </cell>
        </row>
        <row r="452">
          <cell r="E452" t="str">
            <v>ITEM</v>
          </cell>
        </row>
        <row r="453">
          <cell r="D453" t="str">
            <v>ANITC56</v>
          </cell>
          <cell r="E453" t="str">
            <v>Instalación Tuberia Concreto  Ø 1,40 m</v>
          </cell>
          <cell r="G453" t="str">
            <v>UN.</v>
          </cell>
          <cell r="H453" t="str">
            <v>Ml</v>
          </cell>
          <cell r="I453">
            <v>26433</v>
          </cell>
          <cell r="K453">
            <v>170</v>
          </cell>
          <cell r="L453">
            <v>4493610</v>
          </cell>
          <cell r="N453">
            <v>653</v>
          </cell>
          <cell r="O453">
            <v>13500</v>
          </cell>
          <cell r="P453">
            <v>12280</v>
          </cell>
          <cell r="Q453">
            <v>0</v>
          </cell>
          <cell r="X453">
            <v>4493610</v>
          </cell>
          <cell r="Y453" t="str">
            <v>Ml</v>
          </cell>
          <cell r="Z453" t="e">
            <v>#N/A</v>
          </cell>
          <cell r="AA453" t="e">
            <v>#N/A</v>
          </cell>
          <cell r="AB453" t="e">
            <v>#N/A</v>
          </cell>
          <cell r="AC453" t="e">
            <v>#N/A</v>
          </cell>
        </row>
        <row r="455">
          <cell r="D455" t="str">
            <v>CODIGO</v>
          </cell>
          <cell r="E455" t="str">
            <v>DESCRIPCION</v>
          </cell>
          <cell r="F455" t="str">
            <v>UN</v>
          </cell>
          <cell r="G455" t="str">
            <v>CANT</v>
          </cell>
          <cell r="H455" t="str">
            <v>V/UNIT.</v>
          </cell>
          <cell r="I455" t="str">
            <v>V/TOTAL</v>
          </cell>
          <cell r="K455" t="str">
            <v>CANT TOTAL</v>
          </cell>
          <cell r="L455" t="str">
            <v>Vr TOTAL</v>
          </cell>
          <cell r="Y455" t="str">
            <v>CANT.</v>
          </cell>
          <cell r="Z455" t="str">
            <v>V/TOTAL</v>
          </cell>
        </row>
        <row r="456">
          <cell r="E456" t="str">
            <v>MATERIALES</v>
          </cell>
          <cell r="I456">
            <v>653</v>
          </cell>
          <cell r="L456">
            <v>111010</v>
          </cell>
          <cell r="Z456" t="e">
            <v>#N/A</v>
          </cell>
        </row>
        <row r="459">
          <cell r="D459" t="str">
            <v>MA27LUBRI</v>
          </cell>
          <cell r="E459" t="str">
            <v>Lubricante</v>
          </cell>
          <cell r="F459" t="str">
            <v>lb</v>
          </cell>
          <cell r="G459">
            <v>0.06</v>
          </cell>
          <cell r="H459">
            <v>10890.543999999998</v>
          </cell>
          <cell r="I459">
            <v>653</v>
          </cell>
          <cell r="J459">
            <v>0</v>
          </cell>
          <cell r="K459">
            <v>10.199999999999999</v>
          </cell>
          <cell r="L459">
            <v>111083.54879999998</v>
          </cell>
          <cell r="Y459" t="e">
            <v>#N/A</v>
          </cell>
          <cell r="Z459" t="e">
            <v>#N/A</v>
          </cell>
        </row>
        <row r="460">
          <cell r="E460" t="str">
            <v>MANO DE OBRA</v>
          </cell>
          <cell r="I460">
            <v>13500</v>
          </cell>
          <cell r="L460">
            <v>2295000</v>
          </cell>
          <cell r="Z460" t="e">
            <v>#N/A</v>
          </cell>
        </row>
        <row r="461">
          <cell r="D461" t="str">
            <v>MOANIT56</v>
          </cell>
          <cell r="E461" t="str">
            <v>Inst. Tuberia Ø 1,40 m</v>
          </cell>
          <cell r="F461" t="str">
            <v>ml</v>
          </cell>
          <cell r="G461">
            <v>1</v>
          </cell>
          <cell r="H461">
            <v>13500</v>
          </cell>
          <cell r="I461">
            <v>13500</v>
          </cell>
          <cell r="J461">
            <v>0</v>
          </cell>
          <cell r="K461">
            <v>170</v>
          </cell>
          <cell r="L461">
            <v>2295000</v>
          </cell>
          <cell r="Y461" t="e">
            <v>#N/A</v>
          </cell>
          <cell r="Z461" t="e">
            <v>#N/A</v>
          </cell>
        </row>
        <row r="463">
          <cell r="E463" t="str">
            <v>VARIOS</v>
          </cell>
          <cell r="I463">
            <v>12280</v>
          </cell>
          <cell r="L463">
            <v>2087600</v>
          </cell>
          <cell r="Z463" t="e">
            <v>#N/A</v>
          </cell>
        </row>
        <row r="464">
          <cell r="D464" t="str">
            <v>AL04RETRO</v>
          </cell>
          <cell r="E464" t="str">
            <v>Retro Oruga</v>
          </cell>
          <cell r="F464" t="str">
            <v>Hr</v>
          </cell>
          <cell r="G464">
            <v>0.2</v>
          </cell>
          <cell r="H464">
            <v>60000</v>
          </cell>
          <cell r="I464">
            <v>12000</v>
          </cell>
          <cell r="J464">
            <v>0</v>
          </cell>
          <cell r="K464">
            <v>34</v>
          </cell>
          <cell r="L464">
            <v>2040000</v>
          </cell>
          <cell r="Y464" t="e">
            <v>#N/A</v>
          </cell>
          <cell r="Z464" t="e">
            <v>#N/A</v>
          </cell>
        </row>
        <row r="465">
          <cell r="D465" t="str">
            <v>TC07HINT</v>
          </cell>
          <cell r="E465" t="str">
            <v>Herramienta Menor</v>
          </cell>
          <cell r="F465" t="str">
            <v>ML"</v>
          </cell>
          <cell r="G465">
            <v>56</v>
          </cell>
          <cell r="H465">
            <v>5</v>
          </cell>
          <cell r="I465">
            <v>280</v>
          </cell>
          <cell r="J465">
            <v>0</v>
          </cell>
          <cell r="K465">
            <v>9520</v>
          </cell>
          <cell r="L465">
            <v>47600</v>
          </cell>
          <cell r="Y465" t="e">
            <v>#N/A</v>
          </cell>
          <cell r="Z465" t="e">
            <v>#N/A</v>
          </cell>
        </row>
        <row r="466">
          <cell r="E466" t="str">
            <v>SUBTOTAL</v>
          </cell>
          <cell r="I466">
            <v>26433</v>
          </cell>
          <cell r="L466">
            <v>4493610</v>
          </cell>
          <cell r="Z466" t="e">
            <v>#N/A</v>
          </cell>
        </row>
        <row r="467">
          <cell r="E467" t="str">
            <v>A.I.U</v>
          </cell>
          <cell r="I467">
            <v>0</v>
          </cell>
          <cell r="L467">
            <v>0</v>
          </cell>
          <cell r="Z467">
            <v>0</v>
          </cell>
        </row>
        <row r="468">
          <cell r="D468" t="str">
            <v>AIUAADMON</v>
          </cell>
          <cell r="E468" t="str">
            <v>Admon</v>
          </cell>
          <cell r="F468">
            <v>0</v>
          </cell>
          <cell r="I468">
            <v>0</v>
          </cell>
          <cell r="J468">
            <v>0</v>
          </cell>
          <cell r="L468">
            <v>0</v>
          </cell>
          <cell r="Z468">
            <v>0</v>
          </cell>
        </row>
        <row r="469">
          <cell r="D469" t="str">
            <v>AIUAIMPRE</v>
          </cell>
          <cell r="E469" t="str">
            <v>Imprevistos</v>
          </cell>
          <cell r="F469">
            <v>0</v>
          </cell>
          <cell r="I469">
            <v>0</v>
          </cell>
          <cell r="J469">
            <v>0</v>
          </cell>
          <cell r="L469">
            <v>0</v>
          </cell>
          <cell r="Z469">
            <v>0</v>
          </cell>
        </row>
        <row r="470">
          <cell r="D470" t="str">
            <v>AIUAUTILI</v>
          </cell>
          <cell r="E470" t="str">
            <v>Utilidad</v>
          </cell>
          <cell r="F470">
            <v>0</v>
          </cell>
          <cell r="I470">
            <v>0</v>
          </cell>
          <cell r="J470">
            <v>0</v>
          </cell>
          <cell r="L470">
            <v>0</v>
          </cell>
          <cell r="Z470">
            <v>0</v>
          </cell>
        </row>
        <row r="471">
          <cell r="D471" t="str">
            <v>AIUAIVAUTI</v>
          </cell>
          <cell r="E471" t="str">
            <v>IVA utilidad</v>
          </cell>
          <cell r="F471">
            <v>0</v>
          </cell>
          <cell r="I471">
            <v>0</v>
          </cell>
          <cell r="J471">
            <v>0</v>
          </cell>
          <cell r="L471">
            <v>0</v>
          </cell>
          <cell r="Z471">
            <v>0</v>
          </cell>
        </row>
        <row r="473">
          <cell r="E473" t="str">
            <v>ITEM</v>
          </cell>
        </row>
        <row r="474">
          <cell r="D474" t="str">
            <v>ANITC72</v>
          </cell>
          <cell r="E474" t="str">
            <v>Instalación Tuberia Concreto  Ø 1,80 m</v>
          </cell>
          <cell r="G474" t="str">
            <v>UN.</v>
          </cell>
          <cell r="H474" t="str">
            <v>Ml</v>
          </cell>
          <cell r="I474">
            <v>37333</v>
          </cell>
          <cell r="K474">
            <v>130</v>
          </cell>
          <cell r="L474">
            <v>4853290</v>
          </cell>
          <cell r="N474">
            <v>653</v>
          </cell>
          <cell r="O474">
            <v>14720</v>
          </cell>
          <cell r="P474">
            <v>21960</v>
          </cell>
          <cell r="Q474">
            <v>0</v>
          </cell>
          <cell r="X474">
            <v>4853290</v>
          </cell>
          <cell r="Y474" t="str">
            <v>Ml</v>
          </cell>
          <cell r="Z474" t="e">
            <v>#N/A</v>
          </cell>
          <cell r="AA474" t="e">
            <v>#N/A</v>
          </cell>
          <cell r="AB474" t="e">
            <v>#N/A</v>
          </cell>
          <cell r="AC474" t="e">
            <v>#N/A</v>
          </cell>
        </row>
        <row r="476">
          <cell r="D476" t="str">
            <v>CODIGO</v>
          </cell>
          <cell r="E476" t="str">
            <v>DESCRIPCION</v>
          </cell>
          <cell r="F476" t="str">
            <v>UN</v>
          </cell>
          <cell r="G476" t="str">
            <v>CANT</v>
          </cell>
          <cell r="H476" t="str">
            <v>V/UNIT.</v>
          </cell>
          <cell r="I476" t="str">
            <v>V/TOTAL</v>
          </cell>
          <cell r="K476" t="str">
            <v>CANT TOTAL</v>
          </cell>
          <cell r="L476" t="str">
            <v>Vr TOTAL</v>
          </cell>
          <cell r="Y476" t="str">
            <v>CANT.</v>
          </cell>
          <cell r="Z476" t="str">
            <v>V/TOTAL</v>
          </cell>
        </row>
        <row r="477">
          <cell r="E477" t="str">
            <v>MATERIALES</v>
          </cell>
          <cell r="I477">
            <v>653</v>
          </cell>
          <cell r="L477">
            <v>84890</v>
          </cell>
          <cell r="Z477" t="e">
            <v>#N/A</v>
          </cell>
        </row>
        <row r="480">
          <cell r="D480" t="str">
            <v>MA27LUBRI</v>
          </cell>
          <cell r="E480" t="str">
            <v>Lubricante</v>
          </cell>
          <cell r="F480" t="str">
            <v>lb</v>
          </cell>
          <cell r="G480">
            <v>0.06</v>
          </cell>
          <cell r="H480">
            <v>10890.543999999998</v>
          </cell>
          <cell r="I480">
            <v>653</v>
          </cell>
          <cell r="J480">
            <v>0</v>
          </cell>
          <cell r="K480">
            <v>7.8</v>
          </cell>
          <cell r="L480">
            <v>84946.243199999983</v>
          </cell>
          <cell r="Y480" t="e">
            <v>#N/A</v>
          </cell>
          <cell r="Z480" t="e">
            <v>#N/A</v>
          </cell>
        </row>
        <row r="481">
          <cell r="E481" t="str">
            <v>MANO DE OBRA</v>
          </cell>
          <cell r="I481">
            <v>14720</v>
          </cell>
          <cell r="L481">
            <v>1913600</v>
          </cell>
          <cell r="Z481" t="e">
            <v>#N/A</v>
          </cell>
        </row>
        <row r="482">
          <cell r="D482" t="str">
            <v>MOANIT72</v>
          </cell>
          <cell r="E482" t="str">
            <v>Inst. Tuberia Ø 1,80 m</v>
          </cell>
          <cell r="F482" t="str">
            <v>ml</v>
          </cell>
          <cell r="G482">
            <v>1</v>
          </cell>
          <cell r="H482">
            <v>14720</v>
          </cell>
          <cell r="I482">
            <v>14720</v>
          </cell>
          <cell r="J482">
            <v>0</v>
          </cell>
          <cell r="K482">
            <v>130</v>
          </cell>
          <cell r="L482">
            <v>1913600</v>
          </cell>
          <cell r="Y482" t="e">
            <v>#N/A</v>
          </cell>
          <cell r="Z482" t="e">
            <v>#N/A</v>
          </cell>
        </row>
        <row r="484">
          <cell r="E484" t="str">
            <v>VARIOS</v>
          </cell>
          <cell r="I484">
            <v>21960</v>
          </cell>
          <cell r="L484">
            <v>2854800</v>
          </cell>
          <cell r="Z484" t="e">
            <v>#N/A</v>
          </cell>
        </row>
        <row r="485">
          <cell r="D485" t="str">
            <v>AL04RETROG</v>
          </cell>
          <cell r="E485" t="str">
            <v>Retro Oruga 320</v>
          </cell>
          <cell r="F485" t="str">
            <v>Hr</v>
          </cell>
          <cell r="G485">
            <v>0.24</v>
          </cell>
          <cell r="H485">
            <v>90000</v>
          </cell>
          <cell r="I485">
            <v>21600</v>
          </cell>
          <cell r="J485">
            <v>0</v>
          </cell>
          <cell r="K485">
            <v>31.2</v>
          </cell>
          <cell r="L485">
            <v>2808000</v>
          </cell>
          <cell r="Y485" t="e">
            <v>#N/A</v>
          </cell>
          <cell r="Z485" t="e">
            <v>#N/A</v>
          </cell>
        </row>
        <row r="486">
          <cell r="D486" t="str">
            <v>TC07HINT</v>
          </cell>
          <cell r="E486" t="str">
            <v>Herramienta Menor</v>
          </cell>
          <cell r="F486" t="str">
            <v>ML"</v>
          </cell>
          <cell r="G486">
            <v>72</v>
          </cell>
          <cell r="H486">
            <v>5</v>
          </cell>
          <cell r="I486">
            <v>360</v>
          </cell>
          <cell r="J486">
            <v>0</v>
          </cell>
          <cell r="K486">
            <v>9360</v>
          </cell>
          <cell r="L486">
            <v>46800</v>
          </cell>
          <cell r="Y486" t="e">
            <v>#N/A</v>
          </cell>
          <cell r="Z486" t="e">
            <v>#N/A</v>
          </cell>
        </row>
        <row r="487">
          <cell r="E487" t="str">
            <v>SUBTOTAL</v>
          </cell>
          <cell r="I487">
            <v>37333</v>
          </cell>
          <cell r="L487">
            <v>4853290</v>
          </cell>
          <cell r="Z487" t="e">
            <v>#N/A</v>
          </cell>
        </row>
        <row r="488">
          <cell r="E488" t="str">
            <v>A.I.U</v>
          </cell>
          <cell r="I488">
            <v>0</v>
          </cell>
          <cell r="L488">
            <v>0</v>
          </cell>
          <cell r="Z488">
            <v>0</v>
          </cell>
        </row>
        <row r="489">
          <cell r="D489" t="str">
            <v>AIUAADMON</v>
          </cell>
          <cell r="E489" t="str">
            <v>Admon</v>
          </cell>
          <cell r="F489">
            <v>0</v>
          </cell>
          <cell r="I489">
            <v>0</v>
          </cell>
          <cell r="J489">
            <v>0</v>
          </cell>
          <cell r="L489">
            <v>0</v>
          </cell>
          <cell r="Z489">
            <v>0</v>
          </cell>
        </row>
        <row r="490">
          <cell r="D490" t="str">
            <v>AIUAIMPRE</v>
          </cell>
          <cell r="E490" t="str">
            <v>Imprevistos</v>
          </cell>
          <cell r="F490">
            <v>0</v>
          </cell>
          <cell r="I490">
            <v>0</v>
          </cell>
          <cell r="J490">
            <v>0</v>
          </cell>
          <cell r="L490">
            <v>0</v>
          </cell>
          <cell r="Z490">
            <v>0</v>
          </cell>
        </row>
        <row r="491">
          <cell r="D491" t="str">
            <v>AIUAUTILI</v>
          </cell>
          <cell r="E491" t="str">
            <v>Utilidad</v>
          </cell>
          <cell r="F491">
            <v>0</v>
          </cell>
          <cell r="I491">
            <v>0</v>
          </cell>
          <cell r="J491">
            <v>0</v>
          </cell>
          <cell r="L491">
            <v>0</v>
          </cell>
          <cell r="Z491">
            <v>0</v>
          </cell>
        </row>
        <row r="492">
          <cell r="D492" t="str">
            <v>AIUAIVAUTI</v>
          </cell>
          <cell r="E492" t="str">
            <v>IVA utilidad</v>
          </cell>
          <cell r="F492">
            <v>0</v>
          </cell>
          <cell r="I492">
            <v>0</v>
          </cell>
          <cell r="J492">
            <v>0</v>
          </cell>
          <cell r="L492">
            <v>0</v>
          </cell>
          <cell r="Z492">
            <v>0</v>
          </cell>
        </row>
        <row r="494">
          <cell r="E494" t="str">
            <v>ITEM</v>
          </cell>
        </row>
        <row r="495">
          <cell r="D495" t="str">
            <v>ANITC80</v>
          </cell>
          <cell r="E495" t="str">
            <v>Instalación Tuberia Concreto  Ø 2,00 m</v>
          </cell>
          <cell r="G495" t="str">
            <v>UN.</v>
          </cell>
          <cell r="H495" t="str">
            <v>Ml</v>
          </cell>
          <cell r="I495">
            <v>46413</v>
          </cell>
          <cell r="K495">
            <v>675</v>
          </cell>
          <cell r="L495">
            <v>31328775</v>
          </cell>
          <cell r="N495">
            <v>653</v>
          </cell>
          <cell r="O495">
            <v>18400</v>
          </cell>
          <cell r="P495">
            <v>27360</v>
          </cell>
          <cell r="Q495">
            <v>0</v>
          </cell>
          <cell r="X495">
            <v>31328775</v>
          </cell>
          <cell r="Y495" t="str">
            <v>Ml</v>
          </cell>
          <cell r="Z495" t="e">
            <v>#N/A</v>
          </cell>
          <cell r="AA495" t="e">
            <v>#N/A</v>
          </cell>
          <cell r="AB495" t="e">
            <v>#N/A</v>
          </cell>
          <cell r="AC495" t="e">
            <v>#N/A</v>
          </cell>
        </row>
        <row r="497">
          <cell r="D497" t="str">
            <v>CODIGO</v>
          </cell>
          <cell r="E497" t="str">
            <v>DESCRIPCION</v>
          </cell>
          <cell r="F497" t="str">
            <v>UN</v>
          </cell>
          <cell r="G497" t="str">
            <v>CANT</v>
          </cell>
          <cell r="H497" t="str">
            <v>V/UNIT.</v>
          </cell>
          <cell r="I497" t="str">
            <v>V/TOTAL</v>
          </cell>
          <cell r="K497" t="str">
            <v>CANT TOTAL</v>
          </cell>
          <cell r="L497" t="str">
            <v>Vr TOTAL</v>
          </cell>
          <cell r="Y497" t="str">
            <v>CANT.</v>
          </cell>
          <cell r="Z497" t="str">
            <v>V/TOTAL</v>
          </cell>
        </row>
        <row r="498">
          <cell r="E498" t="str">
            <v>MATERIALES</v>
          </cell>
          <cell r="I498">
            <v>653</v>
          </cell>
          <cell r="L498">
            <v>440775</v>
          </cell>
          <cell r="Z498" t="e">
            <v>#N/A</v>
          </cell>
        </row>
        <row r="501">
          <cell r="D501" t="str">
            <v>MA27LUBRI</v>
          </cell>
          <cell r="E501" t="str">
            <v>Lubricante</v>
          </cell>
          <cell r="F501" t="str">
            <v>lb</v>
          </cell>
          <cell r="G501">
            <v>0.06</v>
          </cell>
          <cell r="H501">
            <v>10890.543999999998</v>
          </cell>
          <cell r="I501">
            <v>653</v>
          </cell>
          <cell r="J501">
            <v>0</v>
          </cell>
          <cell r="K501">
            <v>40.5</v>
          </cell>
          <cell r="L501">
            <v>441067.03199999995</v>
          </cell>
          <cell r="Y501" t="e">
            <v>#N/A</v>
          </cell>
          <cell r="Z501" t="e">
            <v>#N/A</v>
          </cell>
        </row>
        <row r="502">
          <cell r="E502" t="str">
            <v>MANO DE OBRA</v>
          </cell>
          <cell r="I502">
            <v>18400</v>
          </cell>
          <cell r="L502">
            <v>12420000</v>
          </cell>
          <cell r="Z502" t="e">
            <v>#N/A</v>
          </cell>
        </row>
        <row r="503">
          <cell r="D503" t="str">
            <v>MOANIT80</v>
          </cell>
          <cell r="E503" t="str">
            <v>Inst. Tuberia Ø 2,00 m</v>
          </cell>
          <cell r="F503" t="str">
            <v>ml</v>
          </cell>
          <cell r="G503">
            <v>1</v>
          </cell>
          <cell r="H503">
            <v>18400</v>
          </cell>
          <cell r="I503">
            <v>18400</v>
          </cell>
          <cell r="J503">
            <v>0</v>
          </cell>
          <cell r="K503">
            <v>675</v>
          </cell>
          <cell r="L503">
            <v>12420000</v>
          </cell>
          <cell r="Y503" t="e">
            <v>#N/A</v>
          </cell>
          <cell r="Z503" t="e">
            <v>#N/A</v>
          </cell>
        </row>
        <row r="505">
          <cell r="E505" t="str">
            <v>VARIOS</v>
          </cell>
          <cell r="I505">
            <v>27360</v>
          </cell>
          <cell r="L505">
            <v>18468000</v>
          </cell>
          <cell r="Z505" t="e">
            <v>#N/A</v>
          </cell>
        </row>
        <row r="506">
          <cell r="D506" t="str">
            <v>AL04RETROG</v>
          </cell>
          <cell r="E506" t="str">
            <v>Retro Oruga 320</v>
          </cell>
          <cell r="F506" t="str">
            <v>Hr</v>
          </cell>
          <cell r="G506">
            <v>0.3</v>
          </cell>
          <cell r="H506">
            <v>90000</v>
          </cell>
          <cell r="I506">
            <v>27000</v>
          </cell>
          <cell r="J506">
            <v>0</v>
          </cell>
          <cell r="K506">
            <v>202.5</v>
          </cell>
          <cell r="L506">
            <v>18225000</v>
          </cell>
          <cell r="Y506" t="e">
            <v>#N/A</v>
          </cell>
          <cell r="Z506" t="e">
            <v>#N/A</v>
          </cell>
        </row>
        <row r="507">
          <cell r="D507" t="str">
            <v>TC07HINT</v>
          </cell>
          <cell r="E507" t="str">
            <v>Herramienta Menor</v>
          </cell>
          <cell r="F507" t="str">
            <v>ML"</v>
          </cell>
          <cell r="G507">
            <v>72</v>
          </cell>
          <cell r="H507">
            <v>5</v>
          </cell>
          <cell r="I507">
            <v>360</v>
          </cell>
          <cell r="J507">
            <v>0</v>
          </cell>
          <cell r="K507">
            <v>48600</v>
          </cell>
          <cell r="L507">
            <v>243000</v>
          </cell>
          <cell r="Y507" t="e">
            <v>#N/A</v>
          </cell>
          <cell r="Z507" t="e">
            <v>#N/A</v>
          </cell>
        </row>
        <row r="508">
          <cell r="E508" t="str">
            <v>SUBTOTAL</v>
          </cell>
          <cell r="I508">
            <v>46413</v>
          </cell>
          <cell r="L508">
            <v>31328775</v>
          </cell>
          <cell r="Z508" t="e">
            <v>#N/A</v>
          </cell>
        </row>
        <row r="509">
          <cell r="E509" t="str">
            <v>A.I.U</v>
          </cell>
          <cell r="I509">
            <v>0</v>
          </cell>
          <cell r="L509">
            <v>0</v>
          </cell>
          <cell r="Z509">
            <v>0</v>
          </cell>
        </row>
        <row r="510">
          <cell r="D510" t="str">
            <v>AIUAADMON</v>
          </cell>
          <cell r="E510" t="str">
            <v>Admon</v>
          </cell>
          <cell r="F510">
            <v>0</v>
          </cell>
          <cell r="I510">
            <v>0</v>
          </cell>
          <cell r="J510">
            <v>0</v>
          </cell>
          <cell r="L510">
            <v>0</v>
          </cell>
          <cell r="Z510">
            <v>0</v>
          </cell>
        </row>
        <row r="511">
          <cell r="D511" t="str">
            <v>AIUAIMPRE</v>
          </cell>
          <cell r="E511" t="str">
            <v>Imprevistos</v>
          </cell>
          <cell r="F511">
            <v>0</v>
          </cell>
          <cell r="I511">
            <v>0</v>
          </cell>
          <cell r="J511">
            <v>0</v>
          </cell>
          <cell r="L511">
            <v>0</v>
          </cell>
          <cell r="Z511">
            <v>0</v>
          </cell>
        </row>
        <row r="512">
          <cell r="D512" t="str">
            <v>AIUAUTILI</v>
          </cell>
          <cell r="E512" t="str">
            <v>Utilidad</v>
          </cell>
          <cell r="F512">
            <v>0</v>
          </cell>
          <cell r="I512">
            <v>0</v>
          </cell>
          <cell r="J512">
            <v>0</v>
          </cell>
          <cell r="L512">
            <v>0</v>
          </cell>
          <cell r="Z512">
            <v>0</v>
          </cell>
        </row>
        <row r="513">
          <cell r="D513" t="str">
            <v>AIUAIVAUTI</v>
          </cell>
          <cell r="E513" t="str">
            <v>IVA utilidad</v>
          </cell>
          <cell r="F513">
            <v>0</v>
          </cell>
          <cell r="I513">
            <v>0</v>
          </cell>
          <cell r="J513">
            <v>0</v>
          </cell>
          <cell r="L513">
            <v>0</v>
          </cell>
          <cell r="Z513">
            <v>0</v>
          </cell>
        </row>
        <row r="515">
          <cell r="E515" t="str">
            <v>ITEM</v>
          </cell>
        </row>
        <row r="516">
          <cell r="D516" t="str">
            <v>ANITF12</v>
          </cell>
          <cell r="E516" t="str">
            <v xml:space="preserve">Instalación Tuberia Flexible  Ø 12" </v>
          </cell>
          <cell r="G516" t="str">
            <v>UN.</v>
          </cell>
          <cell r="H516" t="str">
            <v>Ml</v>
          </cell>
          <cell r="I516">
            <v>3825</v>
          </cell>
          <cell r="K516">
            <v>1173</v>
          </cell>
          <cell r="L516">
            <v>4486725</v>
          </cell>
          <cell r="N516">
            <v>185</v>
          </cell>
          <cell r="O516">
            <v>3190</v>
          </cell>
          <cell r="P516">
            <v>450</v>
          </cell>
          <cell r="Q516">
            <v>0</v>
          </cell>
          <cell r="X516">
            <v>4486725</v>
          </cell>
          <cell r="Y516" t="str">
            <v>Ml</v>
          </cell>
          <cell r="Z516" t="e">
            <v>#N/A</v>
          </cell>
          <cell r="AA516" t="e">
            <v>#N/A</v>
          </cell>
          <cell r="AB516" t="e">
            <v>#N/A</v>
          </cell>
          <cell r="AC516" t="e">
            <v>#N/A</v>
          </cell>
        </row>
        <row r="518">
          <cell r="D518" t="str">
            <v>CODIGO</v>
          </cell>
          <cell r="E518" t="str">
            <v>DESCRIPCION</v>
          </cell>
          <cell r="F518" t="str">
            <v>UN</v>
          </cell>
          <cell r="G518" t="str">
            <v>CANT</v>
          </cell>
          <cell r="H518" t="str">
            <v>V/UNIT.</v>
          </cell>
          <cell r="I518" t="str">
            <v>V/TOTAL</v>
          </cell>
          <cell r="K518" t="str">
            <v>CANT TOTAL</v>
          </cell>
          <cell r="L518" t="str">
            <v>Vr TOTAL</v>
          </cell>
          <cell r="Y518" t="str">
            <v>CANT.</v>
          </cell>
          <cell r="Z518" t="str">
            <v>V/TOTAL</v>
          </cell>
        </row>
        <row r="519">
          <cell r="E519" t="str">
            <v>MATERIALES</v>
          </cell>
          <cell r="I519">
            <v>185</v>
          </cell>
          <cell r="L519">
            <v>217005</v>
          </cell>
          <cell r="Z519" t="e">
            <v>#N/A</v>
          </cell>
        </row>
        <row r="520">
          <cell r="I520">
            <v>0</v>
          </cell>
          <cell r="J520">
            <v>0</v>
          </cell>
          <cell r="K520">
            <v>0</v>
          </cell>
          <cell r="L520">
            <v>0</v>
          </cell>
          <cell r="Y520">
            <v>0</v>
          </cell>
          <cell r="Z520">
            <v>0</v>
          </cell>
        </row>
        <row r="521">
          <cell r="D521" t="str">
            <v>MA27LUBRI</v>
          </cell>
          <cell r="E521" t="str">
            <v>Lubricante</v>
          </cell>
          <cell r="F521" t="str">
            <v>lb</v>
          </cell>
          <cell r="G521">
            <v>1.7000000000000001E-2</v>
          </cell>
          <cell r="H521">
            <v>10890.543999999998</v>
          </cell>
          <cell r="I521">
            <v>185</v>
          </cell>
          <cell r="J521">
            <v>0</v>
          </cell>
          <cell r="K521">
            <v>19.941000000000003</v>
          </cell>
          <cell r="L521">
            <v>217168.33790399999</v>
          </cell>
          <cell r="Y521" t="e">
            <v>#N/A</v>
          </cell>
          <cell r="Z521" t="e">
            <v>#N/A</v>
          </cell>
        </row>
        <row r="522">
          <cell r="I522">
            <v>0</v>
          </cell>
          <cell r="J522">
            <v>0</v>
          </cell>
          <cell r="K522">
            <v>0</v>
          </cell>
          <cell r="L522">
            <v>0</v>
          </cell>
          <cell r="Y522">
            <v>0</v>
          </cell>
          <cell r="Z522">
            <v>0</v>
          </cell>
        </row>
        <row r="524">
          <cell r="E524" t="str">
            <v>MANO DE OBRA</v>
          </cell>
          <cell r="I524">
            <v>3190</v>
          </cell>
          <cell r="L524">
            <v>3741870</v>
          </cell>
          <cell r="Z524" t="e">
            <v>#N/A</v>
          </cell>
        </row>
        <row r="525">
          <cell r="D525" t="str">
            <v>MOANITF12</v>
          </cell>
          <cell r="E525" t="str">
            <v>Inst. Tuberia Ø 12"</v>
          </cell>
          <cell r="F525" t="str">
            <v>ml</v>
          </cell>
          <cell r="G525">
            <v>1</v>
          </cell>
          <cell r="H525">
            <v>3190</v>
          </cell>
          <cell r="I525">
            <v>3190</v>
          </cell>
          <cell r="J525">
            <v>0</v>
          </cell>
          <cell r="K525">
            <v>1173</v>
          </cell>
          <cell r="L525">
            <v>3741870</v>
          </cell>
          <cell r="Y525" t="e">
            <v>#N/A</v>
          </cell>
          <cell r="Z525" t="e">
            <v>#N/A</v>
          </cell>
        </row>
        <row r="527">
          <cell r="E527" t="str">
            <v>VARIOS</v>
          </cell>
          <cell r="I527">
            <v>450</v>
          </cell>
          <cell r="L527">
            <v>527850</v>
          </cell>
          <cell r="Z527" t="e">
            <v>#N/A</v>
          </cell>
        </row>
        <row r="528">
          <cell r="D528" t="str">
            <v>TC07H400</v>
          </cell>
          <cell r="E528" t="str">
            <v>Herramienta y Varios</v>
          </cell>
          <cell r="F528" t="str">
            <v>Gb</v>
          </cell>
          <cell r="G528">
            <v>1</v>
          </cell>
          <cell r="H528">
            <v>450</v>
          </cell>
          <cell r="I528">
            <v>450</v>
          </cell>
          <cell r="J528">
            <v>0</v>
          </cell>
          <cell r="K528">
            <v>1173</v>
          </cell>
          <cell r="L528">
            <v>527850</v>
          </cell>
          <cell r="Y528" t="e">
            <v>#N/A</v>
          </cell>
          <cell r="Z528" t="e">
            <v>#N/A</v>
          </cell>
        </row>
        <row r="530">
          <cell r="E530" t="str">
            <v>SUBTOTAL</v>
          </cell>
          <cell r="I530">
            <v>3825</v>
          </cell>
          <cell r="L530">
            <v>4486725</v>
          </cell>
          <cell r="Z530" t="e">
            <v>#N/A</v>
          </cell>
        </row>
        <row r="531">
          <cell r="E531" t="str">
            <v>A.I.U</v>
          </cell>
          <cell r="I531">
            <v>0</v>
          </cell>
          <cell r="L531">
            <v>0</v>
          </cell>
          <cell r="Z531">
            <v>0</v>
          </cell>
        </row>
        <row r="532">
          <cell r="D532" t="str">
            <v>AIUAADMON</v>
          </cell>
          <cell r="E532" t="str">
            <v>Admon</v>
          </cell>
          <cell r="F532">
            <v>0</v>
          </cell>
          <cell r="I532">
            <v>0</v>
          </cell>
          <cell r="J532">
            <v>0</v>
          </cell>
          <cell r="L532">
            <v>0</v>
          </cell>
          <cell r="Z532">
            <v>0</v>
          </cell>
        </row>
        <row r="533">
          <cell r="D533" t="str">
            <v>AIUAIMPRE</v>
          </cell>
          <cell r="E533" t="str">
            <v>Imprevistos</v>
          </cell>
          <cell r="F533">
            <v>0</v>
          </cell>
          <cell r="I533">
            <v>0</v>
          </cell>
          <cell r="J533">
            <v>0</v>
          </cell>
          <cell r="L533">
            <v>0</v>
          </cell>
          <cell r="Z533">
            <v>0</v>
          </cell>
        </row>
        <row r="534">
          <cell r="D534" t="str">
            <v>AIUAUTILI</v>
          </cell>
          <cell r="E534" t="str">
            <v>Utilidad</v>
          </cell>
          <cell r="F534">
            <v>0</v>
          </cell>
          <cell r="I534">
            <v>0</v>
          </cell>
          <cell r="J534">
            <v>0</v>
          </cell>
          <cell r="L534">
            <v>0</v>
          </cell>
          <cell r="Z534">
            <v>0</v>
          </cell>
        </row>
        <row r="535">
          <cell r="D535" t="str">
            <v>AIUAIVAUTI</v>
          </cell>
          <cell r="E535" t="str">
            <v>IVA utilidad</v>
          </cell>
          <cell r="F535">
            <v>0</v>
          </cell>
          <cell r="I535">
            <v>0</v>
          </cell>
          <cell r="J535">
            <v>0</v>
          </cell>
          <cell r="L535">
            <v>0</v>
          </cell>
          <cell r="Z535">
            <v>0</v>
          </cell>
        </row>
        <row r="537">
          <cell r="E537" t="str">
            <v>ITEM</v>
          </cell>
        </row>
        <row r="538">
          <cell r="D538" t="str">
            <v>ANITF18</v>
          </cell>
          <cell r="E538" t="str">
            <v xml:space="preserve">Instalación Tuberia Flexible  Ø 14-18" </v>
          </cell>
          <cell r="G538" t="str">
            <v>UN.</v>
          </cell>
          <cell r="H538" t="str">
            <v>Ml</v>
          </cell>
          <cell r="I538">
            <v>5088</v>
          </cell>
          <cell r="K538">
            <v>522</v>
          </cell>
          <cell r="L538">
            <v>2655936</v>
          </cell>
          <cell r="N538">
            <v>218</v>
          </cell>
          <cell r="O538">
            <v>4420</v>
          </cell>
          <cell r="P538">
            <v>450</v>
          </cell>
          <cell r="Q538">
            <v>0</v>
          </cell>
          <cell r="X538">
            <v>2655936</v>
          </cell>
          <cell r="Y538" t="str">
            <v>Ml</v>
          </cell>
          <cell r="Z538" t="e">
            <v>#N/A</v>
          </cell>
          <cell r="AA538" t="e">
            <v>#N/A</v>
          </cell>
          <cell r="AB538" t="e">
            <v>#N/A</v>
          </cell>
          <cell r="AC538" t="e">
            <v>#N/A</v>
          </cell>
        </row>
        <row r="540">
          <cell r="D540" t="str">
            <v>CODIGO</v>
          </cell>
          <cell r="E540" t="str">
            <v>DESCRIPCION</v>
          </cell>
          <cell r="F540" t="str">
            <v>UN</v>
          </cell>
          <cell r="G540" t="str">
            <v>CANT</v>
          </cell>
          <cell r="H540" t="str">
            <v>V/UNIT.</v>
          </cell>
          <cell r="I540" t="str">
            <v>V/TOTAL</v>
          </cell>
          <cell r="K540" t="str">
            <v>CANT TOTAL</v>
          </cell>
          <cell r="L540" t="str">
            <v>Vr TOTAL</v>
          </cell>
          <cell r="Y540" t="str">
            <v>CANT.</v>
          </cell>
          <cell r="Z540" t="str">
            <v>V/TOTAL</v>
          </cell>
        </row>
        <row r="541">
          <cell r="E541" t="str">
            <v>MATERIALES</v>
          </cell>
          <cell r="I541">
            <v>218</v>
          </cell>
          <cell r="L541">
            <v>113796</v>
          </cell>
          <cell r="Z541" t="e">
            <v>#N/A</v>
          </cell>
        </row>
        <row r="542">
          <cell r="I542">
            <v>0</v>
          </cell>
          <cell r="J542">
            <v>0</v>
          </cell>
          <cell r="K542">
            <v>0</v>
          </cell>
          <cell r="L542">
            <v>0</v>
          </cell>
          <cell r="Y542">
            <v>0</v>
          </cell>
          <cell r="Z542">
            <v>0</v>
          </cell>
        </row>
        <row r="543">
          <cell r="D543" t="str">
            <v>MA27LUBRI</v>
          </cell>
          <cell r="E543" t="str">
            <v>Lubricante</v>
          </cell>
          <cell r="F543" t="str">
            <v>lb</v>
          </cell>
          <cell r="G543">
            <v>0.02</v>
          </cell>
          <cell r="H543">
            <v>10890.543999999998</v>
          </cell>
          <cell r="I543">
            <v>218</v>
          </cell>
          <cell r="J543">
            <v>0</v>
          </cell>
          <cell r="K543">
            <v>10.44</v>
          </cell>
          <cell r="L543">
            <v>113697.27935999997</v>
          </cell>
          <cell r="Y543" t="e">
            <v>#N/A</v>
          </cell>
          <cell r="Z543" t="e">
            <v>#N/A</v>
          </cell>
        </row>
        <row r="544">
          <cell r="I544">
            <v>0</v>
          </cell>
          <cell r="J544">
            <v>0</v>
          </cell>
          <cell r="K544">
            <v>0</v>
          </cell>
          <cell r="L544">
            <v>0</v>
          </cell>
          <cell r="Y544">
            <v>0</v>
          </cell>
          <cell r="Z544">
            <v>0</v>
          </cell>
        </row>
        <row r="546">
          <cell r="E546" t="str">
            <v>MANO DE OBRA</v>
          </cell>
          <cell r="I546">
            <v>4420</v>
          </cell>
          <cell r="L546">
            <v>2307240</v>
          </cell>
          <cell r="Z546" t="e">
            <v>#N/A</v>
          </cell>
        </row>
        <row r="547">
          <cell r="D547" t="str">
            <v>MOANITF18</v>
          </cell>
          <cell r="E547" t="str">
            <v>Inst. Tuberia Ø 14-18"</v>
          </cell>
          <cell r="F547" t="str">
            <v>ml</v>
          </cell>
          <cell r="G547">
            <v>1</v>
          </cell>
          <cell r="H547">
            <v>4420</v>
          </cell>
          <cell r="I547">
            <v>4420</v>
          </cell>
          <cell r="J547">
            <v>0</v>
          </cell>
          <cell r="K547">
            <v>522</v>
          </cell>
          <cell r="L547">
            <v>2307240</v>
          </cell>
          <cell r="Y547" t="e">
            <v>#N/A</v>
          </cell>
          <cell r="Z547" t="e">
            <v>#N/A</v>
          </cell>
        </row>
        <row r="549">
          <cell r="E549" t="str">
            <v>VARIOS</v>
          </cell>
          <cell r="I549">
            <v>450</v>
          </cell>
          <cell r="L549">
            <v>234900</v>
          </cell>
          <cell r="Z549" t="e">
            <v>#N/A</v>
          </cell>
        </row>
        <row r="550">
          <cell r="D550" t="str">
            <v>TC07H400</v>
          </cell>
          <cell r="E550" t="str">
            <v>Herramienta y Varios</v>
          </cell>
          <cell r="F550" t="str">
            <v>Gb</v>
          </cell>
          <cell r="G550">
            <v>1</v>
          </cell>
          <cell r="H550">
            <v>450</v>
          </cell>
          <cell r="I550">
            <v>450</v>
          </cell>
          <cell r="J550">
            <v>0</v>
          </cell>
          <cell r="K550">
            <v>522</v>
          </cell>
          <cell r="L550">
            <v>234900</v>
          </cell>
          <cell r="Y550" t="e">
            <v>#N/A</v>
          </cell>
          <cell r="Z550" t="e">
            <v>#N/A</v>
          </cell>
        </row>
        <row r="552">
          <cell r="E552" t="str">
            <v>SUBTOTAL</v>
          </cell>
          <cell r="I552">
            <v>5088</v>
          </cell>
          <cell r="L552">
            <v>2655936</v>
          </cell>
          <cell r="Z552" t="e">
            <v>#N/A</v>
          </cell>
        </row>
        <row r="553">
          <cell r="E553" t="str">
            <v>A.I.U</v>
          </cell>
          <cell r="I553">
            <v>0</v>
          </cell>
          <cell r="L553">
            <v>0</v>
          </cell>
          <cell r="Z553">
            <v>0</v>
          </cell>
        </row>
        <row r="554">
          <cell r="D554" t="str">
            <v>AIUAADMON</v>
          </cell>
          <cell r="E554" t="str">
            <v>Admon</v>
          </cell>
          <cell r="F554">
            <v>0</v>
          </cell>
          <cell r="I554">
            <v>0</v>
          </cell>
          <cell r="J554">
            <v>0</v>
          </cell>
          <cell r="L554">
            <v>0</v>
          </cell>
          <cell r="Z554">
            <v>0</v>
          </cell>
        </row>
        <row r="555">
          <cell r="D555" t="str">
            <v>AIUAIMPRE</v>
          </cell>
          <cell r="E555" t="str">
            <v>Imprevistos</v>
          </cell>
          <cell r="F555">
            <v>0</v>
          </cell>
          <cell r="I555">
            <v>0</v>
          </cell>
          <cell r="J555">
            <v>0</v>
          </cell>
          <cell r="L555">
            <v>0</v>
          </cell>
          <cell r="Z555">
            <v>0</v>
          </cell>
        </row>
        <row r="556">
          <cell r="D556" t="str">
            <v>AIUAUTILI</v>
          </cell>
          <cell r="E556" t="str">
            <v>Utilidad</v>
          </cell>
          <cell r="F556">
            <v>0</v>
          </cell>
          <cell r="I556">
            <v>0</v>
          </cell>
          <cell r="J556">
            <v>0</v>
          </cell>
          <cell r="L556">
            <v>0</v>
          </cell>
          <cell r="Z556">
            <v>0</v>
          </cell>
        </row>
        <row r="557">
          <cell r="D557" t="str">
            <v>AIUAIVAUTI</v>
          </cell>
          <cell r="E557" t="str">
            <v>IVA utilidad</v>
          </cell>
          <cell r="F557">
            <v>0</v>
          </cell>
          <cell r="I557">
            <v>0</v>
          </cell>
          <cell r="J557">
            <v>0</v>
          </cell>
          <cell r="L557">
            <v>0</v>
          </cell>
          <cell r="Z557">
            <v>0</v>
          </cell>
        </row>
        <row r="559">
          <cell r="E559" t="str">
            <v>ITEM</v>
          </cell>
        </row>
        <row r="560">
          <cell r="D560" t="str">
            <v>ANITF24</v>
          </cell>
          <cell r="E560" t="str">
            <v xml:space="preserve">Instalación Tuberia Flexible  Ø 20-24" </v>
          </cell>
          <cell r="G560" t="str">
            <v>UN.</v>
          </cell>
          <cell r="H560" t="str">
            <v>Ml</v>
          </cell>
          <cell r="I560">
            <v>6428</v>
          </cell>
          <cell r="K560">
            <v>0</v>
          </cell>
          <cell r="L560">
            <v>0</v>
          </cell>
          <cell r="N560">
            <v>218</v>
          </cell>
          <cell r="O560">
            <v>5760</v>
          </cell>
          <cell r="P560">
            <v>450</v>
          </cell>
          <cell r="Q560">
            <v>0</v>
          </cell>
          <cell r="X560">
            <v>0</v>
          </cell>
          <cell r="Y560" t="str">
            <v>Ml</v>
          </cell>
          <cell r="Z560" t="e">
            <v>#N/A</v>
          </cell>
          <cell r="AA560" t="e">
            <v>#N/A</v>
          </cell>
          <cell r="AB560" t="e">
            <v>#N/A</v>
          </cell>
          <cell r="AC560" t="e">
            <v>#N/A</v>
          </cell>
        </row>
        <row r="562">
          <cell r="D562" t="str">
            <v>CODIGO</v>
          </cell>
          <cell r="E562" t="str">
            <v>DESCRIPCION</v>
          </cell>
          <cell r="F562" t="str">
            <v>UN</v>
          </cell>
          <cell r="G562" t="str">
            <v>CANT</v>
          </cell>
          <cell r="H562" t="str">
            <v>V/UNIT.</v>
          </cell>
          <cell r="I562" t="str">
            <v>V/TOTAL</v>
          </cell>
          <cell r="K562" t="str">
            <v>CANT TOTAL</v>
          </cell>
          <cell r="L562" t="str">
            <v>Vr TOTAL</v>
          </cell>
          <cell r="Y562" t="str">
            <v>CANT.</v>
          </cell>
          <cell r="Z562" t="str">
            <v>V/TOTAL</v>
          </cell>
        </row>
        <row r="563">
          <cell r="E563" t="str">
            <v>MATERIALES</v>
          </cell>
          <cell r="I563">
            <v>218</v>
          </cell>
          <cell r="L563">
            <v>0</v>
          </cell>
          <cell r="Z563" t="e">
            <v>#N/A</v>
          </cell>
        </row>
        <row r="564">
          <cell r="D564" t="str">
            <v>MA27LUBRI</v>
          </cell>
          <cell r="E564" t="str">
            <v>Lubricante</v>
          </cell>
          <cell r="F564" t="str">
            <v>lb</v>
          </cell>
          <cell r="G564">
            <v>0.02</v>
          </cell>
          <cell r="H564">
            <v>10890.543999999998</v>
          </cell>
          <cell r="I564">
            <v>218</v>
          </cell>
          <cell r="J564">
            <v>0</v>
          </cell>
          <cell r="K564">
            <v>0</v>
          </cell>
          <cell r="L564">
            <v>0</v>
          </cell>
          <cell r="Y564" t="e">
            <v>#N/A</v>
          </cell>
          <cell r="Z564" t="e">
            <v>#N/A</v>
          </cell>
        </row>
        <row r="565">
          <cell r="I565">
            <v>0</v>
          </cell>
          <cell r="J565">
            <v>0</v>
          </cell>
          <cell r="K565">
            <v>0</v>
          </cell>
          <cell r="L565">
            <v>0</v>
          </cell>
          <cell r="Y565">
            <v>0</v>
          </cell>
          <cell r="Z565">
            <v>0</v>
          </cell>
        </row>
        <row r="566">
          <cell r="I566">
            <v>0</v>
          </cell>
          <cell r="J566">
            <v>0</v>
          </cell>
          <cell r="K566">
            <v>0</v>
          </cell>
          <cell r="L566">
            <v>0</v>
          </cell>
          <cell r="Y566">
            <v>0</v>
          </cell>
          <cell r="Z566">
            <v>0</v>
          </cell>
        </row>
        <row r="568">
          <cell r="E568" t="str">
            <v>MANO DE OBRA</v>
          </cell>
          <cell r="I568">
            <v>5760</v>
          </cell>
          <cell r="L568">
            <v>0</v>
          </cell>
          <cell r="Z568" t="e">
            <v>#N/A</v>
          </cell>
        </row>
        <row r="569">
          <cell r="D569" t="str">
            <v>MOANITF24</v>
          </cell>
          <cell r="E569" t="str">
            <v>Inst. Tuberia Ø 20-24"</v>
          </cell>
          <cell r="F569" t="str">
            <v>ml</v>
          </cell>
          <cell r="G569">
            <v>1</v>
          </cell>
          <cell r="H569">
            <v>5760</v>
          </cell>
          <cell r="I569">
            <v>5760</v>
          </cell>
          <cell r="J569">
            <v>0</v>
          </cell>
          <cell r="K569">
            <v>0</v>
          </cell>
          <cell r="L569">
            <v>0</v>
          </cell>
          <cell r="Y569" t="e">
            <v>#N/A</v>
          </cell>
          <cell r="Z569" t="e">
            <v>#N/A</v>
          </cell>
        </row>
        <row r="571">
          <cell r="E571" t="str">
            <v>VARIOS</v>
          </cell>
          <cell r="I571">
            <v>450</v>
          </cell>
          <cell r="L571">
            <v>0</v>
          </cell>
          <cell r="Z571" t="e">
            <v>#N/A</v>
          </cell>
        </row>
        <row r="572">
          <cell r="D572" t="str">
            <v>TC07H400</v>
          </cell>
          <cell r="E572" t="str">
            <v>Herramienta y Varios</v>
          </cell>
          <cell r="F572" t="str">
            <v>Gb</v>
          </cell>
          <cell r="G572">
            <v>1</v>
          </cell>
          <cell r="H572">
            <v>450</v>
          </cell>
          <cell r="I572">
            <v>450</v>
          </cell>
          <cell r="J572">
            <v>0</v>
          </cell>
          <cell r="K572">
            <v>0</v>
          </cell>
          <cell r="L572">
            <v>0</v>
          </cell>
          <cell r="Y572" t="e">
            <v>#N/A</v>
          </cell>
          <cell r="Z572" t="e">
            <v>#N/A</v>
          </cell>
        </row>
        <row r="574">
          <cell r="E574" t="str">
            <v>SUBTOTAL</v>
          </cell>
          <cell r="I574">
            <v>6428</v>
          </cell>
          <cell r="L574">
            <v>0</v>
          </cell>
          <cell r="Z574" t="e">
            <v>#N/A</v>
          </cell>
        </row>
        <row r="575">
          <cell r="E575" t="str">
            <v>A.I.U</v>
          </cell>
          <cell r="I575">
            <v>0</v>
          </cell>
          <cell r="L575">
            <v>0</v>
          </cell>
          <cell r="Z575">
            <v>0</v>
          </cell>
        </row>
        <row r="576">
          <cell r="D576" t="str">
            <v>AIUAADMON</v>
          </cell>
          <cell r="E576" t="str">
            <v>Admon</v>
          </cell>
          <cell r="F576">
            <v>0</v>
          </cell>
          <cell r="I576">
            <v>0</v>
          </cell>
          <cell r="J576">
            <v>0</v>
          </cell>
          <cell r="L576">
            <v>0</v>
          </cell>
          <cell r="Z576">
            <v>0</v>
          </cell>
        </row>
        <row r="577">
          <cell r="D577" t="str">
            <v>AIUAIMPRE</v>
          </cell>
          <cell r="E577" t="str">
            <v>Imprevistos</v>
          </cell>
          <cell r="F577">
            <v>0</v>
          </cell>
          <cell r="I577">
            <v>0</v>
          </cell>
          <cell r="J577">
            <v>0</v>
          </cell>
          <cell r="L577">
            <v>0</v>
          </cell>
          <cell r="Z577">
            <v>0</v>
          </cell>
        </row>
        <row r="578">
          <cell r="D578" t="str">
            <v>AIUAUTILI</v>
          </cell>
          <cell r="E578" t="str">
            <v>Utilidad</v>
          </cell>
          <cell r="F578">
            <v>0</v>
          </cell>
          <cell r="I578">
            <v>0</v>
          </cell>
          <cell r="J578">
            <v>0</v>
          </cell>
          <cell r="L578">
            <v>0</v>
          </cell>
          <cell r="Z578">
            <v>0</v>
          </cell>
        </row>
        <row r="579">
          <cell r="D579" t="str">
            <v>AIUAIVAUTI</v>
          </cell>
          <cell r="E579" t="str">
            <v>IVA utilidad</v>
          </cell>
          <cell r="F579">
            <v>0</v>
          </cell>
          <cell r="I579">
            <v>0</v>
          </cell>
          <cell r="J579">
            <v>0</v>
          </cell>
          <cell r="L579">
            <v>0</v>
          </cell>
          <cell r="Z579">
            <v>0</v>
          </cell>
        </row>
        <row r="581">
          <cell r="E581" t="str">
            <v>ITEM</v>
          </cell>
        </row>
        <row r="582">
          <cell r="D582" t="str">
            <v>ANSCRC130</v>
          </cell>
          <cell r="E582" t="str">
            <v>Suministro Tuberia Concreto TCR CL-1 30"</v>
          </cell>
          <cell r="G582" t="str">
            <v>UN.</v>
          </cell>
          <cell r="H582" t="str">
            <v>Ml</v>
          </cell>
          <cell r="I582">
            <v>168472</v>
          </cell>
          <cell r="K582">
            <v>105.3</v>
          </cell>
          <cell r="L582">
            <v>17740101.599999998</v>
          </cell>
          <cell r="N582">
            <v>160520</v>
          </cell>
          <cell r="O582">
            <v>0</v>
          </cell>
          <cell r="P582">
            <v>7952</v>
          </cell>
          <cell r="Q582">
            <v>0</v>
          </cell>
          <cell r="X582">
            <v>17740101.599999998</v>
          </cell>
          <cell r="Y582" t="str">
            <v>Ml</v>
          </cell>
          <cell r="Z582" t="e">
            <v>#N/A</v>
          </cell>
          <cell r="AA582" t="e">
            <v>#N/A</v>
          </cell>
          <cell r="AB582">
            <v>0</v>
          </cell>
          <cell r="AC582" t="e">
            <v>#N/A</v>
          </cell>
        </row>
        <row r="584">
          <cell r="D584" t="str">
            <v>CODIGO</v>
          </cell>
          <cell r="E584" t="str">
            <v>DESCRIPCION</v>
          </cell>
          <cell r="F584" t="str">
            <v>UN</v>
          </cell>
          <cell r="G584" t="str">
            <v>CANT</v>
          </cell>
          <cell r="H584" t="str">
            <v>V/UNIT.</v>
          </cell>
          <cell r="I584" t="str">
            <v>V/TOTAL</v>
          </cell>
          <cell r="K584" t="str">
            <v>CANT TOTAL</v>
          </cell>
          <cell r="L584" t="str">
            <v>Vr TOTAL</v>
          </cell>
          <cell r="Y584" t="str">
            <v>CANT.</v>
          </cell>
          <cell r="Z584" t="str">
            <v>V/TOTAL</v>
          </cell>
        </row>
        <row r="585">
          <cell r="E585" t="str">
            <v>MATERIALES</v>
          </cell>
          <cell r="I585">
            <v>160520</v>
          </cell>
          <cell r="L585">
            <v>16902756</v>
          </cell>
          <cell r="Z585" t="e">
            <v>#N/A</v>
          </cell>
        </row>
        <row r="586">
          <cell r="D586" t="str">
            <v>MA46TCRC130</v>
          </cell>
          <cell r="E586" t="str">
            <v>Tuberia concreto TCR CL-I 30"</v>
          </cell>
          <cell r="F586" t="str">
            <v>ml</v>
          </cell>
          <cell r="G586">
            <v>1</v>
          </cell>
          <cell r="H586">
            <v>160520</v>
          </cell>
          <cell r="I586">
            <v>160520</v>
          </cell>
          <cell r="J586">
            <v>0</v>
          </cell>
          <cell r="K586">
            <v>105.3</v>
          </cell>
          <cell r="L586">
            <v>16902756</v>
          </cell>
          <cell r="Y586" t="e">
            <v>#N/A</v>
          </cell>
          <cell r="Z586" t="e">
            <v>#N/A</v>
          </cell>
        </row>
        <row r="589">
          <cell r="E589" t="str">
            <v>MANO DE OBRA</v>
          </cell>
          <cell r="I589">
            <v>0</v>
          </cell>
          <cell r="L589">
            <v>0</v>
          </cell>
          <cell r="Z589">
            <v>0</v>
          </cell>
        </row>
        <row r="592">
          <cell r="E592" t="str">
            <v>VARIOS</v>
          </cell>
          <cell r="I592">
            <v>7952</v>
          </cell>
          <cell r="L592">
            <v>837345.6</v>
          </cell>
          <cell r="Z592" t="e">
            <v>#N/A</v>
          </cell>
        </row>
        <row r="593">
          <cell r="D593" t="str">
            <v>TC60TT</v>
          </cell>
          <cell r="E593" t="str">
            <v>Transporte Tuberia</v>
          </cell>
          <cell r="F593" t="str">
            <v>Kg</v>
          </cell>
          <cell r="G593">
            <v>568</v>
          </cell>
          <cell r="H593">
            <v>14</v>
          </cell>
          <cell r="I593">
            <v>7952</v>
          </cell>
          <cell r="J593">
            <v>0</v>
          </cell>
          <cell r="K593">
            <v>59810.400000000001</v>
          </cell>
          <cell r="L593">
            <v>837345.6</v>
          </cell>
          <cell r="Y593" t="e">
            <v>#N/A</v>
          </cell>
          <cell r="Z593" t="e">
            <v>#N/A</v>
          </cell>
        </row>
        <row r="594">
          <cell r="E594" t="str">
            <v>SUBTOTAL</v>
          </cell>
          <cell r="I594">
            <v>168472</v>
          </cell>
          <cell r="L594">
            <v>17740101.599999998</v>
          </cell>
          <cell r="Z594" t="e">
            <v>#N/A</v>
          </cell>
        </row>
        <row r="595">
          <cell r="E595" t="str">
            <v>A.I.U</v>
          </cell>
          <cell r="I595">
            <v>0</v>
          </cell>
          <cell r="L595">
            <v>0</v>
          </cell>
          <cell r="Z595">
            <v>0</v>
          </cell>
        </row>
        <row r="596">
          <cell r="D596" t="str">
            <v>AIUAADMON</v>
          </cell>
          <cell r="E596" t="str">
            <v>Admon</v>
          </cell>
          <cell r="F596">
            <v>0</v>
          </cell>
          <cell r="I596">
            <v>0</v>
          </cell>
          <cell r="J596">
            <v>0</v>
          </cell>
          <cell r="L596">
            <v>0</v>
          </cell>
          <cell r="Z596">
            <v>0</v>
          </cell>
        </row>
        <row r="597">
          <cell r="D597" t="str">
            <v>AIUAIMPRE</v>
          </cell>
          <cell r="E597" t="str">
            <v>Imprevistos</v>
          </cell>
          <cell r="F597">
            <v>0</v>
          </cell>
          <cell r="I597">
            <v>0</v>
          </cell>
          <cell r="J597">
            <v>0</v>
          </cell>
          <cell r="L597">
            <v>0</v>
          </cell>
          <cell r="Z597">
            <v>0</v>
          </cell>
        </row>
        <row r="598">
          <cell r="D598" t="str">
            <v>AIUAUTILI</v>
          </cell>
          <cell r="E598" t="str">
            <v>Utilidad</v>
          </cell>
          <cell r="F598">
            <v>0</v>
          </cell>
          <cell r="I598">
            <v>0</v>
          </cell>
          <cell r="J598">
            <v>0</v>
          </cell>
          <cell r="L598">
            <v>0</v>
          </cell>
          <cell r="Z598">
            <v>0</v>
          </cell>
        </row>
        <row r="599">
          <cell r="D599" t="str">
            <v>AIUAIVAUTI</v>
          </cell>
          <cell r="E599" t="str">
            <v>IVA utilidad</v>
          </cell>
          <cell r="F599">
            <v>0</v>
          </cell>
          <cell r="I599">
            <v>0</v>
          </cell>
          <cell r="J599">
            <v>0</v>
          </cell>
          <cell r="L599">
            <v>0</v>
          </cell>
          <cell r="Z599">
            <v>0</v>
          </cell>
        </row>
        <row r="601">
          <cell r="E601" t="str">
            <v>ITEM</v>
          </cell>
        </row>
        <row r="602">
          <cell r="D602" t="str">
            <v>ANSCRC136</v>
          </cell>
          <cell r="E602" t="str">
            <v>Suministro Tuberia Concreto TCR CL-1 36"</v>
          </cell>
          <cell r="G602" t="str">
            <v>UN.</v>
          </cell>
          <cell r="H602" t="str">
            <v>Ml</v>
          </cell>
          <cell r="I602">
            <v>218113</v>
          </cell>
          <cell r="K602">
            <v>0</v>
          </cell>
          <cell r="L602">
            <v>0</v>
          </cell>
          <cell r="N602">
            <v>205905</v>
          </cell>
          <cell r="O602">
            <v>0</v>
          </cell>
          <cell r="P602">
            <v>12208</v>
          </cell>
          <cell r="Q602">
            <v>0</v>
          </cell>
          <cell r="X602">
            <v>0</v>
          </cell>
          <cell r="Y602" t="str">
            <v>Ml</v>
          </cell>
          <cell r="Z602" t="e">
            <v>#N/A</v>
          </cell>
          <cell r="AA602" t="e">
            <v>#N/A</v>
          </cell>
          <cell r="AB602">
            <v>0</v>
          </cell>
          <cell r="AC602" t="e">
            <v>#N/A</v>
          </cell>
        </row>
        <row r="604">
          <cell r="D604" t="str">
            <v>CODIGO</v>
          </cell>
          <cell r="E604" t="str">
            <v>DESCRIPCION</v>
          </cell>
          <cell r="F604" t="str">
            <v>UN</v>
          </cell>
          <cell r="G604" t="str">
            <v>CANT</v>
          </cell>
          <cell r="H604" t="str">
            <v>V/UNIT.</v>
          </cell>
          <cell r="I604" t="str">
            <v>V/TOTAL</v>
          </cell>
          <cell r="K604" t="str">
            <v>CANT TOTAL</v>
          </cell>
          <cell r="L604" t="str">
            <v>Vr TOTAL</v>
          </cell>
          <cell r="Y604" t="str">
            <v>CANT.</v>
          </cell>
          <cell r="Z604" t="str">
            <v>V/TOTAL</v>
          </cell>
        </row>
        <row r="605">
          <cell r="E605" t="str">
            <v>MATERIALES</v>
          </cell>
          <cell r="I605">
            <v>205905</v>
          </cell>
          <cell r="L605">
            <v>0</v>
          </cell>
          <cell r="Z605" t="e">
            <v>#N/A</v>
          </cell>
        </row>
        <row r="606">
          <cell r="D606" t="str">
            <v>MA46TCRC136</v>
          </cell>
          <cell r="E606" t="str">
            <v>Tuberia concreto TCR CL-I 36"</v>
          </cell>
          <cell r="F606" t="str">
            <v>ml</v>
          </cell>
          <cell r="G606">
            <v>1</v>
          </cell>
          <cell r="H606">
            <v>205904.64000000001</v>
          </cell>
          <cell r="I606">
            <v>205905</v>
          </cell>
          <cell r="J606">
            <v>0</v>
          </cell>
          <cell r="K606">
            <v>0</v>
          </cell>
          <cell r="L606">
            <v>0</v>
          </cell>
          <cell r="Y606" t="e">
            <v>#N/A</v>
          </cell>
          <cell r="Z606" t="e">
            <v>#N/A</v>
          </cell>
        </row>
        <row r="609">
          <cell r="E609" t="str">
            <v>MANO DE OBRA</v>
          </cell>
          <cell r="I609">
            <v>0</v>
          </cell>
          <cell r="L609">
            <v>0</v>
          </cell>
          <cell r="Z609">
            <v>0</v>
          </cell>
        </row>
        <row r="612">
          <cell r="E612" t="str">
            <v>VARIOS</v>
          </cell>
          <cell r="I612">
            <v>12208</v>
          </cell>
          <cell r="L612">
            <v>0</v>
          </cell>
          <cell r="Z612" t="e">
            <v>#N/A</v>
          </cell>
        </row>
        <row r="613">
          <cell r="D613" t="str">
            <v>TC60TT</v>
          </cell>
          <cell r="E613" t="str">
            <v>Transporte Tuberia</v>
          </cell>
          <cell r="F613" t="str">
            <v>Kg</v>
          </cell>
          <cell r="G613">
            <v>872</v>
          </cell>
          <cell r="H613">
            <v>14</v>
          </cell>
          <cell r="I613">
            <v>12208</v>
          </cell>
          <cell r="J613">
            <v>0</v>
          </cell>
          <cell r="K613">
            <v>0</v>
          </cell>
          <cell r="L613">
            <v>0</v>
          </cell>
          <cell r="Y613" t="e">
            <v>#N/A</v>
          </cell>
          <cell r="Z613" t="e">
            <v>#N/A</v>
          </cell>
        </row>
        <row r="614">
          <cell r="E614" t="str">
            <v>SUBTOTAL</v>
          </cell>
          <cell r="I614">
            <v>218113</v>
          </cell>
          <cell r="L614">
            <v>0</v>
          </cell>
          <cell r="Z614" t="e">
            <v>#N/A</v>
          </cell>
        </row>
        <row r="615">
          <cell r="E615" t="str">
            <v>A.I.U</v>
          </cell>
          <cell r="I615">
            <v>0</v>
          </cell>
          <cell r="L615">
            <v>0</v>
          </cell>
          <cell r="Z615">
            <v>0</v>
          </cell>
        </row>
        <row r="616">
          <cell r="D616" t="str">
            <v>AIUAADMON</v>
          </cell>
          <cell r="E616" t="str">
            <v>Admon</v>
          </cell>
          <cell r="F616">
            <v>0</v>
          </cell>
          <cell r="I616">
            <v>0</v>
          </cell>
          <cell r="J616">
            <v>0</v>
          </cell>
          <cell r="L616">
            <v>0</v>
          </cell>
          <cell r="Z616">
            <v>0</v>
          </cell>
        </row>
        <row r="617">
          <cell r="D617" t="str">
            <v>AIUAIMPRE</v>
          </cell>
          <cell r="E617" t="str">
            <v>Imprevistos</v>
          </cell>
          <cell r="F617">
            <v>0</v>
          </cell>
          <cell r="I617">
            <v>0</v>
          </cell>
          <cell r="J617">
            <v>0</v>
          </cell>
          <cell r="L617">
            <v>0</v>
          </cell>
          <cell r="Z617">
            <v>0</v>
          </cell>
        </row>
        <row r="618">
          <cell r="D618" t="str">
            <v>AIUAUTILI</v>
          </cell>
          <cell r="E618" t="str">
            <v>Utilidad</v>
          </cell>
          <cell r="F618">
            <v>0</v>
          </cell>
          <cell r="I618">
            <v>0</v>
          </cell>
          <cell r="J618">
            <v>0</v>
          </cell>
          <cell r="L618">
            <v>0</v>
          </cell>
          <cell r="Z618">
            <v>0</v>
          </cell>
        </row>
        <row r="619">
          <cell r="D619" t="str">
            <v>AIUAIVAUTI</v>
          </cell>
          <cell r="E619" t="str">
            <v>IVA utilidad</v>
          </cell>
          <cell r="F619">
            <v>0</v>
          </cell>
          <cell r="I619">
            <v>0</v>
          </cell>
          <cell r="J619">
            <v>0</v>
          </cell>
          <cell r="L619">
            <v>0</v>
          </cell>
          <cell r="Z619">
            <v>0</v>
          </cell>
        </row>
        <row r="621">
          <cell r="E621" t="str">
            <v>ITEM</v>
          </cell>
        </row>
        <row r="622">
          <cell r="D622" t="str">
            <v>ANSCRC156</v>
          </cell>
          <cell r="E622" t="str">
            <v>Suministro Tuberia Concreto TCR CL-1 Ø 1,40 m</v>
          </cell>
          <cell r="G622" t="str">
            <v>UN.</v>
          </cell>
          <cell r="H622" t="str">
            <v>Ml</v>
          </cell>
          <cell r="I622">
            <v>444059</v>
          </cell>
          <cell r="K622">
            <v>6</v>
          </cell>
          <cell r="L622">
            <v>2664354</v>
          </cell>
          <cell r="N622">
            <v>420987</v>
          </cell>
          <cell r="O622">
            <v>0</v>
          </cell>
          <cell r="P622">
            <v>23072</v>
          </cell>
          <cell r="Q622">
            <v>0</v>
          </cell>
          <cell r="X622">
            <v>2664354</v>
          </cell>
          <cell r="Y622" t="str">
            <v>Ml</v>
          </cell>
          <cell r="Z622" t="e">
            <v>#N/A</v>
          </cell>
          <cell r="AA622" t="e">
            <v>#N/A</v>
          </cell>
          <cell r="AB622">
            <v>0</v>
          </cell>
          <cell r="AC622" t="e">
            <v>#N/A</v>
          </cell>
        </row>
        <row r="624">
          <cell r="D624" t="str">
            <v>CODIGO</v>
          </cell>
          <cell r="E624" t="str">
            <v>DESCRIPCION</v>
          </cell>
          <cell r="F624" t="str">
            <v>UN</v>
          </cell>
          <cell r="G624" t="str">
            <v>CANT</v>
          </cell>
          <cell r="H624" t="str">
            <v>V/UNIT.</v>
          </cell>
          <cell r="I624" t="str">
            <v>V/TOTAL</v>
          </cell>
          <cell r="K624" t="str">
            <v>CANT TOTAL</v>
          </cell>
          <cell r="L624" t="str">
            <v>Vr TOTAL</v>
          </cell>
          <cell r="Y624" t="str">
            <v>CANT.</v>
          </cell>
          <cell r="Z624" t="str">
            <v>V/TOTAL</v>
          </cell>
        </row>
        <row r="625">
          <cell r="E625" t="str">
            <v>MATERIALES</v>
          </cell>
          <cell r="I625">
            <v>420987</v>
          </cell>
          <cell r="L625">
            <v>2525922</v>
          </cell>
          <cell r="Z625" t="e">
            <v>#N/A</v>
          </cell>
        </row>
        <row r="626">
          <cell r="D626" t="str">
            <v>MA46TCRC156</v>
          </cell>
          <cell r="E626" t="str">
            <v>Tuberia concreto TCR CL-I 1,40 m</v>
          </cell>
          <cell r="F626" t="str">
            <v>ml</v>
          </cell>
          <cell r="G626">
            <v>1</v>
          </cell>
          <cell r="H626">
            <v>420987.2</v>
          </cell>
          <cell r="I626">
            <v>420987</v>
          </cell>
          <cell r="J626">
            <v>0</v>
          </cell>
          <cell r="K626">
            <v>6</v>
          </cell>
          <cell r="L626">
            <v>2525923.2000000002</v>
          </cell>
          <cell r="Y626" t="e">
            <v>#N/A</v>
          </cell>
          <cell r="Z626" t="e">
            <v>#N/A</v>
          </cell>
        </row>
        <row r="629">
          <cell r="E629" t="str">
            <v>MANO DE OBRA</v>
          </cell>
          <cell r="I629">
            <v>0</v>
          </cell>
          <cell r="L629">
            <v>0</v>
          </cell>
          <cell r="Z629">
            <v>0</v>
          </cell>
        </row>
        <row r="632">
          <cell r="E632" t="str">
            <v>VARIOS</v>
          </cell>
          <cell r="I632">
            <v>23072</v>
          </cell>
          <cell r="L632">
            <v>138432</v>
          </cell>
          <cell r="Z632" t="e">
            <v>#N/A</v>
          </cell>
        </row>
        <row r="633">
          <cell r="D633" t="str">
            <v>TC60TT</v>
          </cell>
          <cell r="E633" t="str">
            <v>Transporte Tuberia</v>
          </cell>
          <cell r="F633" t="str">
            <v>Kg</v>
          </cell>
          <cell r="G633">
            <v>1648</v>
          </cell>
          <cell r="H633">
            <v>14</v>
          </cell>
          <cell r="I633">
            <v>23072</v>
          </cell>
          <cell r="J633">
            <v>0</v>
          </cell>
          <cell r="K633">
            <v>9888</v>
          </cell>
          <cell r="L633">
            <v>138432</v>
          </cell>
          <cell r="Y633" t="e">
            <v>#N/A</v>
          </cell>
          <cell r="Z633" t="e">
            <v>#N/A</v>
          </cell>
        </row>
        <row r="634">
          <cell r="E634" t="str">
            <v>SUBTOTAL</v>
          </cell>
          <cell r="I634">
            <v>444059</v>
          </cell>
          <cell r="L634">
            <v>2664354</v>
          </cell>
          <cell r="Z634" t="e">
            <v>#N/A</v>
          </cell>
        </row>
        <row r="635">
          <cell r="E635" t="str">
            <v>A.I.U</v>
          </cell>
          <cell r="I635">
            <v>0</v>
          </cell>
          <cell r="L635">
            <v>0</v>
          </cell>
          <cell r="Z635">
            <v>0</v>
          </cell>
        </row>
        <row r="636">
          <cell r="D636" t="str">
            <v>AIUAADMON</v>
          </cell>
          <cell r="E636" t="str">
            <v>Admon</v>
          </cell>
          <cell r="F636">
            <v>0</v>
          </cell>
          <cell r="I636">
            <v>0</v>
          </cell>
          <cell r="J636">
            <v>0</v>
          </cell>
          <cell r="L636">
            <v>0</v>
          </cell>
          <cell r="Z636">
            <v>0</v>
          </cell>
        </row>
        <row r="637">
          <cell r="D637" t="str">
            <v>AIUAIMPRE</v>
          </cell>
          <cell r="E637" t="str">
            <v>Imprevistos</v>
          </cell>
          <cell r="F637">
            <v>0</v>
          </cell>
          <cell r="I637">
            <v>0</v>
          </cell>
          <cell r="J637">
            <v>0</v>
          </cell>
          <cell r="L637">
            <v>0</v>
          </cell>
          <cell r="Z637">
            <v>0</v>
          </cell>
        </row>
        <row r="638">
          <cell r="D638" t="str">
            <v>AIUAUTILI</v>
          </cell>
          <cell r="E638" t="str">
            <v>Utilidad</v>
          </cell>
          <cell r="F638">
            <v>0</v>
          </cell>
          <cell r="I638">
            <v>0</v>
          </cell>
          <cell r="J638">
            <v>0</v>
          </cell>
          <cell r="L638">
            <v>0</v>
          </cell>
          <cell r="Z638">
            <v>0</v>
          </cell>
        </row>
        <row r="639">
          <cell r="D639" t="str">
            <v>AIUAIVAUTI</v>
          </cell>
          <cell r="E639" t="str">
            <v>IVA utilidad</v>
          </cell>
          <cell r="F639">
            <v>0</v>
          </cell>
          <cell r="I639">
            <v>0</v>
          </cell>
          <cell r="J639">
            <v>0</v>
          </cell>
          <cell r="L639">
            <v>0</v>
          </cell>
          <cell r="Z639">
            <v>0</v>
          </cell>
        </row>
        <row r="641">
          <cell r="E641" t="str">
            <v>ITEM</v>
          </cell>
        </row>
        <row r="642">
          <cell r="D642" t="str">
            <v>ANSCRC180</v>
          </cell>
          <cell r="E642" t="str">
            <v>Suministro Tuberia Concreto TCR CL-1  Ø 2,00 m</v>
          </cell>
          <cell r="G642" t="str">
            <v>UN.</v>
          </cell>
          <cell r="H642" t="str">
            <v>Ml</v>
          </cell>
          <cell r="I642">
            <v>844768</v>
          </cell>
          <cell r="K642">
            <v>59</v>
          </cell>
          <cell r="L642">
            <v>49841312</v>
          </cell>
          <cell r="N642">
            <v>844768</v>
          </cell>
          <cell r="O642">
            <v>0</v>
          </cell>
          <cell r="P642">
            <v>0</v>
          </cell>
          <cell r="Q642">
            <v>0</v>
          </cell>
          <cell r="X642">
            <v>49841312</v>
          </cell>
          <cell r="Y642" t="str">
            <v>Ml</v>
          </cell>
          <cell r="Z642" t="e">
            <v>#N/A</v>
          </cell>
          <cell r="AA642" t="e">
            <v>#N/A</v>
          </cell>
          <cell r="AB642">
            <v>0</v>
          </cell>
          <cell r="AC642">
            <v>0</v>
          </cell>
        </row>
        <row r="644">
          <cell r="D644" t="str">
            <v>CODIGO</v>
          </cell>
          <cell r="E644" t="str">
            <v>DESCRIPCION</v>
          </cell>
          <cell r="F644" t="str">
            <v>UN</v>
          </cell>
          <cell r="G644" t="str">
            <v>CANT</v>
          </cell>
          <cell r="H644" t="str">
            <v>V/UNIT.</v>
          </cell>
          <cell r="I644" t="str">
            <v>V/TOTAL</v>
          </cell>
          <cell r="K644" t="str">
            <v>CANT TOTAL</v>
          </cell>
          <cell r="L644" t="str">
            <v>Vr TOTAL</v>
          </cell>
          <cell r="Y644" t="str">
            <v>CANT.</v>
          </cell>
          <cell r="Z644" t="str">
            <v>V/TOTAL</v>
          </cell>
        </row>
        <row r="645">
          <cell r="E645" t="str">
            <v>MATERIALES</v>
          </cell>
          <cell r="I645">
            <v>844768</v>
          </cell>
          <cell r="L645">
            <v>49841312</v>
          </cell>
          <cell r="Z645" t="e">
            <v>#N/A</v>
          </cell>
        </row>
        <row r="646">
          <cell r="D646" t="str">
            <v>MA46TCRC180</v>
          </cell>
          <cell r="E646" t="str">
            <v>Tuberia concreto TCR CL-I 2,00 m</v>
          </cell>
          <cell r="F646" t="str">
            <v>ml</v>
          </cell>
          <cell r="G646">
            <v>1</v>
          </cell>
          <cell r="H646">
            <v>844767.68</v>
          </cell>
          <cell r="I646">
            <v>844768</v>
          </cell>
          <cell r="J646">
            <v>0</v>
          </cell>
          <cell r="K646">
            <v>59</v>
          </cell>
          <cell r="L646">
            <v>49841293.120000005</v>
          </cell>
          <cell r="Y646" t="e">
            <v>#N/A</v>
          </cell>
          <cell r="Z646" t="e">
            <v>#N/A</v>
          </cell>
        </row>
        <row r="649">
          <cell r="E649" t="str">
            <v>MANO DE OBRA</v>
          </cell>
          <cell r="I649">
            <v>0</v>
          </cell>
          <cell r="L649">
            <v>0</v>
          </cell>
          <cell r="Z649">
            <v>0</v>
          </cell>
        </row>
        <row r="652">
          <cell r="E652" t="str">
            <v>VARIOS</v>
          </cell>
          <cell r="I652">
            <v>0</v>
          </cell>
          <cell r="L652">
            <v>0</v>
          </cell>
          <cell r="Z652">
            <v>0</v>
          </cell>
        </row>
        <row r="654">
          <cell r="E654" t="str">
            <v>SUBTOTAL</v>
          </cell>
          <cell r="I654">
            <v>844768</v>
          </cell>
          <cell r="L654">
            <v>49841312</v>
          </cell>
          <cell r="Z654" t="e">
            <v>#N/A</v>
          </cell>
        </row>
        <row r="655">
          <cell r="E655" t="str">
            <v>A.I.U</v>
          </cell>
          <cell r="I655">
            <v>0</v>
          </cell>
          <cell r="L655">
            <v>0</v>
          </cell>
          <cell r="Z655">
            <v>0</v>
          </cell>
        </row>
        <row r="656">
          <cell r="D656" t="str">
            <v>AIUAADMON</v>
          </cell>
          <cell r="E656" t="str">
            <v>Admon</v>
          </cell>
          <cell r="F656">
            <v>0</v>
          </cell>
          <cell r="I656">
            <v>0</v>
          </cell>
          <cell r="J656">
            <v>0</v>
          </cell>
          <cell r="L656">
            <v>0</v>
          </cell>
          <cell r="Z656">
            <v>0</v>
          </cell>
        </row>
        <row r="657">
          <cell r="D657" t="str">
            <v>AIUAIMPRE</v>
          </cell>
          <cell r="E657" t="str">
            <v>Imprevistos</v>
          </cell>
          <cell r="F657">
            <v>0</v>
          </cell>
          <cell r="I657">
            <v>0</v>
          </cell>
          <cell r="J657">
            <v>0</v>
          </cell>
          <cell r="L657">
            <v>0</v>
          </cell>
          <cell r="Z657">
            <v>0</v>
          </cell>
        </row>
        <row r="658">
          <cell r="D658" t="str">
            <v>AIUAUTILI</v>
          </cell>
          <cell r="E658" t="str">
            <v>Utilidad</v>
          </cell>
          <cell r="F658">
            <v>0</v>
          </cell>
          <cell r="I658">
            <v>0</v>
          </cell>
          <cell r="J658">
            <v>0</v>
          </cell>
          <cell r="L658">
            <v>0</v>
          </cell>
          <cell r="Z658">
            <v>0</v>
          </cell>
        </row>
        <row r="659">
          <cell r="D659" t="str">
            <v>AIUAIVAUTI</v>
          </cell>
          <cell r="E659" t="str">
            <v>IVA utilidad</v>
          </cell>
          <cell r="F659">
            <v>0</v>
          </cell>
          <cell r="I659">
            <v>0</v>
          </cell>
          <cell r="J659">
            <v>0</v>
          </cell>
          <cell r="L659">
            <v>0</v>
          </cell>
          <cell r="Z659">
            <v>0</v>
          </cell>
        </row>
        <row r="661">
          <cell r="D661" t="str">
            <v>ANSCRC236</v>
          </cell>
          <cell r="E661" t="str">
            <v>Suministro Tuberia Concreto TCR CL-2  Ø 36"</v>
          </cell>
          <cell r="G661" t="str">
            <v>UN.</v>
          </cell>
          <cell r="H661" t="str">
            <v>Ml</v>
          </cell>
          <cell r="I661">
            <v>209557</v>
          </cell>
          <cell r="K661">
            <v>136.53</v>
          </cell>
          <cell r="L661">
            <v>28610817.210000001</v>
          </cell>
          <cell r="N661">
            <v>209557</v>
          </cell>
          <cell r="O661">
            <v>0</v>
          </cell>
          <cell r="P661">
            <v>0</v>
          </cell>
          <cell r="Q661">
            <v>0</v>
          </cell>
          <cell r="X661">
            <v>28610817.210000001</v>
          </cell>
          <cell r="Y661" t="str">
            <v>Ml</v>
          </cell>
          <cell r="Z661" t="e">
            <v>#N/A</v>
          </cell>
          <cell r="AA661" t="e">
            <v>#N/A</v>
          </cell>
          <cell r="AB661">
            <v>0</v>
          </cell>
          <cell r="AC661">
            <v>0</v>
          </cell>
        </row>
        <row r="663">
          <cell r="D663" t="str">
            <v>CODIGO</v>
          </cell>
          <cell r="E663" t="str">
            <v>DESCRIPCION</v>
          </cell>
          <cell r="F663" t="str">
            <v>UN</v>
          </cell>
          <cell r="G663" t="str">
            <v>CANT</v>
          </cell>
          <cell r="H663" t="str">
            <v>V/UNIT.</v>
          </cell>
          <cell r="I663" t="str">
            <v>V/TOTAL</v>
          </cell>
          <cell r="K663" t="str">
            <v>CANT TOTAL</v>
          </cell>
          <cell r="L663" t="str">
            <v>Vr TOTAL</v>
          </cell>
          <cell r="Y663" t="str">
            <v>CANT.</v>
          </cell>
          <cell r="Z663" t="str">
            <v>V/TOTAL</v>
          </cell>
        </row>
        <row r="664">
          <cell r="E664" t="str">
            <v>MATERIALES</v>
          </cell>
          <cell r="I664">
            <v>209557</v>
          </cell>
          <cell r="L664">
            <v>28610817.210000001</v>
          </cell>
          <cell r="Z664" t="e">
            <v>#N/A</v>
          </cell>
        </row>
        <row r="665">
          <cell r="D665" t="str">
            <v>MA46TCRC236</v>
          </cell>
          <cell r="E665" t="str">
            <v>Tuberia concreto TCR CL-I 36"</v>
          </cell>
          <cell r="F665" t="str">
            <v>ml</v>
          </cell>
          <cell r="G665">
            <v>1</v>
          </cell>
          <cell r="H665">
            <v>209557.25</v>
          </cell>
          <cell r="I665">
            <v>209557</v>
          </cell>
          <cell r="J665">
            <v>0</v>
          </cell>
          <cell r="K665">
            <v>136.53</v>
          </cell>
          <cell r="L665">
            <v>28610851.342500001</v>
          </cell>
          <cell r="Y665" t="e">
            <v>#N/A</v>
          </cell>
          <cell r="Z665" t="e">
            <v>#N/A</v>
          </cell>
        </row>
        <row r="668">
          <cell r="E668" t="str">
            <v>MANO DE OBRA</v>
          </cell>
          <cell r="I668">
            <v>0</v>
          </cell>
          <cell r="L668">
            <v>0</v>
          </cell>
          <cell r="Z668">
            <v>0</v>
          </cell>
        </row>
        <row r="671">
          <cell r="E671" t="str">
            <v>VARIOS</v>
          </cell>
          <cell r="I671">
            <v>0</v>
          </cell>
          <cell r="L671">
            <v>0</v>
          </cell>
          <cell r="Z671">
            <v>0</v>
          </cell>
        </row>
        <row r="673">
          <cell r="E673" t="str">
            <v>SUBTOTAL</v>
          </cell>
          <cell r="I673">
            <v>209557</v>
          </cell>
          <cell r="L673">
            <v>28610817.210000001</v>
          </cell>
          <cell r="Z673" t="e">
            <v>#N/A</v>
          </cell>
        </row>
        <row r="674">
          <cell r="E674" t="str">
            <v>A.I.U</v>
          </cell>
          <cell r="I674">
            <v>0</v>
          </cell>
          <cell r="L674">
            <v>0</v>
          </cell>
          <cell r="Z674">
            <v>0</v>
          </cell>
        </row>
        <row r="675">
          <cell r="D675" t="str">
            <v>AIUAADMON</v>
          </cell>
          <cell r="E675" t="str">
            <v>Admon</v>
          </cell>
          <cell r="F675">
            <v>0</v>
          </cell>
          <cell r="I675">
            <v>0</v>
          </cell>
          <cell r="J675">
            <v>0</v>
          </cell>
          <cell r="L675">
            <v>0</v>
          </cell>
          <cell r="Z675">
            <v>0</v>
          </cell>
        </row>
        <row r="676">
          <cell r="D676" t="str">
            <v>AIUAIMPRE</v>
          </cell>
          <cell r="E676" t="str">
            <v>Imprevistos</v>
          </cell>
          <cell r="F676">
            <v>0</v>
          </cell>
          <cell r="I676">
            <v>0</v>
          </cell>
          <cell r="J676">
            <v>0</v>
          </cell>
          <cell r="L676">
            <v>0</v>
          </cell>
          <cell r="Z676">
            <v>0</v>
          </cell>
        </row>
        <row r="677">
          <cell r="D677" t="str">
            <v>AIUAUTILI</v>
          </cell>
          <cell r="E677" t="str">
            <v>Utilidad</v>
          </cell>
          <cell r="F677">
            <v>0</v>
          </cell>
          <cell r="I677">
            <v>0</v>
          </cell>
          <cell r="J677">
            <v>0</v>
          </cell>
          <cell r="L677">
            <v>0</v>
          </cell>
          <cell r="Z677">
            <v>0</v>
          </cell>
        </row>
        <row r="678">
          <cell r="D678" t="str">
            <v>AIUAIVAUTI</v>
          </cell>
          <cell r="E678" t="str">
            <v>IVA utilidad</v>
          </cell>
          <cell r="F678">
            <v>0</v>
          </cell>
          <cell r="I678">
            <v>0</v>
          </cell>
          <cell r="J678">
            <v>0</v>
          </cell>
          <cell r="L678">
            <v>0</v>
          </cell>
          <cell r="Z678">
            <v>0</v>
          </cell>
        </row>
        <row r="680">
          <cell r="D680" t="str">
            <v>ANSCRC256</v>
          </cell>
          <cell r="E680" t="str">
            <v>Suministro Tuberia Concreto TCR CL-2  Ø 1,40 m</v>
          </cell>
          <cell r="G680" t="str">
            <v>UN.</v>
          </cell>
          <cell r="H680" t="str">
            <v>Ml</v>
          </cell>
          <cell r="I680">
            <v>427372</v>
          </cell>
          <cell r="K680">
            <v>114</v>
          </cell>
          <cell r="L680">
            <v>48720408</v>
          </cell>
          <cell r="N680">
            <v>427372</v>
          </cell>
          <cell r="O680">
            <v>0</v>
          </cell>
          <cell r="P680">
            <v>0</v>
          </cell>
          <cell r="Q680">
            <v>0</v>
          </cell>
          <cell r="X680">
            <v>48720408</v>
          </cell>
          <cell r="Y680" t="str">
            <v>Ml</v>
          </cell>
          <cell r="Z680" t="e">
            <v>#N/A</v>
          </cell>
          <cell r="AA680" t="e">
            <v>#N/A</v>
          </cell>
          <cell r="AB680">
            <v>0</v>
          </cell>
          <cell r="AC680">
            <v>0</v>
          </cell>
        </row>
        <row r="682">
          <cell r="D682" t="str">
            <v>CODIGO</v>
          </cell>
          <cell r="E682" t="str">
            <v>DESCRIPCION</v>
          </cell>
          <cell r="F682" t="str">
            <v>UN</v>
          </cell>
          <cell r="G682" t="str">
            <v>CANT</v>
          </cell>
          <cell r="H682" t="str">
            <v>V/UNIT.</v>
          </cell>
          <cell r="I682" t="str">
            <v>V/TOTAL</v>
          </cell>
          <cell r="K682" t="str">
            <v>CANT TOTAL</v>
          </cell>
          <cell r="L682" t="str">
            <v>Vr TOTAL</v>
          </cell>
          <cell r="Y682" t="str">
            <v>CANT.</v>
          </cell>
          <cell r="Z682" t="str">
            <v>V/TOTAL</v>
          </cell>
        </row>
        <row r="683">
          <cell r="E683" t="str">
            <v>MATERIALES</v>
          </cell>
          <cell r="I683">
            <v>427372</v>
          </cell>
          <cell r="L683">
            <v>48720408</v>
          </cell>
          <cell r="Z683" t="e">
            <v>#N/A</v>
          </cell>
        </row>
        <row r="684">
          <cell r="D684" t="str">
            <v>MA46TCRC256</v>
          </cell>
          <cell r="E684" t="str">
            <v>Tuberia concreto TCR CL-II 1,40 m</v>
          </cell>
          <cell r="F684" t="str">
            <v>ml</v>
          </cell>
          <cell r="G684">
            <v>1</v>
          </cell>
          <cell r="H684">
            <v>427371.84</v>
          </cell>
          <cell r="I684">
            <v>427372</v>
          </cell>
          <cell r="J684">
            <v>0</v>
          </cell>
          <cell r="K684">
            <v>114</v>
          </cell>
          <cell r="L684">
            <v>48720389.760000005</v>
          </cell>
          <cell r="Y684" t="e">
            <v>#N/A</v>
          </cell>
          <cell r="Z684" t="e">
            <v>#N/A</v>
          </cell>
        </row>
        <row r="687">
          <cell r="E687" t="str">
            <v>MANO DE OBRA</v>
          </cell>
          <cell r="I687">
            <v>0</v>
          </cell>
          <cell r="L687">
            <v>0</v>
          </cell>
          <cell r="Z687">
            <v>0</v>
          </cell>
        </row>
        <row r="690">
          <cell r="E690" t="str">
            <v>VARIOS</v>
          </cell>
          <cell r="I690">
            <v>0</v>
          </cell>
          <cell r="L690">
            <v>0</v>
          </cell>
          <cell r="Z690">
            <v>0</v>
          </cell>
        </row>
        <row r="692">
          <cell r="E692" t="str">
            <v>SUBTOTAL</v>
          </cell>
          <cell r="I692">
            <v>427372</v>
          </cell>
          <cell r="L692">
            <v>48720408</v>
          </cell>
          <cell r="Z692" t="e">
            <v>#N/A</v>
          </cell>
        </row>
        <row r="693">
          <cell r="E693" t="str">
            <v>A.I.U</v>
          </cell>
          <cell r="I693">
            <v>0</v>
          </cell>
          <cell r="L693">
            <v>0</v>
          </cell>
          <cell r="Z693">
            <v>0</v>
          </cell>
        </row>
        <row r="694">
          <cell r="D694" t="str">
            <v>AIUAADMON</v>
          </cell>
          <cell r="E694" t="str">
            <v>Admon</v>
          </cell>
          <cell r="F694">
            <v>0</v>
          </cell>
          <cell r="I694">
            <v>0</v>
          </cell>
          <cell r="J694">
            <v>0</v>
          </cell>
          <cell r="L694">
            <v>0</v>
          </cell>
          <cell r="Z694">
            <v>0</v>
          </cell>
        </row>
        <row r="695">
          <cell r="D695" t="str">
            <v>AIUAIMPRE</v>
          </cell>
          <cell r="E695" t="str">
            <v>Imprevistos</v>
          </cell>
          <cell r="F695">
            <v>0</v>
          </cell>
          <cell r="I695">
            <v>0</v>
          </cell>
          <cell r="J695">
            <v>0</v>
          </cell>
          <cell r="L695">
            <v>0</v>
          </cell>
          <cell r="Z695">
            <v>0</v>
          </cell>
        </row>
        <row r="696">
          <cell r="D696" t="str">
            <v>AIUAUTILI</v>
          </cell>
          <cell r="E696" t="str">
            <v>Utilidad</v>
          </cell>
          <cell r="F696">
            <v>0</v>
          </cell>
          <cell r="I696">
            <v>0</v>
          </cell>
          <cell r="J696">
            <v>0</v>
          </cell>
          <cell r="L696">
            <v>0</v>
          </cell>
          <cell r="Z696">
            <v>0</v>
          </cell>
        </row>
        <row r="697">
          <cell r="D697" t="str">
            <v>AIUAIVAUTI</v>
          </cell>
          <cell r="E697" t="str">
            <v>IVA utilidad</v>
          </cell>
          <cell r="F697">
            <v>0</v>
          </cell>
          <cell r="I697">
            <v>0</v>
          </cell>
          <cell r="J697">
            <v>0</v>
          </cell>
          <cell r="L697">
            <v>0</v>
          </cell>
          <cell r="Z697">
            <v>0</v>
          </cell>
        </row>
        <row r="699">
          <cell r="D699" t="str">
            <v>ANSCRC272</v>
          </cell>
          <cell r="E699" t="str">
            <v>Suministro Tuberia Concreto TCR CL-2  Ø 1,80 m</v>
          </cell>
          <cell r="G699" t="str">
            <v>UN.</v>
          </cell>
          <cell r="H699" t="str">
            <v>Ml</v>
          </cell>
          <cell r="I699">
            <v>675974</v>
          </cell>
          <cell r="K699">
            <v>8.9499999999999993</v>
          </cell>
          <cell r="L699">
            <v>6049967.2999999998</v>
          </cell>
          <cell r="N699">
            <v>675974</v>
          </cell>
          <cell r="O699">
            <v>0</v>
          </cell>
          <cell r="P699">
            <v>0</v>
          </cell>
          <cell r="Q699">
            <v>0</v>
          </cell>
          <cell r="X699">
            <v>6049967.2999999998</v>
          </cell>
          <cell r="Y699" t="str">
            <v>Ml</v>
          </cell>
          <cell r="Z699" t="e">
            <v>#N/A</v>
          </cell>
          <cell r="AA699" t="e">
            <v>#N/A</v>
          </cell>
          <cell r="AB699">
            <v>0</v>
          </cell>
          <cell r="AC699">
            <v>0</v>
          </cell>
        </row>
        <row r="701">
          <cell r="D701" t="str">
            <v>CODIGO</v>
          </cell>
          <cell r="E701" t="str">
            <v>DESCRIPCION</v>
          </cell>
          <cell r="F701" t="str">
            <v>UN</v>
          </cell>
          <cell r="G701" t="str">
            <v>CANT</v>
          </cell>
          <cell r="H701" t="str">
            <v>V/UNIT.</v>
          </cell>
          <cell r="I701" t="str">
            <v>V/TOTAL</v>
          </cell>
          <cell r="K701" t="str">
            <v>CANT TOTAL</v>
          </cell>
          <cell r="L701" t="str">
            <v>Vr TOTAL</v>
          </cell>
          <cell r="Y701" t="str">
            <v>CANT.</v>
          </cell>
          <cell r="Z701" t="str">
            <v>V/TOTAL</v>
          </cell>
        </row>
        <row r="702">
          <cell r="E702" t="str">
            <v>MATERIALES</v>
          </cell>
          <cell r="I702">
            <v>675974</v>
          </cell>
          <cell r="L702">
            <v>6049967.2999999998</v>
          </cell>
          <cell r="Z702" t="e">
            <v>#N/A</v>
          </cell>
        </row>
        <row r="703">
          <cell r="D703" t="str">
            <v>MA46TCRC272</v>
          </cell>
          <cell r="E703" t="str">
            <v>Tuberia concreto TCR CL-II 1,80 m</v>
          </cell>
          <cell r="F703" t="str">
            <v>ml</v>
          </cell>
          <cell r="G703">
            <v>1</v>
          </cell>
          <cell r="H703">
            <v>675973.76</v>
          </cell>
          <cell r="I703">
            <v>675974</v>
          </cell>
          <cell r="J703">
            <v>0</v>
          </cell>
          <cell r="K703">
            <v>8.9499999999999993</v>
          </cell>
          <cell r="L703">
            <v>6049965.1519999998</v>
          </cell>
          <cell r="Y703" t="e">
            <v>#N/A</v>
          </cell>
          <cell r="Z703" t="e">
            <v>#N/A</v>
          </cell>
        </row>
        <row r="706">
          <cell r="E706" t="str">
            <v>MANO DE OBRA</v>
          </cell>
          <cell r="I706">
            <v>0</v>
          </cell>
          <cell r="L706">
            <v>0</v>
          </cell>
          <cell r="Z706">
            <v>0</v>
          </cell>
        </row>
        <row r="709">
          <cell r="E709" t="str">
            <v>VARIOS</v>
          </cell>
          <cell r="I709">
            <v>0</v>
          </cell>
          <cell r="L709">
            <v>0</v>
          </cell>
          <cell r="Z709">
            <v>0</v>
          </cell>
        </row>
        <row r="711">
          <cell r="E711" t="str">
            <v>SUBTOTAL</v>
          </cell>
          <cell r="I711">
            <v>675974</v>
          </cell>
          <cell r="L711">
            <v>6049967.2999999998</v>
          </cell>
          <cell r="Z711" t="e">
            <v>#N/A</v>
          </cell>
        </row>
        <row r="712">
          <cell r="E712" t="str">
            <v>A.I.U</v>
          </cell>
          <cell r="I712">
            <v>0</v>
          </cell>
          <cell r="L712">
            <v>0</v>
          </cell>
          <cell r="Z712">
            <v>0</v>
          </cell>
        </row>
        <row r="713">
          <cell r="D713" t="str">
            <v>AIUAADMON</v>
          </cell>
          <cell r="E713" t="str">
            <v>Admon</v>
          </cell>
          <cell r="F713">
            <v>0</v>
          </cell>
          <cell r="I713">
            <v>0</v>
          </cell>
          <cell r="J713">
            <v>0</v>
          </cell>
          <cell r="L713">
            <v>0</v>
          </cell>
          <cell r="Z713">
            <v>0</v>
          </cell>
        </row>
        <row r="714">
          <cell r="D714" t="str">
            <v>AIUAIMPRE</v>
          </cell>
          <cell r="E714" t="str">
            <v>Imprevistos</v>
          </cell>
          <cell r="F714">
            <v>0</v>
          </cell>
          <cell r="I714">
            <v>0</v>
          </cell>
          <cell r="J714">
            <v>0</v>
          </cell>
          <cell r="L714">
            <v>0</v>
          </cell>
          <cell r="Z714">
            <v>0</v>
          </cell>
        </row>
        <row r="715">
          <cell r="D715" t="str">
            <v>AIUAUTILI</v>
          </cell>
          <cell r="E715" t="str">
            <v>Utilidad</v>
          </cell>
          <cell r="F715">
            <v>0</v>
          </cell>
          <cell r="I715">
            <v>0</v>
          </cell>
          <cell r="J715">
            <v>0</v>
          </cell>
          <cell r="L715">
            <v>0</v>
          </cell>
          <cell r="Z715">
            <v>0</v>
          </cell>
        </row>
        <row r="716">
          <cell r="D716" t="str">
            <v>AIUAIVAUTI</v>
          </cell>
          <cell r="E716" t="str">
            <v>IVA utilidad</v>
          </cell>
          <cell r="F716">
            <v>0</v>
          </cell>
          <cell r="I716">
            <v>0</v>
          </cell>
          <cell r="J716">
            <v>0</v>
          </cell>
          <cell r="L716">
            <v>0</v>
          </cell>
          <cell r="Z716">
            <v>0</v>
          </cell>
        </row>
        <row r="718">
          <cell r="D718" t="str">
            <v>ANSCRC280</v>
          </cell>
          <cell r="E718" t="str">
            <v>Suministro Tuberia Concreto TCR CL-2  Ø 2,00 m</v>
          </cell>
          <cell r="G718" t="str">
            <v>UN.</v>
          </cell>
          <cell r="H718" t="str">
            <v>Ml</v>
          </cell>
          <cell r="I718">
            <v>848359</v>
          </cell>
          <cell r="K718">
            <v>374</v>
          </cell>
          <cell r="L718">
            <v>317286266</v>
          </cell>
          <cell r="N718">
            <v>848359</v>
          </cell>
          <cell r="O718">
            <v>0</v>
          </cell>
          <cell r="P718">
            <v>0</v>
          </cell>
          <cell r="Q718">
            <v>0</v>
          </cell>
          <cell r="X718">
            <v>317286266</v>
          </cell>
          <cell r="Y718" t="str">
            <v>Ml</v>
          </cell>
          <cell r="Z718" t="e">
            <v>#N/A</v>
          </cell>
          <cell r="AA718" t="e">
            <v>#N/A</v>
          </cell>
          <cell r="AB718">
            <v>0</v>
          </cell>
          <cell r="AC718">
            <v>0</v>
          </cell>
        </row>
        <row r="720">
          <cell r="D720" t="str">
            <v>CODIGO</v>
          </cell>
          <cell r="E720" t="str">
            <v>DESCRIPCION</v>
          </cell>
          <cell r="F720" t="str">
            <v>UN</v>
          </cell>
          <cell r="G720" t="str">
            <v>CANT</v>
          </cell>
          <cell r="H720" t="str">
            <v>V/UNIT.</v>
          </cell>
          <cell r="I720" t="str">
            <v>V/TOTAL</v>
          </cell>
          <cell r="K720" t="str">
            <v>CANT TOTAL</v>
          </cell>
          <cell r="L720" t="str">
            <v>Vr TOTAL</v>
          </cell>
          <cell r="Y720" t="str">
            <v>CANT.</v>
          </cell>
          <cell r="Z720" t="str">
            <v>V/TOTAL</v>
          </cell>
        </row>
        <row r="721">
          <cell r="E721" t="str">
            <v>MATERIALES</v>
          </cell>
          <cell r="I721">
            <v>848359</v>
          </cell>
          <cell r="L721">
            <v>317286266</v>
          </cell>
          <cell r="Z721" t="e">
            <v>#N/A</v>
          </cell>
        </row>
        <row r="722">
          <cell r="D722" t="str">
            <v>MA46TCRC280</v>
          </cell>
          <cell r="E722" t="str">
            <v>Tuberia concreto TCR CL-II 2,00 m</v>
          </cell>
          <cell r="F722" t="str">
            <v>ml</v>
          </cell>
          <cell r="G722">
            <v>1</v>
          </cell>
          <cell r="H722">
            <v>848359.04</v>
          </cell>
          <cell r="I722">
            <v>848359</v>
          </cell>
          <cell r="J722">
            <v>0</v>
          </cell>
          <cell r="K722">
            <v>374</v>
          </cell>
          <cell r="L722">
            <v>317286280.96000004</v>
          </cell>
          <cell r="Y722" t="e">
            <v>#N/A</v>
          </cell>
          <cell r="Z722" t="e">
            <v>#N/A</v>
          </cell>
        </row>
        <row r="725">
          <cell r="E725" t="str">
            <v>MANO DE OBRA</v>
          </cell>
          <cell r="I725">
            <v>0</v>
          </cell>
          <cell r="L725">
            <v>0</v>
          </cell>
          <cell r="Z725">
            <v>0</v>
          </cell>
        </row>
        <row r="728">
          <cell r="E728" t="str">
            <v>VARIOS</v>
          </cell>
          <cell r="I728">
            <v>0</v>
          </cell>
          <cell r="L728">
            <v>0</v>
          </cell>
          <cell r="Z728">
            <v>0</v>
          </cell>
        </row>
        <row r="730">
          <cell r="E730" t="str">
            <v>SUBTOTAL</v>
          </cell>
          <cell r="I730">
            <v>848359</v>
          </cell>
          <cell r="L730">
            <v>317286266</v>
          </cell>
          <cell r="Z730" t="e">
            <v>#N/A</v>
          </cell>
        </row>
        <row r="731">
          <cell r="E731" t="str">
            <v>A.I.U</v>
          </cell>
          <cell r="I731">
            <v>0</v>
          </cell>
          <cell r="L731">
            <v>0</v>
          </cell>
          <cell r="Z731">
            <v>0</v>
          </cell>
        </row>
        <row r="732">
          <cell r="D732" t="str">
            <v>AIUAADMON</v>
          </cell>
          <cell r="E732" t="str">
            <v>Admon</v>
          </cell>
          <cell r="F732">
            <v>0</v>
          </cell>
          <cell r="I732">
            <v>0</v>
          </cell>
          <cell r="J732">
            <v>0</v>
          </cell>
          <cell r="L732">
            <v>0</v>
          </cell>
          <cell r="Z732">
            <v>0</v>
          </cell>
        </row>
        <row r="733">
          <cell r="D733" t="str">
            <v>AIUAIMPRE</v>
          </cell>
          <cell r="E733" t="str">
            <v>Imprevistos</v>
          </cell>
          <cell r="F733">
            <v>0</v>
          </cell>
          <cell r="I733">
            <v>0</v>
          </cell>
          <cell r="J733">
            <v>0</v>
          </cell>
          <cell r="L733">
            <v>0</v>
          </cell>
          <cell r="Z733">
            <v>0</v>
          </cell>
        </row>
        <row r="734">
          <cell r="D734" t="str">
            <v>AIUAUTILI</v>
          </cell>
          <cell r="E734" t="str">
            <v>Utilidad</v>
          </cell>
          <cell r="F734">
            <v>0</v>
          </cell>
          <cell r="I734">
            <v>0</v>
          </cell>
          <cell r="J734">
            <v>0</v>
          </cell>
          <cell r="L734">
            <v>0</v>
          </cell>
          <cell r="Z734">
            <v>0</v>
          </cell>
        </row>
        <row r="735">
          <cell r="D735" t="str">
            <v>AIUAIVAUTI</v>
          </cell>
          <cell r="E735" t="str">
            <v>IVA utilidad</v>
          </cell>
          <cell r="F735">
            <v>0</v>
          </cell>
          <cell r="I735">
            <v>0</v>
          </cell>
          <cell r="J735">
            <v>0</v>
          </cell>
          <cell r="L735">
            <v>0</v>
          </cell>
          <cell r="Z735">
            <v>0</v>
          </cell>
        </row>
        <row r="737">
          <cell r="D737" t="str">
            <v>ANSCRC324</v>
          </cell>
          <cell r="E737" t="str">
            <v>Suministro Tuberia Concreto TCR CL-3  Ø 24"</v>
          </cell>
          <cell r="G737" t="str">
            <v>UN.</v>
          </cell>
          <cell r="H737" t="str">
            <v>Ml</v>
          </cell>
          <cell r="I737">
            <v>106560</v>
          </cell>
          <cell r="K737">
            <v>0</v>
          </cell>
          <cell r="L737">
            <v>0</v>
          </cell>
          <cell r="N737">
            <v>106560</v>
          </cell>
          <cell r="O737">
            <v>0</v>
          </cell>
          <cell r="P737">
            <v>0</v>
          </cell>
          <cell r="Q737">
            <v>0</v>
          </cell>
          <cell r="X737">
            <v>0</v>
          </cell>
          <cell r="Y737" t="str">
            <v>Ml</v>
          </cell>
          <cell r="Z737" t="e">
            <v>#N/A</v>
          </cell>
          <cell r="AA737" t="e">
            <v>#N/A</v>
          </cell>
          <cell r="AB737">
            <v>0</v>
          </cell>
          <cell r="AC737">
            <v>0</v>
          </cell>
        </row>
        <row r="739">
          <cell r="D739" t="str">
            <v>CODIGO</v>
          </cell>
          <cell r="E739" t="str">
            <v>DESCRIPCION</v>
          </cell>
          <cell r="F739" t="str">
            <v>UN</v>
          </cell>
          <cell r="G739" t="str">
            <v>CANT</v>
          </cell>
          <cell r="H739" t="str">
            <v>V/UNIT.</v>
          </cell>
          <cell r="I739" t="str">
            <v>V/TOTAL</v>
          </cell>
          <cell r="K739" t="str">
            <v>CANT TOTAL</v>
          </cell>
          <cell r="L739" t="str">
            <v>Vr TOTAL</v>
          </cell>
          <cell r="Y739" t="str">
            <v>CANT.</v>
          </cell>
          <cell r="Z739" t="str">
            <v>V/TOTAL</v>
          </cell>
        </row>
        <row r="740">
          <cell r="E740" t="str">
            <v>MATERIALES</v>
          </cell>
          <cell r="I740">
            <v>106560</v>
          </cell>
          <cell r="L740">
            <v>0</v>
          </cell>
          <cell r="Z740" t="e">
            <v>#N/A</v>
          </cell>
        </row>
        <row r="741">
          <cell r="D741" t="str">
            <v>MA46TCRC324</v>
          </cell>
          <cell r="E741" t="str">
            <v>Tuberia concreto TCR CL-III 24</v>
          </cell>
          <cell r="F741" t="str">
            <v>ml</v>
          </cell>
          <cell r="G741">
            <v>1</v>
          </cell>
          <cell r="H741">
            <v>106560</v>
          </cell>
          <cell r="I741">
            <v>106560</v>
          </cell>
          <cell r="J741">
            <v>0</v>
          </cell>
          <cell r="K741">
            <v>0</v>
          </cell>
          <cell r="L741">
            <v>0</v>
          </cell>
          <cell r="Y741" t="e">
            <v>#N/A</v>
          </cell>
          <cell r="Z741" t="e">
            <v>#N/A</v>
          </cell>
        </row>
        <row r="744">
          <cell r="E744" t="str">
            <v>MANO DE OBRA</v>
          </cell>
          <cell r="I744">
            <v>0</v>
          </cell>
          <cell r="L744">
            <v>0</v>
          </cell>
          <cell r="Z744">
            <v>0</v>
          </cell>
        </row>
        <row r="747">
          <cell r="E747" t="str">
            <v>VARIOS</v>
          </cell>
          <cell r="I747">
            <v>0</v>
          </cell>
          <cell r="L747">
            <v>0</v>
          </cell>
          <cell r="Z747">
            <v>0</v>
          </cell>
        </row>
        <row r="749">
          <cell r="E749" t="str">
            <v>SUBTOTAL</v>
          </cell>
          <cell r="I749">
            <v>106560</v>
          </cell>
          <cell r="L749">
            <v>0</v>
          </cell>
          <cell r="Z749" t="e">
            <v>#N/A</v>
          </cell>
        </row>
        <row r="750">
          <cell r="E750" t="str">
            <v>A.I.U</v>
          </cell>
          <cell r="I750">
            <v>0</v>
          </cell>
          <cell r="L750">
            <v>0</v>
          </cell>
          <cell r="Z750">
            <v>0</v>
          </cell>
        </row>
        <row r="751">
          <cell r="D751" t="str">
            <v>AIUAADMON</v>
          </cell>
          <cell r="E751" t="str">
            <v>Admon</v>
          </cell>
          <cell r="F751">
            <v>0</v>
          </cell>
          <cell r="I751">
            <v>0</v>
          </cell>
          <cell r="J751">
            <v>0</v>
          </cell>
          <cell r="L751">
            <v>0</v>
          </cell>
          <cell r="Z751">
            <v>0</v>
          </cell>
        </row>
        <row r="752">
          <cell r="D752" t="str">
            <v>AIUAIMPRE</v>
          </cell>
          <cell r="E752" t="str">
            <v>Imprevistos</v>
          </cell>
          <cell r="F752">
            <v>0</v>
          </cell>
          <cell r="I752">
            <v>0</v>
          </cell>
          <cell r="J752">
            <v>0</v>
          </cell>
          <cell r="L752">
            <v>0</v>
          </cell>
          <cell r="Z752">
            <v>0</v>
          </cell>
        </row>
        <row r="753">
          <cell r="D753" t="str">
            <v>AIUAUTILI</v>
          </cell>
          <cell r="E753" t="str">
            <v>Utilidad</v>
          </cell>
          <cell r="F753">
            <v>0</v>
          </cell>
          <cell r="I753">
            <v>0</v>
          </cell>
          <cell r="J753">
            <v>0</v>
          </cell>
          <cell r="L753">
            <v>0</v>
          </cell>
          <cell r="Z753">
            <v>0</v>
          </cell>
        </row>
        <row r="754">
          <cell r="D754" t="str">
            <v>AIUAIVAUTI</v>
          </cell>
          <cell r="E754" t="str">
            <v>IVA utilidad</v>
          </cell>
          <cell r="F754">
            <v>0</v>
          </cell>
          <cell r="I754">
            <v>0</v>
          </cell>
          <cell r="J754">
            <v>0</v>
          </cell>
          <cell r="L754">
            <v>0</v>
          </cell>
          <cell r="Z754">
            <v>0</v>
          </cell>
        </row>
        <row r="756">
          <cell r="D756" t="str">
            <v>ANSCRC327</v>
          </cell>
          <cell r="E756" t="str">
            <v>Suministro Tuberia Concreto TCR CL-3  Ø 27"</v>
          </cell>
          <cell r="G756" t="str">
            <v>UN.</v>
          </cell>
          <cell r="H756" t="str">
            <v>Ml</v>
          </cell>
          <cell r="I756">
            <v>141978</v>
          </cell>
          <cell r="K756">
            <v>0</v>
          </cell>
          <cell r="L756">
            <v>0</v>
          </cell>
          <cell r="N756">
            <v>141978</v>
          </cell>
          <cell r="O756">
            <v>0</v>
          </cell>
          <cell r="P756">
            <v>0</v>
          </cell>
          <cell r="Q756">
            <v>0</v>
          </cell>
          <cell r="X756">
            <v>0</v>
          </cell>
          <cell r="Y756" t="str">
            <v>Ml</v>
          </cell>
          <cell r="Z756" t="e">
            <v>#N/A</v>
          </cell>
          <cell r="AA756" t="e">
            <v>#N/A</v>
          </cell>
          <cell r="AB756">
            <v>0</v>
          </cell>
          <cell r="AC756">
            <v>0</v>
          </cell>
        </row>
        <row r="758">
          <cell r="D758" t="str">
            <v>CODIGO</v>
          </cell>
          <cell r="E758" t="str">
            <v>DESCRIPCION</v>
          </cell>
          <cell r="F758" t="str">
            <v>UN</v>
          </cell>
          <cell r="G758" t="str">
            <v>CANT</v>
          </cell>
          <cell r="H758" t="str">
            <v>V/UNIT.</v>
          </cell>
          <cell r="I758" t="str">
            <v>V/TOTAL</v>
          </cell>
          <cell r="K758" t="str">
            <v>CANT TOTAL</v>
          </cell>
          <cell r="L758" t="str">
            <v>Vr TOTAL</v>
          </cell>
          <cell r="Y758" t="str">
            <v>CANT.</v>
          </cell>
          <cell r="Z758" t="str">
            <v>V/TOTAL</v>
          </cell>
        </row>
        <row r="759">
          <cell r="E759" t="str">
            <v>MATERIALES</v>
          </cell>
          <cell r="I759">
            <v>141978</v>
          </cell>
          <cell r="L759">
            <v>0</v>
          </cell>
          <cell r="Z759" t="e">
            <v>#N/A</v>
          </cell>
        </row>
        <row r="760">
          <cell r="D760" t="str">
            <v>MA46TCRC327</v>
          </cell>
          <cell r="E760" t="str">
            <v>Tuberia concreto TCR CL-III 27</v>
          </cell>
          <cell r="F760" t="str">
            <v>ml</v>
          </cell>
          <cell r="G760">
            <v>1</v>
          </cell>
          <cell r="H760">
            <v>141977.97</v>
          </cell>
          <cell r="I760">
            <v>141978</v>
          </cell>
          <cell r="J760">
            <v>0</v>
          </cell>
          <cell r="K760">
            <v>0</v>
          </cell>
          <cell r="L760">
            <v>0</v>
          </cell>
          <cell r="Y760" t="e">
            <v>#N/A</v>
          </cell>
          <cell r="Z760" t="e">
            <v>#N/A</v>
          </cell>
        </row>
        <row r="763">
          <cell r="E763" t="str">
            <v>MANO DE OBRA</v>
          </cell>
          <cell r="I763">
            <v>0</v>
          </cell>
          <cell r="L763">
            <v>0</v>
          </cell>
          <cell r="Z763">
            <v>0</v>
          </cell>
        </row>
        <row r="766">
          <cell r="E766" t="str">
            <v>VARIOS</v>
          </cell>
          <cell r="I766">
            <v>0</v>
          </cell>
          <cell r="L766">
            <v>0</v>
          </cell>
          <cell r="Z766">
            <v>0</v>
          </cell>
        </row>
        <row r="768">
          <cell r="E768" t="str">
            <v>SUBTOTAL</v>
          </cell>
          <cell r="I768">
            <v>141978</v>
          </cell>
          <cell r="L768">
            <v>0</v>
          </cell>
          <cell r="Z768" t="e">
            <v>#N/A</v>
          </cell>
        </row>
        <row r="769">
          <cell r="E769" t="str">
            <v>A.I.U</v>
          </cell>
          <cell r="I769">
            <v>0</v>
          </cell>
          <cell r="L769">
            <v>0</v>
          </cell>
          <cell r="Z769">
            <v>0</v>
          </cell>
        </row>
        <row r="770">
          <cell r="D770" t="str">
            <v>AIUAADMON</v>
          </cell>
          <cell r="E770" t="str">
            <v>Admon</v>
          </cell>
          <cell r="F770">
            <v>0</v>
          </cell>
          <cell r="I770">
            <v>0</v>
          </cell>
          <cell r="J770">
            <v>0</v>
          </cell>
          <cell r="L770">
            <v>0</v>
          </cell>
          <cell r="Z770">
            <v>0</v>
          </cell>
        </row>
        <row r="771">
          <cell r="D771" t="str">
            <v>AIUAIMPRE</v>
          </cell>
          <cell r="E771" t="str">
            <v>Imprevistos</v>
          </cell>
          <cell r="F771">
            <v>0</v>
          </cell>
          <cell r="I771">
            <v>0</v>
          </cell>
          <cell r="J771">
            <v>0</v>
          </cell>
          <cell r="L771">
            <v>0</v>
          </cell>
          <cell r="Z771">
            <v>0</v>
          </cell>
        </row>
        <row r="772">
          <cell r="D772" t="str">
            <v>AIUAUTILI</v>
          </cell>
          <cell r="E772" t="str">
            <v>Utilidad</v>
          </cell>
          <cell r="F772">
            <v>0</v>
          </cell>
          <cell r="I772">
            <v>0</v>
          </cell>
          <cell r="J772">
            <v>0</v>
          </cell>
          <cell r="L772">
            <v>0</v>
          </cell>
          <cell r="Z772">
            <v>0</v>
          </cell>
        </row>
        <row r="773">
          <cell r="D773" t="str">
            <v>AIUAIVAUTI</v>
          </cell>
          <cell r="E773" t="str">
            <v>IVA utilidad</v>
          </cell>
          <cell r="F773">
            <v>0</v>
          </cell>
          <cell r="I773">
            <v>0</v>
          </cell>
          <cell r="J773">
            <v>0</v>
          </cell>
          <cell r="L773">
            <v>0</v>
          </cell>
          <cell r="Z773">
            <v>0</v>
          </cell>
        </row>
        <row r="775">
          <cell r="D775" t="str">
            <v>ANSCRC330</v>
          </cell>
          <cell r="E775" t="str">
            <v>Suministro Tuberia Concreto TCR CL-3  Ø 30"</v>
          </cell>
          <cell r="G775" t="str">
            <v>UN.</v>
          </cell>
          <cell r="H775" t="str">
            <v>Ml</v>
          </cell>
          <cell r="I775">
            <v>143608</v>
          </cell>
          <cell r="K775">
            <v>0</v>
          </cell>
          <cell r="L775">
            <v>0</v>
          </cell>
          <cell r="N775">
            <v>143608</v>
          </cell>
          <cell r="O775">
            <v>0</v>
          </cell>
          <cell r="P775">
            <v>0</v>
          </cell>
          <cell r="Q775">
            <v>0</v>
          </cell>
          <cell r="X775">
            <v>0</v>
          </cell>
          <cell r="Y775" t="str">
            <v>Ml</v>
          </cell>
          <cell r="Z775" t="e">
            <v>#N/A</v>
          </cell>
          <cell r="AA775" t="e">
            <v>#N/A</v>
          </cell>
          <cell r="AB775">
            <v>0</v>
          </cell>
          <cell r="AC775">
            <v>0</v>
          </cell>
        </row>
        <row r="777">
          <cell r="D777" t="str">
            <v>CODIGO</v>
          </cell>
          <cell r="E777" t="str">
            <v>DESCRIPCION</v>
          </cell>
          <cell r="F777" t="str">
            <v>UN</v>
          </cell>
          <cell r="G777" t="str">
            <v>CANT</v>
          </cell>
          <cell r="H777" t="str">
            <v>V/UNIT.</v>
          </cell>
          <cell r="I777" t="str">
            <v>V/TOTAL</v>
          </cell>
          <cell r="K777" t="str">
            <v>CANT TOTAL</v>
          </cell>
          <cell r="L777" t="str">
            <v>Vr TOTAL</v>
          </cell>
          <cell r="Y777" t="str">
            <v>CANT.</v>
          </cell>
          <cell r="Z777" t="str">
            <v>V/TOTAL</v>
          </cell>
        </row>
        <row r="778">
          <cell r="E778" t="str">
            <v>MATERIALES</v>
          </cell>
          <cell r="I778">
            <v>143608</v>
          </cell>
          <cell r="L778">
            <v>0</v>
          </cell>
          <cell r="Z778" t="e">
            <v>#N/A</v>
          </cell>
        </row>
        <row r="779">
          <cell r="D779" t="str">
            <v>MA46TCRC330</v>
          </cell>
          <cell r="E779" t="str">
            <v>Tuberia concreto TCR CL-III 30</v>
          </cell>
          <cell r="F779" t="str">
            <v>ml</v>
          </cell>
          <cell r="G779">
            <v>1</v>
          </cell>
          <cell r="H779">
            <v>143608</v>
          </cell>
          <cell r="I779">
            <v>143608</v>
          </cell>
          <cell r="J779">
            <v>0</v>
          </cell>
          <cell r="K779">
            <v>0</v>
          </cell>
          <cell r="L779">
            <v>0</v>
          </cell>
          <cell r="Y779" t="e">
            <v>#N/A</v>
          </cell>
          <cell r="Z779" t="e">
            <v>#N/A</v>
          </cell>
        </row>
        <row r="782">
          <cell r="E782" t="str">
            <v>MANO DE OBRA</v>
          </cell>
          <cell r="I782">
            <v>0</v>
          </cell>
          <cell r="L782">
            <v>0</v>
          </cell>
          <cell r="Z782">
            <v>0</v>
          </cell>
        </row>
        <row r="785">
          <cell r="E785" t="str">
            <v>VARIOS</v>
          </cell>
          <cell r="I785">
            <v>0</v>
          </cell>
          <cell r="L785">
            <v>0</v>
          </cell>
          <cell r="Z785">
            <v>0</v>
          </cell>
        </row>
        <row r="787">
          <cell r="E787" t="str">
            <v>SUBTOTAL</v>
          </cell>
          <cell r="I787">
            <v>143608</v>
          </cell>
          <cell r="L787">
            <v>0</v>
          </cell>
          <cell r="Z787" t="e">
            <v>#N/A</v>
          </cell>
        </row>
        <row r="788">
          <cell r="E788" t="str">
            <v>A.I.U</v>
          </cell>
          <cell r="I788">
            <v>0</v>
          </cell>
          <cell r="L788">
            <v>0</v>
          </cell>
          <cell r="Z788">
            <v>0</v>
          </cell>
        </row>
        <row r="789">
          <cell r="D789" t="str">
            <v>AIUAADMON</v>
          </cell>
          <cell r="E789" t="str">
            <v>Admon</v>
          </cell>
          <cell r="F789">
            <v>0</v>
          </cell>
          <cell r="I789">
            <v>0</v>
          </cell>
          <cell r="J789">
            <v>0</v>
          </cell>
          <cell r="L789">
            <v>0</v>
          </cell>
          <cell r="Z789">
            <v>0</v>
          </cell>
        </row>
        <row r="790">
          <cell r="D790" t="str">
            <v>AIUAIMPRE</v>
          </cell>
          <cell r="E790" t="str">
            <v>Imprevistos</v>
          </cell>
          <cell r="F790">
            <v>0</v>
          </cell>
          <cell r="I790">
            <v>0</v>
          </cell>
          <cell r="J790">
            <v>0</v>
          </cell>
          <cell r="L790">
            <v>0</v>
          </cell>
          <cell r="Z790">
            <v>0</v>
          </cell>
        </row>
        <row r="791">
          <cell r="D791" t="str">
            <v>AIUAUTILI</v>
          </cell>
          <cell r="E791" t="str">
            <v>Utilidad</v>
          </cell>
          <cell r="F791">
            <v>0</v>
          </cell>
          <cell r="I791">
            <v>0</v>
          </cell>
          <cell r="J791">
            <v>0</v>
          </cell>
          <cell r="L791">
            <v>0</v>
          </cell>
          <cell r="Z791">
            <v>0</v>
          </cell>
        </row>
        <row r="792">
          <cell r="D792" t="str">
            <v>AIUAIVAUTI</v>
          </cell>
          <cell r="E792" t="str">
            <v>IVA utilidad</v>
          </cell>
          <cell r="F792">
            <v>0</v>
          </cell>
          <cell r="I792">
            <v>0</v>
          </cell>
          <cell r="J792">
            <v>0</v>
          </cell>
          <cell r="L792">
            <v>0</v>
          </cell>
          <cell r="Z792">
            <v>0</v>
          </cell>
        </row>
        <row r="794">
          <cell r="D794" t="str">
            <v>ANSCRC336</v>
          </cell>
          <cell r="E794" t="str">
            <v>Suministro Tuberia Concreto TCR CL-3  Ø 36"</v>
          </cell>
          <cell r="G794" t="str">
            <v>UN.</v>
          </cell>
          <cell r="H794" t="str">
            <v>Ml</v>
          </cell>
          <cell r="I794">
            <v>186992</v>
          </cell>
          <cell r="K794">
            <v>0</v>
          </cell>
          <cell r="L794">
            <v>0</v>
          </cell>
          <cell r="N794">
            <v>186992</v>
          </cell>
          <cell r="O794">
            <v>0</v>
          </cell>
          <cell r="P794">
            <v>0</v>
          </cell>
          <cell r="Q794">
            <v>0</v>
          </cell>
          <cell r="X794">
            <v>0</v>
          </cell>
          <cell r="Y794" t="str">
            <v>Ml</v>
          </cell>
          <cell r="Z794" t="e">
            <v>#N/A</v>
          </cell>
          <cell r="AA794" t="e">
            <v>#N/A</v>
          </cell>
          <cell r="AB794">
            <v>0</v>
          </cell>
          <cell r="AC794">
            <v>0</v>
          </cell>
        </row>
        <row r="796">
          <cell r="D796" t="str">
            <v>CODIGO</v>
          </cell>
          <cell r="E796" t="str">
            <v>DESCRIPCION</v>
          </cell>
          <cell r="F796" t="str">
            <v>UN</v>
          </cell>
          <cell r="G796" t="str">
            <v>CANT</v>
          </cell>
          <cell r="H796" t="str">
            <v>V/UNIT.</v>
          </cell>
          <cell r="I796" t="str">
            <v>V/TOTAL</v>
          </cell>
          <cell r="K796" t="str">
            <v>CANT TOTAL</v>
          </cell>
          <cell r="L796" t="str">
            <v>Vr TOTAL</v>
          </cell>
          <cell r="Y796" t="str">
            <v>CANT.</v>
          </cell>
          <cell r="Z796" t="str">
            <v>V/TOTAL</v>
          </cell>
        </row>
        <row r="797">
          <cell r="E797" t="str">
            <v>MATERIALES</v>
          </cell>
          <cell r="I797">
            <v>186992</v>
          </cell>
          <cell r="L797">
            <v>0</v>
          </cell>
          <cell r="Z797" t="e">
            <v>#N/A</v>
          </cell>
        </row>
        <row r="798">
          <cell r="D798" t="str">
            <v>MA46TCRC336</v>
          </cell>
          <cell r="E798" t="str">
            <v>Tuberia concreto TCR CL-III 36</v>
          </cell>
          <cell r="F798" t="str">
            <v>ml</v>
          </cell>
          <cell r="G798">
            <v>1</v>
          </cell>
          <cell r="H798">
            <v>186992</v>
          </cell>
          <cell r="I798">
            <v>186992</v>
          </cell>
          <cell r="J798">
            <v>0</v>
          </cell>
          <cell r="K798">
            <v>0</v>
          </cell>
          <cell r="L798">
            <v>0</v>
          </cell>
          <cell r="Y798" t="e">
            <v>#N/A</v>
          </cell>
          <cell r="Z798" t="e">
            <v>#N/A</v>
          </cell>
        </row>
        <row r="801">
          <cell r="E801" t="str">
            <v>MANO DE OBRA</v>
          </cell>
          <cell r="I801">
            <v>0</v>
          </cell>
          <cell r="L801">
            <v>0</v>
          </cell>
          <cell r="Z801">
            <v>0</v>
          </cell>
        </row>
        <row r="804">
          <cell r="E804" t="str">
            <v>VARIOS</v>
          </cell>
          <cell r="I804">
            <v>0</v>
          </cell>
          <cell r="L804">
            <v>0</v>
          </cell>
          <cell r="Z804">
            <v>0</v>
          </cell>
        </row>
        <row r="806">
          <cell r="E806" t="str">
            <v>SUBTOTAL</v>
          </cell>
          <cell r="I806">
            <v>186992</v>
          </cell>
          <cell r="L806">
            <v>0</v>
          </cell>
          <cell r="Z806" t="e">
            <v>#N/A</v>
          </cell>
        </row>
        <row r="807">
          <cell r="E807" t="str">
            <v>A.I.U</v>
          </cell>
          <cell r="I807">
            <v>0</v>
          </cell>
          <cell r="L807">
            <v>0</v>
          </cell>
          <cell r="Z807">
            <v>0</v>
          </cell>
        </row>
        <row r="808">
          <cell r="D808" t="str">
            <v>AIUAADMON</v>
          </cell>
          <cell r="E808" t="str">
            <v>Admon</v>
          </cell>
          <cell r="F808">
            <v>0</v>
          </cell>
          <cell r="I808">
            <v>0</v>
          </cell>
          <cell r="J808">
            <v>0</v>
          </cell>
          <cell r="L808">
            <v>0</v>
          </cell>
          <cell r="Z808">
            <v>0</v>
          </cell>
        </row>
        <row r="809">
          <cell r="D809" t="str">
            <v>AIUAIMPRE</v>
          </cell>
          <cell r="E809" t="str">
            <v>Imprevistos</v>
          </cell>
          <cell r="F809">
            <v>0</v>
          </cell>
          <cell r="I809">
            <v>0</v>
          </cell>
          <cell r="J809">
            <v>0</v>
          </cell>
          <cell r="L809">
            <v>0</v>
          </cell>
          <cell r="Z809">
            <v>0</v>
          </cell>
        </row>
        <row r="810">
          <cell r="D810" t="str">
            <v>AIUAUTILI</v>
          </cell>
          <cell r="E810" t="str">
            <v>Utilidad</v>
          </cell>
          <cell r="F810">
            <v>0</v>
          </cell>
          <cell r="I810">
            <v>0</v>
          </cell>
          <cell r="J810">
            <v>0</v>
          </cell>
          <cell r="L810">
            <v>0</v>
          </cell>
          <cell r="Z810">
            <v>0</v>
          </cell>
        </row>
        <row r="811">
          <cell r="D811" t="str">
            <v>AIUAIVAUTI</v>
          </cell>
          <cell r="E811" t="str">
            <v>IVA utilidad</v>
          </cell>
          <cell r="F811">
            <v>0</v>
          </cell>
          <cell r="I811">
            <v>0</v>
          </cell>
          <cell r="J811">
            <v>0</v>
          </cell>
          <cell r="L811">
            <v>0</v>
          </cell>
          <cell r="Z811">
            <v>0</v>
          </cell>
        </row>
        <row r="813">
          <cell r="D813" t="str">
            <v>ANSCRC356</v>
          </cell>
          <cell r="E813" t="str">
            <v>Suministro Tuberia Concreto TCR CL-3  Ø 1,40 m</v>
          </cell>
          <cell r="G813" t="str">
            <v>UN.</v>
          </cell>
          <cell r="H813" t="str">
            <v>Ml</v>
          </cell>
          <cell r="I813">
            <v>447942</v>
          </cell>
          <cell r="K813">
            <v>49</v>
          </cell>
          <cell r="L813">
            <v>21949158</v>
          </cell>
          <cell r="N813">
            <v>447942</v>
          </cell>
          <cell r="O813">
            <v>0</v>
          </cell>
          <cell r="P813">
            <v>0</v>
          </cell>
          <cell r="Q813">
            <v>0</v>
          </cell>
          <cell r="X813">
            <v>21949158</v>
          </cell>
          <cell r="Y813" t="str">
            <v>Ml</v>
          </cell>
          <cell r="Z813" t="e">
            <v>#N/A</v>
          </cell>
          <cell r="AA813" t="e">
            <v>#N/A</v>
          </cell>
          <cell r="AB813">
            <v>0</v>
          </cell>
          <cell r="AC813">
            <v>0</v>
          </cell>
        </row>
        <row r="815">
          <cell r="D815" t="str">
            <v>CODIGO</v>
          </cell>
          <cell r="E815" t="str">
            <v>DESCRIPCION</v>
          </cell>
          <cell r="F815" t="str">
            <v>UN</v>
          </cell>
          <cell r="G815" t="str">
            <v>CANT</v>
          </cell>
          <cell r="H815" t="str">
            <v>V/UNIT.</v>
          </cell>
          <cell r="I815" t="str">
            <v>V/TOTAL</v>
          </cell>
          <cell r="K815" t="str">
            <v>CANT TOTAL</v>
          </cell>
          <cell r="L815" t="str">
            <v>Vr TOTAL</v>
          </cell>
          <cell r="Y815" t="str">
            <v>CANT.</v>
          </cell>
          <cell r="Z815" t="str">
            <v>V/TOTAL</v>
          </cell>
        </row>
        <row r="816">
          <cell r="E816" t="str">
            <v>MATERIALES</v>
          </cell>
          <cell r="I816">
            <v>447942</v>
          </cell>
          <cell r="L816">
            <v>21949158</v>
          </cell>
          <cell r="Z816" t="e">
            <v>#N/A</v>
          </cell>
        </row>
        <row r="817">
          <cell r="D817" t="str">
            <v>MA46TCRC356</v>
          </cell>
          <cell r="E817" t="str">
            <v>Tuberia concreto TCR CL-III 1,40 m</v>
          </cell>
          <cell r="F817" t="str">
            <v>ml</v>
          </cell>
          <cell r="G817">
            <v>1</v>
          </cell>
          <cell r="H817">
            <v>447942.35</v>
          </cell>
          <cell r="I817">
            <v>447942</v>
          </cell>
          <cell r="J817">
            <v>0</v>
          </cell>
          <cell r="K817">
            <v>49</v>
          </cell>
          <cell r="L817">
            <v>21949175.149999999</v>
          </cell>
          <cell r="Y817" t="e">
            <v>#N/A</v>
          </cell>
          <cell r="Z817" t="e">
            <v>#N/A</v>
          </cell>
        </row>
        <row r="820">
          <cell r="E820" t="str">
            <v>MANO DE OBRA</v>
          </cell>
          <cell r="I820">
            <v>0</v>
          </cell>
          <cell r="L820">
            <v>0</v>
          </cell>
          <cell r="Z820">
            <v>0</v>
          </cell>
        </row>
        <row r="823">
          <cell r="E823" t="str">
            <v>VARIOS</v>
          </cell>
          <cell r="I823">
            <v>0</v>
          </cell>
          <cell r="L823">
            <v>0</v>
          </cell>
          <cell r="Z823">
            <v>0</v>
          </cell>
        </row>
        <row r="825">
          <cell r="E825" t="str">
            <v>SUBTOTAL</v>
          </cell>
          <cell r="I825">
            <v>447942</v>
          </cell>
          <cell r="L825">
            <v>21949158</v>
          </cell>
          <cell r="Z825" t="e">
            <v>#N/A</v>
          </cell>
        </row>
        <row r="826">
          <cell r="E826" t="str">
            <v>A.I.U</v>
          </cell>
          <cell r="I826">
            <v>0</v>
          </cell>
          <cell r="L826">
            <v>0</v>
          </cell>
          <cell r="Z826">
            <v>0</v>
          </cell>
        </row>
        <row r="827">
          <cell r="D827" t="str">
            <v>AIUAADMON</v>
          </cell>
          <cell r="E827" t="str">
            <v>Admon</v>
          </cell>
          <cell r="F827">
            <v>0</v>
          </cell>
          <cell r="I827">
            <v>0</v>
          </cell>
          <cell r="J827">
            <v>0</v>
          </cell>
          <cell r="L827">
            <v>0</v>
          </cell>
          <cell r="Z827">
            <v>0</v>
          </cell>
        </row>
        <row r="828">
          <cell r="D828" t="str">
            <v>AIUAIMPRE</v>
          </cell>
          <cell r="E828" t="str">
            <v>Imprevistos</v>
          </cell>
          <cell r="F828">
            <v>0</v>
          </cell>
          <cell r="I828">
            <v>0</v>
          </cell>
          <cell r="J828">
            <v>0</v>
          </cell>
          <cell r="L828">
            <v>0</v>
          </cell>
          <cell r="Z828">
            <v>0</v>
          </cell>
        </row>
        <row r="829">
          <cell r="D829" t="str">
            <v>AIUAUTILI</v>
          </cell>
          <cell r="E829" t="str">
            <v>Utilidad</v>
          </cell>
          <cell r="F829">
            <v>0</v>
          </cell>
          <cell r="I829">
            <v>0</v>
          </cell>
          <cell r="J829">
            <v>0</v>
          </cell>
          <cell r="L829">
            <v>0</v>
          </cell>
          <cell r="Z829">
            <v>0</v>
          </cell>
        </row>
        <row r="830">
          <cell r="D830" t="str">
            <v>AIUAIVAUTI</v>
          </cell>
          <cell r="E830" t="str">
            <v>IVA utilidad</v>
          </cell>
          <cell r="F830">
            <v>0</v>
          </cell>
          <cell r="I830">
            <v>0</v>
          </cell>
          <cell r="J830">
            <v>0</v>
          </cell>
          <cell r="L830">
            <v>0</v>
          </cell>
          <cell r="Z830">
            <v>0</v>
          </cell>
        </row>
        <row r="832">
          <cell r="D832" t="str">
            <v>ANSCRC372</v>
          </cell>
          <cell r="E832" t="str">
            <v>Suministro Tuberia Concreto TCR CL-3  Ø 1,80 m</v>
          </cell>
          <cell r="G832" t="str">
            <v>UN.</v>
          </cell>
          <cell r="H832" t="str">
            <v>Ml</v>
          </cell>
          <cell r="I832">
            <v>748998</v>
          </cell>
          <cell r="K832">
            <v>58</v>
          </cell>
          <cell r="L832">
            <v>43441884</v>
          </cell>
          <cell r="N832">
            <v>748998</v>
          </cell>
          <cell r="O832">
            <v>0</v>
          </cell>
          <cell r="P832">
            <v>0</v>
          </cell>
          <cell r="Q832">
            <v>0</v>
          </cell>
          <cell r="X832">
            <v>43441884</v>
          </cell>
          <cell r="Y832" t="str">
            <v>Ml</v>
          </cell>
          <cell r="Z832" t="e">
            <v>#N/A</v>
          </cell>
          <cell r="AA832" t="e">
            <v>#N/A</v>
          </cell>
          <cell r="AB832">
            <v>0</v>
          </cell>
          <cell r="AC832">
            <v>0</v>
          </cell>
        </row>
        <row r="834">
          <cell r="D834" t="str">
            <v>CODIGO</v>
          </cell>
          <cell r="E834" t="str">
            <v>DESCRIPCION</v>
          </cell>
          <cell r="F834" t="str">
            <v>UN</v>
          </cell>
          <cell r="G834" t="str">
            <v>CANT</v>
          </cell>
          <cell r="H834" t="str">
            <v>V/UNIT.</v>
          </cell>
          <cell r="I834" t="str">
            <v>V/TOTAL</v>
          </cell>
          <cell r="K834" t="str">
            <v>CANT TOTAL</v>
          </cell>
          <cell r="L834" t="str">
            <v>Vr TOTAL</v>
          </cell>
          <cell r="Y834" t="str">
            <v>CANT.</v>
          </cell>
          <cell r="Z834" t="str">
            <v>V/TOTAL</v>
          </cell>
        </row>
        <row r="835">
          <cell r="E835" t="str">
            <v>MATERIALES</v>
          </cell>
          <cell r="I835">
            <v>748998</v>
          </cell>
          <cell r="L835">
            <v>43441884</v>
          </cell>
          <cell r="Z835" t="e">
            <v>#N/A</v>
          </cell>
        </row>
        <row r="836">
          <cell r="D836" t="str">
            <v>MA46TCRC372</v>
          </cell>
          <cell r="E836" t="str">
            <v>Tuberia concreto TCR CL-III 1,80 m</v>
          </cell>
          <cell r="F836" t="str">
            <v>ml</v>
          </cell>
          <cell r="G836">
            <v>1</v>
          </cell>
          <cell r="H836">
            <v>748998.08</v>
          </cell>
          <cell r="I836">
            <v>748998</v>
          </cell>
          <cell r="J836">
            <v>0</v>
          </cell>
          <cell r="K836">
            <v>58</v>
          </cell>
          <cell r="L836">
            <v>43441888.640000001</v>
          </cell>
          <cell r="Y836" t="e">
            <v>#N/A</v>
          </cell>
          <cell r="Z836" t="e">
            <v>#N/A</v>
          </cell>
        </row>
        <row r="839">
          <cell r="E839" t="str">
            <v>MANO DE OBRA</v>
          </cell>
          <cell r="I839">
            <v>0</v>
          </cell>
          <cell r="L839">
            <v>0</v>
          </cell>
          <cell r="Z839">
            <v>0</v>
          </cell>
        </row>
        <row r="842">
          <cell r="E842" t="str">
            <v>VARIOS</v>
          </cell>
          <cell r="I842">
            <v>0</v>
          </cell>
          <cell r="L842">
            <v>0</v>
          </cell>
          <cell r="Z842">
            <v>0</v>
          </cell>
        </row>
        <row r="844">
          <cell r="E844" t="str">
            <v>SUBTOTAL</v>
          </cell>
          <cell r="I844">
            <v>748998</v>
          </cell>
          <cell r="L844">
            <v>43441884</v>
          </cell>
          <cell r="Z844" t="e">
            <v>#N/A</v>
          </cell>
        </row>
        <row r="845">
          <cell r="E845" t="str">
            <v>A.I.U</v>
          </cell>
          <cell r="I845">
            <v>0</v>
          </cell>
          <cell r="L845">
            <v>0</v>
          </cell>
          <cell r="Z845">
            <v>0</v>
          </cell>
        </row>
        <row r="846">
          <cell r="D846" t="str">
            <v>AIUAADMON</v>
          </cell>
          <cell r="E846" t="str">
            <v>Admon</v>
          </cell>
          <cell r="F846">
            <v>0</v>
          </cell>
          <cell r="I846">
            <v>0</v>
          </cell>
          <cell r="J846">
            <v>0</v>
          </cell>
          <cell r="L846">
            <v>0</v>
          </cell>
          <cell r="Z846">
            <v>0</v>
          </cell>
        </row>
        <row r="847">
          <cell r="D847" t="str">
            <v>AIUAIMPRE</v>
          </cell>
          <cell r="E847" t="str">
            <v>Imprevistos</v>
          </cell>
          <cell r="F847">
            <v>0</v>
          </cell>
          <cell r="I847">
            <v>0</v>
          </cell>
          <cell r="J847">
            <v>0</v>
          </cell>
          <cell r="L847">
            <v>0</v>
          </cell>
          <cell r="Z847">
            <v>0</v>
          </cell>
        </row>
        <row r="848">
          <cell r="D848" t="str">
            <v>AIUAUTILI</v>
          </cell>
          <cell r="E848" t="str">
            <v>Utilidad</v>
          </cell>
          <cell r="F848">
            <v>0</v>
          </cell>
          <cell r="I848">
            <v>0</v>
          </cell>
          <cell r="J848">
            <v>0</v>
          </cell>
          <cell r="L848">
            <v>0</v>
          </cell>
          <cell r="Z848">
            <v>0</v>
          </cell>
        </row>
        <row r="849">
          <cell r="D849" t="str">
            <v>AIUAIVAUTI</v>
          </cell>
          <cell r="E849" t="str">
            <v>IVA utilidad</v>
          </cell>
          <cell r="F849">
            <v>0</v>
          </cell>
          <cell r="I849">
            <v>0</v>
          </cell>
          <cell r="J849">
            <v>0</v>
          </cell>
          <cell r="L849">
            <v>0</v>
          </cell>
          <cell r="Z849">
            <v>0</v>
          </cell>
        </row>
        <row r="851">
          <cell r="D851" t="str">
            <v>ANSCSC112</v>
          </cell>
          <cell r="E851" t="str">
            <v xml:space="preserve">Suministro Tuberia Concreto TCS-C1 Ø 12" </v>
          </cell>
          <cell r="G851" t="str">
            <v>UN.</v>
          </cell>
          <cell r="H851" t="str">
            <v>Ml</v>
          </cell>
          <cell r="I851">
            <v>21716</v>
          </cell>
          <cell r="K851">
            <v>1359</v>
          </cell>
          <cell r="L851">
            <v>29512044</v>
          </cell>
          <cell r="N851">
            <v>21716</v>
          </cell>
          <cell r="O851">
            <v>0</v>
          </cell>
          <cell r="P851">
            <v>0</v>
          </cell>
          <cell r="Q851">
            <v>0</v>
          </cell>
          <cell r="X851">
            <v>29512044</v>
          </cell>
          <cell r="Y851" t="str">
            <v>Ml</v>
          </cell>
          <cell r="Z851" t="e">
            <v>#N/A</v>
          </cell>
          <cell r="AA851" t="e">
            <v>#N/A</v>
          </cell>
          <cell r="AB851">
            <v>0</v>
          </cell>
          <cell r="AC851">
            <v>0</v>
          </cell>
        </row>
        <row r="853">
          <cell r="D853" t="str">
            <v>CODIGO</v>
          </cell>
          <cell r="E853" t="str">
            <v>DESCRIPCION</v>
          </cell>
          <cell r="F853" t="str">
            <v>UN</v>
          </cell>
          <cell r="G853" t="str">
            <v>CANT</v>
          </cell>
          <cell r="H853" t="str">
            <v>V/UNIT.</v>
          </cell>
          <cell r="I853" t="str">
            <v>V/TOTAL</v>
          </cell>
          <cell r="K853" t="str">
            <v>CANT TOTAL</v>
          </cell>
          <cell r="L853" t="str">
            <v>Vr TOTAL</v>
          </cell>
          <cell r="Y853" t="str">
            <v>CANT.</v>
          </cell>
          <cell r="Z853" t="str">
            <v>V/TOTAL</v>
          </cell>
        </row>
        <row r="854">
          <cell r="E854" t="str">
            <v>MATERIALES</v>
          </cell>
          <cell r="I854">
            <v>21716</v>
          </cell>
          <cell r="L854">
            <v>29512044</v>
          </cell>
          <cell r="Z854" t="e">
            <v>#N/A</v>
          </cell>
        </row>
        <row r="855">
          <cell r="D855" t="str">
            <v>MA46CSC112</v>
          </cell>
          <cell r="E855" t="str">
            <v>Tuberia concreto TCS-CL1 12</v>
          </cell>
          <cell r="F855" t="str">
            <v>ml</v>
          </cell>
          <cell r="G855">
            <v>1</v>
          </cell>
          <cell r="H855">
            <v>21716.36</v>
          </cell>
          <cell r="I855">
            <v>21716</v>
          </cell>
          <cell r="J855">
            <v>0</v>
          </cell>
          <cell r="K855">
            <v>1359</v>
          </cell>
          <cell r="L855">
            <v>29512533.240000002</v>
          </cell>
          <cell r="Y855" t="e">
            <v>#N/A</v>
          </cell>
          <cell r="Z855" t="e">
            <v>#N/A</v>
          </cell>
        </row>
        <row r="858">
          <cell r="E858" t="str">
            <v>MANO DE OBRA</v>
          </cell>
          <cell r="I858">
            <v>0</v>
          </cell>
          <cell r="L858">
            <v>0</v>
          </cell>
          <cell r="Z858">
            <v>0</v>
          </cell>
        </row>
        <row r="861">
          <cell r="E861" t="str">
            <v>VARIOS</v>
          </cell>
          <cell r="I861">
            <v>0</v>
          </cell>
          <cell r="L861">
            <v>0</v>
          </cell>
          <cell r="Z861">
            <v>0</v>
          </cell>
        </row>
        <row r="863">
          <cell r="E863" t="str">
            <v>SUBTOTAL</v>
          </cell>
          <cell r="I863">
            <v>21716</v>
          </cell>
          <cell r="L863">
            <v>29512044</v>
          </cell>
          <cell r="Z863" t="e">
            <v>#N/A</v>
          </cell>
        </row>
        <row r="864">
          <cell r="E864" t="str">
            <v>A.I.U</v>
          </cell>
          <cell r="I864">
            <v>0</v>
          </cell>
          <cell r="L864">
            <v>0</v>
          </cell>
          <cell r="Z864">
            <v>0</v>
          </cell>
        </row>
        <row r="865">
          <cell r="D865" t="str">
            <v>AIUAADMON</v>
          </cell>
          <cell r="E865" t="str">
            <v>Admon</v>
          </cell>
          <cell r="F865">
            <v>0</v>
          </cell>
          <cell r="I865">
            <v>0</v>
          </cell>
          <cell r="J865">
            <v>0</v>
          </cell>
          <cell r="L865">
            <v>0</v>
          </cell>
          <cell r="Z865">
            <v>0</v>
          </cell>
        </row>
        <row r="866">
          <cell r="D866" t="str">
            <v>AIUAIMPRE</v>
          </cell>
          <cell r="E866" t="str">
            <v>Imprevistos</v>
          </cell>
          <cell r="F866">
            <v>0</v>
          </cell>
          <cell r="I866">
            <v>0</v>
          </cell>
          <cell r="J866">
            <v>0</v>
          </cell>
          <cell r="L866">
            <v>0</v>
          </cell>
          <cell r="Z866">
            <v>0</v>
          </cell>
        </row>
        <row r="867">
          <cell r="D867" t="str">
            <v>AIUAUTILI</v>
          </cell>
          <cell r="E867" t="str">
            <v>Utilidad</v>
          </cell>
          <cell r="F867">
            <v>0</v>
          </cell>
          <cell r="I867">
            <v>0</v>
          </cell>
          <cell r="J867">
            <v>0</v>
          </cell>
          <cell r="L867">
            <v>0</v>
          </cell>
          <cell r="Z867">
            <v>0</v>
          </cell>
        </row>
        <row r="868">
          <cell r="D868" t="str">
            <v>AIUAIVAUTI</v>
          </cell>
          <cell r="E868" t="str">
            <v>IVA utilidad</v>
          </cell>
          <cell r="F868">
            <v>0</v>
          </cell>
          <cell r="I868">
            <v>0</v>
          </cell>
          <cell r="J868">
            <v>0</v>
          </cell>
          <cell r="L868">
            <v>0</v>
          </cell>
          <cell r="Z868">
            <v>0</v>
          </cell>
        </row>
        <row r="870">
          <cell r="D870" t="str">
            <v>ANSCSC114</v>
          </cell>
          <cell r="E870" t="str">
            <v xml:space="preserve">Suministro Tuberia Concreto TCS-C1 Ø 14" </v>
          </cell>
          <cell r="G870" t="str">
            <v>UN.</v>
          </cell>
          <cell r="H870" t="str">
            <v>Ml</v>
          </cell>
          <cell r="I870">
            <v>27399</v>
          </cell>
          <cell r="K870">
            <v>0</v>
          </cell>
          <cell r="L870">
            <v>0</v>
          </cell>
          <cell r="N870">
            <v>27399</v>
          </cell>
          <cell r="O870">
            <v>0</v>
          </cell>
          <cell r="P870">
            <v>0</v>
          </cell>
          <cell r="Q870">
            <v>0</v>
          </cell>
          <cell r="X870">
            <v>0</v>
          </cell>
          <cell r="Y870" t="str">
            <v>Ml</v>
          </cell>
          <cell r="Z870" t="e">
            <v>#N/A</v>
          </cell>
          <cell r="AA870" t="e">
            <v>#N/A</v>
          </cell>
          <cell r="AB870">
            <v>0</v>
          </cell>
          <cell r="AC870">
            <v>0</v>
          </cell>
        </row>
        <row r="872">
          <cell r="D872" t="str">
            <v>CODIGO</v>
          </cell>
          <cell r="E872" t="str">
            <v>DESCRIPCION</v>
          </cell>
          <cell r="F872" t="str">
            <v>UN</v>
          </cell>
          <cell r="G872" t="str">
            <v>CANT</v>
          </cell>
          <cell r="H872" t="str">
            <v>V/UNIT.</v>
          </cell>
          <cell r="I872" t="str">
            <v>V/TOTAL</v>
          </cell>
          <cell r="K872" t="str">
            <v>CANT TOTAL</v>
          </cell>
          <cell r="L872" t="str">
            <v>Vr TOTAL</v>
          </cell>
          <cell r="Y872" t="str">
            <v>CANT.</v>
          </cell>
          <cell r="Z872" t="str">
            <v>V/TOTAL</v>
          </cell>
        </row>
        <row r="873">
          <cell r="E873" t="str">
            <v>MATERIALES</v>
          </cell>
          <cell r="I873">
            <v>27399</v>
          </cell>
          <cell r="L873">
            <v>0</v>
          </cell>
          <cell r="Z873" t="e">
            <v>#N/A</v>
          </cell>
        </row>
        <row r="874">
          <cell r="D874" t="str">
            <v>MA46CSC114</v>
          </cell>
          <cell r="E874" t="str">
            <v>Tuberia concreto TCS-CL1 14</v>
          </cell>
          <cell r="F874" t="str">
            <v>ml</v>
          </cell>
          <cell r="G874">
            <v>1</v>
          </cell>
          <cell r="H874">
            <v>27398.62</v>
          </cell>
          <cell r="I874">
            <v>27399</v>
          </cell>
          <cell r="J874">
            <v>0</v>
          </cell>
          <cell r="K874">
            <v>0</v>
          </cell>
          <cell r="L874">
            <v>0</v>
          </cell>
          <cell r="Y874" t="e">
            <v>#N/A</v>
          </cell>
          <cell r="Z874" t="e">
            <v>#N/A</v>
          </cell>
        </row>
        <row r="877">
          <cell r="E877" t="str">
            <v>MANO DE OBRA</v>
          </cell>
          <cell r="I877">
            <v>0</v>
          </cell>
          <cell r="L877">
            <v>0</v>
          </cell>
          <cell r="Z877">
            <v>0</v>
          </cell>
        </row>
        <row r="880">
          <cell r="E880" t="str">
            <v>VARIOS</v>
          </cell>
          <cell r="I880">
            <v>0</v>
          </cell>
          <cell r="L880">
            <v>0</v>
          </cell>
          <cell r="Z880">
            <v>0</v>
          </cell>
        </row>
        <row r="882">
          <cell r="E882" t="str">
            <v>SUBTOTAL</v>
          </cell>
          <cell r="I882">
            <v>27399</v>
          </cell>
          <cell r="L882">
            <v>0</v>
          </cell>
          <cell r="Z882" t="e">
            <v>#N/A</v>
          </cell>
        </row>
        <row r="883">
          <cell r="E883" t="str">
            <v>A.I.U</v>
          </cell>
          <cell r="I883">
            <v>0</v>
          </cell>
          <cell r="L883">
            <v>0</v>
          </cell>
          <cell r="Z883">
            <v>0</v>
          </cell>
        </row>
        <row r="884">
          <cell r="D884" t="str">
            <v>AIUAADMON</v>
          </cell>
          <cell r="E884" t="str">
            <v>Admon</v>
          </cell>
          <cell r="F884">
            <v>0</v>
          </cell>
          <cell r="I884">
            <v>0</v>
          </cell>
          <cell r="J884">
            <v>0</v>
          </cell>
          <cell r="L884">
            <v>0</v>
          </cell>
          <cell r="Z884">
            <v>0</v>
          </cell>
        </row>
        <row r="885">
          <cell r="D885" t="str">
            <v>AIUAIMPRE</v>
          </cell>
          <cell r="E885" t="str">
            <v>Imprevistos</v>
          </cell>
          <cell r="F885">
            <v>0</v>
          </cell>
          <cell r="I885">
            <v>0</v>
          </cell>
          <cell r="J885">
            <v>0</v>
          </cell>
          <cell r="L885">
            <v>0</v>
          </cell>
          <cell r="Z885">
            <v>0</v>
          </cell>
        </row>
        <row r="886">
          <cell r="D886" t="str">
            <v>AIUAUTILI</v>
          </cell>
          <cell r="E886" t="str">
            <v>Utilidad</v>
          </cell>
          <cell r="F886">
            <v>0</v>
          </cell>
          <cell r="I886">
            <v>0</v>
          </cell>
          <cell r="J886">
            <v>0</v>
          </cell>
          <cell r="L886">
            <v>0</v>
          </cell>
          <cell r="Z886">
            <v>0</v>
          </cell>
        </row>
        <row r="887">
          <cell r="D887" t="str">
            <v>AIUAIVAUTI</v>
          </cell>
          <cell r="E887" t="str">
            <v>IVA utilidad</v>
          </cell>
          <cell r="F887">
            <v>0</v>
          </cell>
          <cell r="I887">
            <v>0</v>
          </cell>
          <cell r="J887">
            <v>0</v>
          </cell>
          <cell r="L887">
            <v>0</v>
          </cell>
          <cell r="Z887">
            <v>0</v>
          </cell>
        </row>
        <row r="889">
          <cell r="D889" t="str">
            <v>ANSCSC116</v>
          </cell>
          <cell r="E889" t="str">
            <v xml:space="preserve">Suministro Tuberia Concreto TCS-C1 Ø 16" </v>
          </cell>
          <cell r="G889" t="str">
            <v>UN.</v>
          </cell>
          <cell r="H889" t="str">
            <v>Ml</v>
          </cell>
          <cell r="I889">
            <v>47522</v>
          </cell>
          <cell r="K889">
            <v>87.04</v>
          </cell>
          <cell r="L889">
            <v>4136314.8800000004</v>
          </cell>
          <cell r="N889">
            <v>47522</v>
          </cell>
          <cell r="O889">
            <v>0</v>
          </cell>
          <cell r="P889">
            <v>0</v>
          </cell>
          <cell r="Q889">
            <v>0</v>
          </cell>
          <cell r="X889">
            <v>4136314.8800000004</v>
          </cell>
          <cell r="Y889" t="str">
            <v>Ml</v>
          </cell>
          <cell r="Z889" t="e">
            <v>#N/A</v>
          </cell>
          <cell r="AA889" t="e">
            <v>#N/A</v>
          </cell>
          <cell r="AB889">
            <v>0</v>
          </cell>
          <cell r="AC889">
            <v>0</v>
          </cell>
        </row>
        <row r="891">
          <cell r="D891" t="str">
            <v>CODIGO</v>
          </cell>
          <cell r="E891" t="str">
            <v>DESCRIPCION</v>
          </cell>
          <cell r="F891" t="str">
            <v>UN</v>
          </cell>
          <cell r="G891" t="str">
            <v>CANT</v>
          </cell>
          <cell r="H891" t="str">
            <v>V/UNIT.</v>
          </cell>
          <cell r="I891" t="str">
            <v>V/TOTAL</v>
          </cell>
          <cell r="K891" t="str">
            <v>CANT TOTAL</v>
          </cell>
          <cell r="L891" t="str">
            <v>Vr TOTAL</v>
          </cell>
          <cell r="Y891" t="str">
            <v>CANT.</v>
          </cell>
          <cell r="Z891" t="str">
            <v>V/TOTAL</v>
          </cell>
        </row>
        <row r="892">
          <cell r="E892" t="str">
            <v>MATERIALES</v>
          </cell>
          <cell r="I892">
            <v>47522</v>
          </cell>
          <cell r="L892">
            <v>4136314.8800000004</v>
          </cell>
          <cell r="Z892" t="e">
            <v>#N/A</v>
          </cell>
        </row>
        <row r="893">
          <cell r="D893" t="str">
            <v>MA46CSC116</v>
          </cell>
          <cell r="E893" t="str">
            <v>Tuberia concreto TCS-CL1 16</v>
          </cell>
          <cell r="F893" t="str">
            <v>ml</v>
          </cell>
          <cell r="G893">
            <v>1</v>
          </cell>
          <cell r="H893">
            <v>47522.3</v>
          </cell>
          <cell r="I893">
            <v>47522</v>
          </cell>
          <cell r="J893">
            <v>0</v>
          </cell>
          <cell r="K893">
            <v>87.04</v>
          </cell>
          <cell r="L893">
            <v>4136340.9920000006</v>
          </cell>
          <cell r="Y893" t="e">
            <v>#N/A</v>
          </cell>
          <cell r="Z893" t="e">
            <v>#N/A</v>
          </cell>
        </row>
        <row r="896">
          <cell r="E896" t="str">
            <v>MANO DE OBRA</v>
          </cell>
          <cell r="I896">
            <v>0</v>
          </cell>
          <cell r="L896">
            <v>0</v>
          </cell>
          <cell r="Z896">
            <v>0</v>
          </cell>
        </row>
        <row r="899">
          <cell r="E899" t="str">
            <v>VARIOS</v>
          </cell>
          <cell r="I899">
            <v>0</v>
          </cell>
          <cell r="L899">
            <v>0</v>
          </cell>
          <cell r="Z899">
            <v>0</v>
          </cell>
        </row>
        <row r="901">
          <cell r="E901" t="str">
            <v>SUBTOTAL</v>
          </cell>
          <cell r="I901">
            <v>47522</v>
          </cell>
          <cell r="L901">
            <v>4136314.8800000004</v>
          </cell>
          <cell r="Z901" t="e">
            <v>#N/A</v>
          </cell>
        </row>
        <row r="902">
          <cell r="E902" t="str">
            <v>A.I.U</v>
          </cell>
          <cell r="I902">
            <v>0</v>
          </cell>
          <cell r="L902">
            <v>0</v>
          </cell>
          <cell r="Z902">
            <v>0</v>
          </cell>
        </row>
        <row r="903">
          <cell r="D903" t="str">
            <v>AIUAADMON</v>
          </cell>
          <cell r="E903" t="str">
            <v>Admon</v>
          </cell>
          <cell r="F903">
            <v>0</v>
          </cell>
          <cell r="I903">
            <v>0</v>
          </cell>
          <cell r="J903">
            <v>0</v>
          </cell>
          <cell r="L903">
            <v>0</v>
          </cell>
          <cell r="Z903">
            <v>0</v>
          </cell>
        </row>
        <row r="904">
          <cell r="D904" t="str">
            <v>AIUAIMPRE</v>
          </cell>
          <cell r="E904" t="str">
            <v>Imprevistos</v>
          </cell>
          <cell r="F904">
            <v>0</v>
          </cell>
          <cell r="I904">
            <v>0</v>
          </cell>
          <cell r="J904">
            <v>0</v>
          </cell>
          <cell r="L904">
            <v>0</v>
          </cell>
          <cell r="Z904">
            <v>0</v>
          </cell>
        </row>
        <row r="905">
          <cell r="D905" t="str">
            <v>AIUAUTILI</v>
          </cell>
          <cell r="E905" t="str">
            <v>Utilidad</v>
          </cell>
          <cell r="F905">
            <v>0</v>
          </cell>
          <cell r="I905">
            <v>0</v>
          </cell>
          <cell r="J905">
            <v>0</v>
          </cell>
          <cell r="L905">
            <v>0</v>
          </cell>
          <cell r="Z905">
            <v>0</v>
          </cell>
        </row>
        <row r="906">
          <cell r="D906" t="str">
            <v>AIUAIVAUTI</v>
          </cell>
          <cell r="E906" t="str">
            <v>IVA utilidad</v>
          </cell>
          <cell r="F906">
            <v>0</v>
          </cell>
          <cell r="I906">
            <v>0</v>
          </cell>
          <cell r="J906">
            <v>0</v>
          </cell>
          <cell r="L906">
            <v>0</v>
          </cell>
          <cell r="Z906">
            <v>0</v>
          </cell>
        </row>
        <row r="908">
          <cell r="D908" t="str">
            <v>ANSCSC118</v>
          </cell>
          <cell r="E908" t="str">
            <v xml:space="preserve">Suministro Tuberia Concreto TCS-C1 Ø 18" </v>
          </cell>
          <cell r="G908" t="str">
            <v>UN.</v>
          </cell>
          <cell r="H908" t="str">
            <v>Ml</v>
          </cell>
          <cell r="I908">
            <v>67582</v>
          </cell>
          <cell r="K908">
            <v>0</v>
          </cell>
          <cell r="L908">
            <v>0</v>
          </cell>
          <cell r="N908">
            <v>67582</v>
          </cell>
          <cell r="O908">
            <v>0</v>
          </cell>
          <cell r="P908">
            <v>0</v>
          </cell>
          <cell r="Q908">
            <v>0</v>
          </cell>
          <cell r="X908">
            <v>0</v>
          </cell>
          <cell r="Y908" t="str">
            <v>Ml</v>
          </cell>
          <cell r="Z908" t="e">
            <v>#N/A</v>
          </cell>
          <cell r="AA908" t="e">
            <v>#N/A</v>
          </cell>
          <cell r="AB908">
            <v>0</v>
          </cell>
          <cell r="AC908">
            <v>0</v>
          </cell>
        </row>
        <row r="910">
          <cell r="D910" t="str">
            <v>CODIGO</v>
          </cell>
          <cell r="E910" t="str">
            <v>DESCRIPCION</v>
          </cell>
          <cell r="F910" t="str">
            <v>UN</v>
          </cell>
          <cell r="G910" t="str">
            <v>CANT</v>
          </cell>
          <cell r="H910" t="str">
            <v>V/UNIT.</v>
          </cell>
          <cell r="I910" t="str">
            <v>V/TOTAL</v>
          </cell>
          <cell r="K910" t="str">
            <v>CANT TOTAL</v>
          </cell>
          <cell r="L910" t="str">
            <v>Vr TOTAL</v>
          </cell>
          <cell r="Y910" t="str">
            <v>CANT.</v>
          </cell>
          <cell r="Z910" t="str">
            <v>V/TOTAL</v>
          </cell>
        </row>
        <row r="911">
          <cell r="E911" t="str">
            <v>MATERIALES</v>
          </cell>
          <cell r="I911">
            <v>67582</v>
          </cell>
          <cell r="L911">
            <v>0</v>
          </cell>
          <cell r="Z911" t="e">
            <v>#N/A</v>
          </cell>
        </row>
        <row r="912">
          <cell r="D912" t="str">
            <v>MA46CSC118</v>
          </cell>
          <cell r="E912" t="str">
            <v>Tuberia concreto TCS-CL1 18</v>
          </cell>
          <cell r="F912" t="str">
            <v>ml</v>
          </cell>
          <cell r="G912">
            <v>1</v>
          </cell>
          <cell r="H912">
            <v>67581.600000000006</v>
          </cell>
          <cell r="I912">
            <v>67582</v>
          </cell>
          <cell r="J912">
            <v>0</v>
          </cell>
          <cell r="K912">
            <v>0</v>
          </cell>
          <cell r="L912">
            <v>0</v>
          </cell>
          <cell r="Y912" t="e">
            <v>#N/A</v>
          </cell>
          <cell r="Z912" t="e">
            <v>#N/A</v>
          </cell>
        </row>
        <row r="915">
          <cell r="E915" t="str">
            <v>MANO DE OBRA</v>
          </cell>
          <cell r="I915">
            <v>0</v>
          </cell>
          <cell r="L915">
            <v>0</v>
          </cell>
          <cell r="Z915">
            <v>0</v>
          </cell>
        </row>
        <row r="918">
          <cell r="E918" t="str">
            <v>VARIOS</v>
          </cell>
          <cell r="I918">
            <v>0</v>
          </cell>
          <cell r="L918">
            <v>0</v>
          </cell>
          <cell r="Z918">
            <v>0</v>
          </cell>
        </row>
        <row r="920">
          <cell r="E920" t="str">
            <v>SUBTOTAL</v>
          </cell>
          <cell r="I920">
            <v>67582</v>
          </cell>
          <cell r="L920">
            <v>0</v>
          </cell>
          <cell r="Z920" t="e">
            <v>#N/A</v>
          </cell>
        </row>
        <row r="921">
          <cell r="E921" t="str">
            <v>A.I.U</v>
          </cell>
          <cell r="I921">
            <v>0</v>
          </cell>
          <cell r="L921">
            <v>0</v>
          </cell>
          <cell r="Z921">
            <v>0</v>
          </cell>
        </row>
        <row r="922">
          <cell r="D922" t="str">
            <v>AIUAADMON</v>
          </cell>
          <cell r="E922" t="str">
            <v>Admon</v>
          </cell>
          <cell r="F922">
            <v>0</v>
          </cell>
          <cell r="I922">
            <v>0</v>
          </cell>
          <cell r="J922">
            <v>0</v>
          </cell>
          <cell r="L922">
            <v>0</v>
          </cell>
          <cell r="Z922">
            <v>0</v>
          </cell>
        </row>
        <row r="923">
          <cell r="D923" t="str">
            <v>AIUAIMPRE</v>
          </cell>
          <cell r="E923" t="str">
            <v>Imprevistos</v>
          </cell>
          <cell r="F923">
            <v>0</v>
          </cell>
          <cell r="I923">
            <v>0</v>
          </cell>
          <cell r="J923">
            <v>0</v>
          </cell>
          <cell r="L923">
            <v>0</v>
          </cell>
          <cell r="Z923">
            <v>0</v>
          </cell>
        </row>
        <row r="924">
          <cell r="D924" t="str">
            <v>AIUAUTILI</v>
          </cell>
          <cell r="E924" t="str">
            <v>Utilidad</v>
          </cell>
          <cell r="F924">
            <v>0</v>
          </cell>
          <cell r="I924">
            <v>0</v>
          </cell>
          <cell r="J924">
            <v>0</v>
          </cell>
          <cell r="L924">
            <v>0</v>
          </cell>
          <cell r="Z924">
            <v>0</v>
          </cell>
        </row>
        <row r="925">
          <cell r="D925" t="str">
            <v>AIUAIVAUTI</v>
          </cell>
          <cell r="E925" t="str">
            <v>IVA utilidad</v>
          </cell>
          <cell r="F925">
            <v>0</v>
          </cell>
          <cell r="I925">
            <v>0</v>
          </cell>
          <cell r="J925">
            <v>0</v>
          </cell>
          <cell r="L925">
            <v>0</v>
          </cell>
          <cell r="Z925">
            <v>0</v>
          </cell>
        </row>
        <row r="927">
          <cell r="D927" t="str">
            <v>ANSCSC120</v>
          </cell>
          <cell r="E927" t="str">
            <v xml:space="preserve">Suministro Tuberia Concreto TCS-C1 Ø 20" </v>
          </cell>
          <cell r="G927" t="str">
            <v>UN.</v>
          </cell>
          <cell r="H927" t="str">
            <v>Ml</v>
          </cell>
          <cell r="I927">
            <v>60761</v>
          </cell>
          <cell r="K927">
            <v>0</v>
          </cell>
          <cell r="L927">
            <v>0</v>
          </cell>
          <cell r="N927">
            <v>60761</v>
          </cell>
          <cell r="O927">
            <v>0</v>
          </cell>
          <cell r="P927">
            <v>0</v>
          </cell>
          <cell r="Q927">
            <v>0</v>
          </cell>
          <cell r="X927">
            <v>0</v>
          </cell>
          <cell r="Y927" t="str">
            <v>Ml</v>
          </cell>
          <cell r="Z927" t="e">
            <v>#N/A</v>
          </cell>
          <cell r="AA927" t="e">
            <v>#N/A</v>
          </cell>
          <cell r="AB927">
            <v>0</v>
          </cell>
          <cell r="AC927">
            <v>0</v>
          </cell>
        </row>
        <row r="929">
          <cell r="D929" t="str">
            <v>CODIGO</v>
          </cell>
          <cell r="E929" t="str">
            <v>DESCRIPCION</v>
          </cell>
          <cell r="F929" t="str">
            <v>UN</v>
          </cell>
          <cell r="G929" t="str">
            <v>CANT</v>
          </cell>
          <cell r="H929" t="str">
            <v>V/UNIT.</v>
          </cell>
          <cell r="I929" t="str">
            <v>V/TOTAL</v>
          </cell>
          <cell r="K929" t="str">
            <v>CANT TOTAL</v>
          </cell>
          <cell r="L929" t="str">
            <v>Vr TOTAL</v>
          </cell>
          <cell r="Y929" t="str">
            <v>CANT.</v>
          </cell>
          <cell r="Z929" t="str">
            <v>V/TOTAL</v>
          </cell>
        </row>
        <row r="930">
          <cell r="E930" t="str">
            <v>MATERIALES</v>
          </cell>
          <cell r="I930">
            <v>60761</v>
          </cell>
          <cell r="L930">
            <v>0</v>
          </cell>
          <cell r="Z930" t="e">
            <v>#N/A</v>
          </cell>
        </row>
        <row r="931">
          <cell r="D931" t="str">
            <v>MA46CSC120</v>
          </cell>
          <cell r="E931" t="str">
            <v>Tuberia concreto TCS-C1 20</v>
          </cell>
          <cell r="F931" t="str">
            <v>ml</v>
          </cell>
          <cell r="G931">
            <v>1</v>
          </cell>
          <cell r="H931">
            <v>60760.800000000003</v>
          </cell>
          <cell r="I931">
            <v>60761</v>
          </cell>
          <cell r="J931">
            <v>0</v>
          </cell>
          <cell r="K931">
            <v>0</v>
          </cell>
          <cell r="L931">
            <v>0</v>
          </cell>
          <cell r="Y931" t="e">
            <v>#N/A</v>
          </cell>
          <cell r="Z931" t="e">
            <v>#N/A</v>
          </cell>
        </row>
        <row r="934">
          <cell r="E934" t="str">
            <v>MANO DE OBRA</v>
          </cell>
          <cell r="I934">
            <v>0</v>
          </cell>
          <cell r="L934">
            <v>0</v>
          </cell>
          <cell r="Z934">
            <v>0</v>
          </cell>
        </row>
        <row r="937">
          <cell r="E937" t="str">
            <v>VARIOS</v>
          </cell>
          <cell r="I937">
            <v>0</v>
          </cell>
          <cell r="L937">
            <v>0</v>
          </cell>
          <cell r="Z937">
            <v>0</v>
          </cell>
        </row>
        <row r="939">
          <cell r="E939" t="str">
            <v>SUBTOTAL</v>
          </cell>
          <cell r="I939">
            <v>60761</v>
          </cell>
          <cell r="L939">
            <v>0</v>
          </cell>
          <cell r="Z939" t="e">
            <v>#N/A</v>
          </cell>
        </row>
        <row r="940">
          <cell r="E940" t="str">
            <v>A.I.U</v>
          </cell>
          <cell r="I940">
            <v>0</v>
          </cell>
          <cell r="L940">
            <v>0</v>
          </cell>
          <cell r="Z940">
            <v>0</v>
          </cell>
        </row>
        <row r="941">
          <cell r="D941" t="str">
            <v>AIUAADMON</v>
          </cell>
          <cell r="E941" t="str">
            <v>Admon</v>
          </cell>
          <cell r="F941">
            <v>0</v>
          </cell>
          <cell r="I941">
            <v>0</v>
          </cell>
          <cell r="J941">
            <v>0</v>
          </cell>
          <cell r="L941">
            <v>0</v>
          </cell>
          <cell r="Z941">
            <v>0</v>
          </cell>
        </row>
        <row r="942">
          <cell r="D942" t="str">
            <v>AIUAIMPRE</v>
          </cell>
          <cell r="E942" t="str">
            <v>Imprevistos</v>
          </cell>
          <cell r="F942">
            <v>0</v>
          </cell>
          <cell r="I942">
            <v>0</v>
          </cell>
          <cell r="J942">
            <v>0</v>
          </cell>
          <cell r="L942">
            <v>0</v>
          </cell>
          <cell r="Z942">
            <v>0</v>
          </cell>
        </row>
        <row r="943">
          <cell r="D943" t="str">
            <v>AIUAUTILI</v>
          </cell>
          <cell r="E943" t="str">
            <v>Utilidad</v>
          </cell>
          <cell r="F943">
            <v>0</v>
          </cell>
          <cell r="I943">
            <v>0</v>
          </cell>
          <cell r="J943">
            <v>0</v>
          </cell>
          <cell r="L943">
            <v>0</v>
          </cell>
          <cell r="Z943">
            <v>0</v>
          </cell>
        </row>
        <row r="944">
          <cell r="D944" t="str">
            <v>AIUAIVAUTI</v>
          </cell>
          <cell r="E944" t="str">
            <v>IVA utilidad</v>
          </cell>
          <cell r="F944">
            <v>0</v>
          </cell>
          <cell r="I944">
            <v>0</v>
          </cell>
          <cell r="J944">
            <v>0</v>
          </cell>
          <cell r="L944">
            <v>0</v>
          </cell>
          <cell r="Z944">
            <v>0</v>
          </cell>
        </row>
        <row r="946">
          <cell r="E946" t="str">
            <v>ITEM</v>
          </cell>
        </row>
        <row r="947">
          <cell r="D947" t="str">
            <v>ANSTF12</v>
          </cell>
          <cell r="E947" t="str">
            <v xml:space="preserve">Suministro Tuberia Flexible  PS 57 Ø 12" </v>
          </cell>
          <cell r="G947" t="str">
            <v>UN.</v>
          </cell>
          <cell r="H947" t="str">
            <v>Ml</v>
          </cell>
          <cell r="I947">
            <v>28400</v>
          </cell>
          <cell r="K947">
            <v>1173</v>
          </cell>
          <cell r="L947">
            <v>33313200</v>
          </cell>
          <cell r="N947">
            <v>28400</v>
          </cell>
          <cell r="O947">
            <v>0</v>
          </cell>
          <cell r="P947">
            <v>0</v>
          </cell>
          <cell r="Q947">
            <v>0</v>
          </cell>
          <cell r="X947">
            <v>33313200</v>
          </cell>
          <cell r="Y947" t="str">
            <v>Ml</v>
          </cell>
          <cell r="Z947" t="e">
            <v>#N/A</v>
          </cell>
          <cell r="AA947" t="e">
            <v>#N/A</v>
          </cell>
          <cell r="AB947">
            <v>0</v>
          </cell>
          <cell r="AC947">
            <v>0</v>
          </cell>
        </row>
        <row r="949">
          <cell r="D949" t="str">
            <v>CODIGO</v>
          </cell>
          <cell r="E949" t="str">
            <v>DESCRIPCION</v>
          </cell>
          <cell r="F949" t="str">
            <v>UN</v>
          </cell>
          <cell r="G949" t="str">
            <v>CANT</v>
          </cell>
          <cell r="H949" t="str">
            <v>V/UNIT.</v>
          </cell>
          <cell r="I949" t="str">
            <v>V/TOTAL</v>
          </cell>
          <cell r="K949" t="str">
            <v>CANT TOTAL</v>
          </cell>
          <cell r="L949" t="str">
            <v>Vr TOTAL</v>
          </cell>
          <cell r="Y949" t="str">
            <v>CANT.</v>
          </cell>
          <cell r="Z949" t="str">
            <v>V/TOTAL</v>
          </cell>
        </row>
        <row r="950">
          <cell r="E950" t="str">
            <v>MATERIALES</v>
          </cell>
          <cell r="I950">
            <v>28400</v>
          </cell>
          <cell r="L950">
            <v>33313200</v>
          </cell>
          <cell r="Z950" t="e">
            <v>#N/A</v>
          </cell>
        </row>
        <row r="951">
          <cell r="D951" t="str">
            <v>MA44TF12</v>
          </cell>
          <cell r="E951" t="str">
            <v>Tuberia Flexible PS 57 12 "</v>
          </cell>
          <cell r="F951" t="str">
            <v>Ml</v>
          </cell>
          <cell r="G951">
            <v>1</v>
          </cell>
          <cell r="H951">
            <v>28400</v>
          </cell>
          <cell r="I951">
            <v>28400</v>
          </cell>
          <cell r="J951">
            <v>0</v>
          </cell>
          <cell r="K951">
            <v>1173</v>
          </cell>
          <cell r="L951">
            <v>33313200</v>
          </cell>
          <cell r="Y951" t="e">
            <v>#N/A</v>
          </cell>
          <cell r="Z951" t="e">
            <v>#N/A</v>
          </cell>
        </row>
        <row r="952">
          <cell r="I952">
            <v>0</v>
          </cell>
          <cell r="J952">
            <v>0</v>
          </cell>
          <cell r="K952">
            <v>0</v>
          </cell>
          <cell r="L952">
            <v>0</v>
          </cell>
          <cell r="Y952">
            <v>0</v>
          </cell>
          <cell r="Z952">
            <v>0</v>
          </cell>
        </row>
        <row r="953">
          <cell r="I953">
            <v>0</v>
          </cell>
          <cell r="J953">
            <v>0</v>
          </cell>
          <cell r="K953">
            <v>0</v>
          </cell>
          <cell r="L953">
            <v>0</v>
          </cell>
          <cell r="Y953">
            <v>0</v>
          </cell>
          <cell r="Z953">
            <v>0</v>
          </cell>
        </row>
        <row r="955">
          <cell r="E955" t="str">
            <v>MANO DE OBRA</v>
          </cell>
          <cell r="I955">
            <v>0</v>
          </cell>
          <cell r="L955">
            <v>0</v>
          </cell>
          <cell r="Z955">
            <v>0</v>
          </cell>
        </row>
        <row r="956">
          <cell r="I956">
            <v>0</v>
          </cell>
          <cell r="J956">
            <v>0</v>
          </cell>
          <cell r="K956">
            <v>0</v>
          </cell>
          <cell r="L956">
            <v>0</v>
          </cell>
          <cell r="Y956">
            <v>0</v>
          </cell>
          <cell r="Z956">
            <v>0</v>
          </cell>
        </row>
        <row r="958">
          <cell r="E958" t="str">
            <v>VARIOS</v>
          </cell>
          <cell r="I958">
            <v>0</v>
          </cell>
          <cell r="L958">
            <v>0</v>
          </cell>
          <cell r="Z958">
            <v>0</v>
          </cell>
        </row>
        <row r="959">
          <cell r="I959">
            <v>0</v>
          </cell>
          <cell r="J959">
            <v>0</v>
          </cell>
          <cell r="K959">
            <v>0</v>
          </cell>
          <cell r="L959">
            <v>0</v>
          </cell>
          <cell r="Y959">
            <v>0</v>
          </cell>
          <cell r="Z959">
            <v>0</v>
          </cell>
        </row>
        <row r="961">
          <cell r="E961" t="str">
            <v>SUBTOTAL</v>
          </cell>
          <cell r="I961">
            <v>28400</v>
          </cell>
          <cell r="L961">
            <v>33313200</v>
          </cell>
          <cell r="Z961" t="e">
            <v>#N/A</v>
          </cell>
        </row>
        <row r="962">
          <cell r="E962" t="str">
            <v>A.I.U</v>
          </cell>
          <cell r="I962">
            <v>0</v>
          </cell>
          <cell r="L962">
            <v>0</v>
          </cell>
          <cell r="Z962">
            <v>0</v>
          </cell>
        </row>
        <row r="963">
          <cell r="D963" t="str">
            <v>AIUAADMON</v>
          </cell>
          <cell r="E963" t="str">
            <v>Admon</v>
          </cell>
          <cell r="F963">
            <v>0</v>
          </cell>
          <cell r="I963">
            <v>0</v>
          </cell>
          <cell r="J963">
            <v>0</v>
          </cell>
          <cell r="L963">
            <v>0</v>
          </cell>
          <cell r="Z963">
            <v>0</v>
          </cell>
        </row>
        <row r="964">
          <cell r="D964" t="str">
            <v>AIUAIMPRE</v>
          </cell>
          <cell r="E964" t="str">
            <v>Imprevistos</v>
          </cell>
          <cell r="F964">
            <v>0</v>
          </cell>
          <cell r="I964">
            <v>0</v>
          </cell>
          <cell r="J964">
            <v>0</v>
          </cell>
          <cell r="L964">
            <v>0</v>
          </cell>
          <cell r="Z964">
            <v>0</v>
          </cell>
        </row>
        <row r="965">
          <cell r="D965" t="str">
            <v>AIUAUTILI</v>
          </cell>
          <cell r="E965" t="str">
            <v>Utilidad</v>
          </cell>
          <cell r="F965">
            <v>0</v>
          </cell>
          <cell r="I965">
            <v>0</v>
          </cell>
          <cell r="J965">
            <v>0</v>
          </cell>
          <cell r="L965">
            <v>0</v>
          </cell>
          <cell r="Z965">
            <v>0</v>
          </cell>
        </row>
        <row r="966">
          <cell r="D966" t="str">
            <v>AIUAIVAUTI</v>
          </cell>
          <cell r="E966" t="str">
            <v>IVA utilidad</v>
          </cell>
          <cell r="F966">
            <v>0</v>
          </cell>
          <cell r="I966">
            <v>0</v>
          </cell>
          <cell r="J966">
            <v>0</v>
          </cell>
          <cell r="L966">
            <v>0</v>
          </cell>
          <cell r="Z966">
            <v>0</v>
          </cell>
        </row>
        <row r="968">
          <cell r="E968" t="str">
            <v>ITEM</v>
          </cell>
        </row>
        <row r="969">
          <cell r="D969" t="str">
            <v>ANSTF16</v>
          </cell>
          <cell r="E969" t="str">
            <v xml:space="preserve">Suministro Tuberia Flexible  PS 57 Ø 16" </v>
          </cell>
          <cell r="G969" t="str">
            <v>UN.</v>
          </cell>
          <cell r="H969" t="str">
            <v>Ml</v>
          </cell>
          <cell r="I969">
            <v>48350</v>
          </cell>
          <cell r="K969">
            <v>330</v>
          </cell>
          <cell r="L969">
            <v>15955500</v>
          </cell>
          <cell r="N969">
            <v>48350</v>
          </cell>
          <cell r="O969">
            <v>0</v>
          </cell>
          <cell r="P969">
            <v>0</v>
          </cell>
          <cell r="Q969">
            <v>0</v>
          </cell>
          <cell r="X969">
            <v>15955500</v>
          </cell>
          <cell r="Y969" t="str">
            <v>Ml</v>
          </cell>
          <cell r="Z969" t="e">
            <v>#N/A</v>
          </cell>
          <cell r="AA969" t="e">
            <v>#N/A</v>
          </cell>
          <cell r="AB969">
            <v>0</v>
          </cell>
          <cell r="AC969">
            <v>0</v>
          </cell>
        </row>
        <row r="971">
          <cell r="D971" t="str">
            <v>CODIGO</v>
          </cell>
          <cell r="E971" t="str">
            <v>DESCRIPCION</v>
          </cell>
          <cell r="F971" t="str">
            <v>UN</v>
          </cell>
          <cell r="G971" t="str">
            <v>CANT</v>
          </cell>
          <cell r="H971" t="str">
            <v>V/UNIT.</v>
          </cell>
          <cell r="I971" t="str">
            <v>V/TOTAL</v>
          </cell>
          <cell r="K971" t="str">
            <v>CANT TOTAL</v>
          </cell>
          <cell r="L971" t="str">
            <v>Vr TOTAL</v>
          </cell>
          <cell r="Y971" t="str">
            <v>CANT.</v>
          </cell>
          <cell r="Z971" t="str">
            <v>V/TOTAL</v>
          </cell>
        </row>
        <row r="972">
          <cell r="E972" t="str">
            <v>MATERIALES</v>
          </cell>
          <cell r="I972">
            <v>48350</v>
          </cell>
          <cell r="L972">
            <v>15955500</v>
          </cell>
          <cell r="Z972" t="e">
            <v>#N/A</v>
          </cell>
        </row>
        <row r="973">
          <cell r="D973" t="str">
            <v>MA44TF16</v>
          </cell>
          <cell r="E973" t="str">
            <v>Tuberia Flexible PS 57 16 "</v>
          </cell>
          <cell r="F973" t="str">
            <v>Ml</v>
          </cell>
          <cell r="G973">
            <v>1</v>
          </cell>
          <cell r="H973">
            <v>48350</v>
          </cell>
          <cell r="I973">
            <v>48350</v>
          </cell>
          <cell r="J973">
            <v>0</v>
          </cell>
          <cell r="K973">
            <v>330</v>
          </cell>
          <cell r="L973">
            <v>15955500</v>
          </cell>
          <cell r="Y973" t="e">
            <v>#N/A</v>
          </cell>
          <cell r="Z973" t="e">
            <v>#N/A</v>
          </cell>
        </row>
        <row r="974">
          <cell r="I974">
            <v>0</v>
          </cell>
          <cell r="J974">
            <v>0</v>
          </cell>
          <cell r="K974">
            <v>0</v>
          </cell>
          <cell r="L974">
            <v>0</v>
          </cell>
          <cell r="Y974">
            <v>0</v>
          </cell>
          <cell r="Z974">
            <v>0</v>
          </cell>
        </row>
        <row r="975">
          <cell r="I975">
            <v>0</v>
          </cell>
          <cell r="J975">
            <v>0</v>
          </cell>
          <cell r="K975">
            <v>0</v>
          </cell>
          <cell r="L975">
            <v>0</v>
          </cell>
          <cell r="Y975">
            <v>0</v>
          </cell>
          <cell r="Z975">
            <v>0</v>
          </cell>
        </row>
        <row r="977">
          <cell r="E977" t="str">
            <v>MANO DE OBRA</v>
          </cell>
          <cell r="I977">
            <v>0</v>
          </cell>
          <cell r="L977">
            <v>0</v>
          </cell>
          <cell r="Z977">
            <v>0</v>
          </cell>
        </row>
        <row r="978">
          <cell r="I978">
            <v>0</v>
          </cell>
          <cell r="J978">
            <v>0</v>
          </cell>
          <cell r="K978">
            <v>0</v>
          </cell>
          <cell r="L978">
            <v>0</v>
          </cell>
          <cell r="Y978">
            <v>0</v>
          </cell>
          <cell r="Z978">
            <v>0</v>
          </cell>
        </row>
        <row r="980">
          <cell r="E980" t="str">
            <v>VARIOS</v>
          </cell>
          <cell r="I980">
            <v>0</v>
          </cell>
          <cell r="L980">
            <v>0</v>
          </cell>
          <cell r="Z980">
            <v>0</v>
          </cell>
        </row>
        <row r="981">
          <cell r="I981">
            <v>0</v>
          </cell>
          <cell r="J981">
            <v>0</v>
          </cell>
          <cell r="K981">
            <v>0</v>
          </cell>
          <cell r="L981">
            <v>0</v>
          </cell>
          <cell r="Y981">
            <v>0</v>
          </cell>
          <cell r="Z981">
            <v>0</v>
          </cell>
        </row>
        <row r="983">
          <cell r="E983" t="str">
            <v>SUBTOTAL</v>
          </cell>
          <cell r="I983">
            <v>48350</v>
          </cell>
          <cell r="L983">
            <v>15955500</v>
          </cell>
          <cell r="Z983" t="e">
            <v>#N/A</v>
          </cell>
        </row>
        <row r="984">
          <cell r="E984" t="str">
            <v>A.I.U</v>
          </cell>
          <cell r="I984">
            <v>0</v>
          </cell>
          <cell r="L984">
            <v>0</v>
          </cell>
          <cell r="Z984">
            <v>0</v>
          </cell>
        </row>
        <row r="985">
          <cell r="D985" t="str">
            <v>AIUAADMON</v>
          </cell>
          <cell r="E985" t="str">
            <v>Admon</v>
          </cell>
          <cell r="F985">
            <v>0</v>
          </cell>
          <cell r="I985">
            <v>0</v>
          </cell>
          <cell r="J985">
            <v>0</v>
          </cell>
          <cell r="L985">
            <v>0</v>
          </cell>
          <cell r="Z985">
            <v>0</v>
          </cell>
        </row>
        <row r="986">
          <cell r="D986" t="str">
            <v>AIUAIMPRE</v>
          </cell>
          <cell r="E986" t="str">
            <v>Imprevistos</v>
          </cell>
          <cell r="F986">
            <v>0</v>
          </cell>
          <cell r="I986">
            <v>0</v>
          </cell>
          <cell r="J986">
            <v>0</v>
          </cell>
          <cell r="L986">
            <v>0</v>
          </cell>
          <cell r="Z986">
            <v>0</v>
          </cell>
        </row>
        <row r="987">
          <cell r="D987" t="str">
            <v>AIUAUTILI</v>
          </cell>
          <cell r="E987" t="str">
            <v>Utilidad</v>
          </cell>
          <cell r="F987">
            <v>0</v>
          </cell>
          <cell r="I987">
            <v>0</v>
          </cell>
          <cell r="J987">
            <v>0</v>
          </cell>
          <cell r="L987">
            <v>0</v>
          </cell>
          <cell r="Z987">
            <v>0</v>
          </cell>
        </row>
        <row r="988">
          <cell r="D988" t="str">
            <v>AIUAIVAUTI</v>
          </cell>
          <cell r="E988" t="str">
            <v>IVA utilidad</v>
          </cell>
          <cell r="F988">
            <v>0</v>
          </cell>
          <cell r="I988">
            <v>0</v>
          </cell>
          <cell r="J988">
            <v>0</v>
          </cell>
          <cell r="L988">
            <v>0</v>
          </cell>
          <cell r="Z988">
            <v>0</v>
          </cell>
        </row>
        <row r="990">
          <cell r="D990" t="str">
            <v>ANSTF18</v>
          </cell>
          <cell r="E990" t="str">
            <v xml:space="preserve">Suministro Tuberia Flexible  PS 57 Ø 18" </v>
          </cell>
          <cell r="G990" t="str">
            <v>UN.</v>
          </cell>
          <cell r="H990" t="str">
            <v>Ml</v>
          </cell>
          <cell r="I990">
            <v>56210</v>
          </cell>
          <cell r="K990">
            <v>192</v>
          </cell>
          <cell r="L990">
            <v>10792320</v>
          </cell>
          <cell r="N990">
            <v>56210</v>
          </cell>
          <cell r="O990">
            <v>0</v>
          </cell>
          <cell r="P990">
            <v>0</v>
          </cell>
          <cell r="Q990">
            <v>0</v>
          </cell>
          <cell r="X990">
            <v>10792320</v>
          </cell>
          <cell r="Y990" t="str">
            <v>Ml</v>
          </cell>
          <cell r="Z990" t="e">
            <v>#N/A</v>
          </cell>
          <cell r="AA990" t="e">
            <v>#N/A</v>
          </cell>
          <cell r="AB990">
            <v>0</v>
          </cell>
          <cell r="AC990">
            <v>0</v>
          </cell>
        </row>
        <row r="992">
          <cell r="D992" t="str">
            <v>CODIGO</v>
          </cell>
          <cell r="E992" t="str">
            <v>DESCRIPCION</v>
          </cell>
          <cell r="F992" t="str">
            <v>UN</v>
          </cell>
          <cell r="G992" t="str">
            <v>CANT</v>
          </cell>
          <cell r="H992" t="str">
            <v>V/UNIT.</v>
          </cell>
          <cell r="I992" t="str">
            <v>V/TOTAL</v>
          </cell>
          <cell r="K992" t="str">
            <v>CANT TOTAL</v>
          </cell>
          <cell r="L992" t="str">
            <v>Vr TOTAL</v>
          </cell>
          <cell r="Y992" t="str">
            <v>CANT.</v>
          </cell>
          <cell r="Z992" t="str">
            <v>V/TOTAL</v>
          </cell>
        </row>
        <row r="993">
          <cell r="E993" t="str">
            <v>MATERIALES</v>
          </cell>
          <cell r="I993">
            <v>56210</v>
          </cell>
          <cell r="L993">
            <v>10792320</v>
          </cell>
          <cell r="Z993" t="e">
            <v>#N/A</v>
          </cell>
        </row>
        <row r="994">
          <cell r="D994" t="str">
            <v>MA44TF18</v>
          </cell>
          <cell r="E994" t="str">
            <v>Tuberia Flexible PS 57 18 "</v>
          </cell>
          <cell r="F994" t="str">
            <v>Ml</v>
          </cell>
          <cell r="G994">
            <v>1</v>
          </cell>
          <cell r="H994">
            <v>56210</v>
          </cell>
          <cell r="I994">
            <v>56210</v>
          </cell>
          <cell r="J994">
            <v>0</v>
          </cell>
          <cell r="K994">
            <v>192</v>
          </cell>
          <cell r="L994">
            <v>10792320</v>
          </cell>
          <cell r="Y994" t="e">
            <v>#N/A</v>
          </cell>
          <cell r="Z994" t="e">
            <v>#N/A</v>
          </cell>
        </row>
        <row r="995">
          <cell r="I995">
            <v>0</v>
          </cell>
          <cell r="J995">
            <v>0</v>
          </cell>
          <cell r="K995">
            <v>0</v>
          </cell>
          <cell r="L995">
            <v>0</v>
          </cell>
          <cell r="Y995">
            <v>0</v>
          </cell>
          <cell r="Z995">
            <v>0</v>
          </cell>
        </row>
        <row r="996">
          <cell r="I996">
            <v>0</v>
          </cell>
          <cell r="J996">
            <v>0</v>
          </cell>
          <cell r="K996">
            <v>0</v>
          </cell>
          <cell r="L996">
            <v>0</v>
          </cell>
          <cell r="Y996">
            <v>0</v>
          </cell>
          <cell r="Z996">
            <v>0</v>
          </cell>
        </row>
        <row r="998">
          <cell r="E998" t="str">
            <v>MANO DE OBRA</v>
          </cell>
          <cell r="I998">
            <v>0</v>
          </cell>
          <cell r="L998">
            <v>0</v>
          </cell>
          <cell r="Z998">
            <v>0</v>
          </cell>
        </row>
        <row r="999">
          <cell r="I999">
            <v>0</v>
          </cell>
          <cell r="J999">
            <v>0</v>
          </cell>
          <cell r="K999">
            <v>0</v>
          </cell>
          <cell r="L999">
            <v>0</v>
          </cell>
          <cell r="Y999">
            <v>0</v>
          </cell>
          <cell r="Z999">
            <v>0</v>
          </cell>
        </row>
        <row r="1001">
          <cell r="E1001" t="str">
            <v>VARIOS</v>
          </cell>
          <cell r="I1001">
            <v>0</v>
          </cell>
          <cell r="L1001">
            <v>0</v>
          </cell>
          <cell r="Z1001">
            <v>0</v>
          </cell>
        </row>
        <row r="1002">
          <cell r="I1002">
            <v>0</v>
          </cell>
          <cell r="J1002">
            <v>0</v>
          </cell>
          <cell r="K1002">
            <v>0</v>
          </cell>
          <cell r="L1002">
            <v>0</v>
          </cell>
          <cell r="Y1002">
            <v>0</v>
          </cell>
          <cell r="Z1002">
            <v>0</v>
          </cell>
        </row>
        <row r="1004">
          <cell r="E1004" t="str">
            <v>SUBTOTAL</v>
          </cell>
          <cell r="I1004">
            <v>56210</v>
          </cell>
          <cell r="L1004">
            <v>10792320</v>
          </cell>
          <cell r="Z1004" t="e">
            <v>#N/A</v>
          </cell>
        </row>
        <row r="1005">
          <cell r="E1005" t="str">
            <v>A.I.U</v>
          </cell>
          <cell r="I1005">
            <v>0</v>
          </cell>
          <cell r="L1005">
            <v>0</v>
          </cell>
          <cell r="Z1005">
            <v>0</v>
          </cell>
        </row>
        <row r="1006">
          <cell r="D1006" t="str">
            <v>AIUAADMON</v>
          </cell>
          <cell r="E1006" t="str">
            <v>Admon</v>
          </cell>
          <cell r="F1006">
            <v>0</v>
          </cell>
          <cell r="I1006">
            <v>0</v>
          </cell>
          <cell r="J1006">
            <v>0</v>
          </cell>
          <cell r="L1006">
            <v>0</v>
          </cell>
          <cell r="Z1006">
            <v>0</v>
          </cell>
        </row>
        <row r="1007">
          <cell r="D1007" t="str">
            <v>AIUAIMPRE</v>
          </cell>
          <cell r="E1007" t="str">
            <v>Imprevistos</v>
          </cell>
          <cell r="F1007">
            <v>0</v>
          </cell>
          <cell r="I1007">
            <v>0</v>
          </cell>
          <cell r="J1007">
            <v>0</v>
          </cell>
          <cell r="L1007">
            <v>0</v>
          </cell>
          <cell r="Z1007">
            <v>0</v>
          </cell>
        </row>
        <row r="1008">
          <cell r="D1008" t="str">
            <v>AIUAUTILI</v>
          </cell>
          <cell r="E1008" t="str">
            <v>Utilidad</v>
          </cell>
          <cell r="F1008">
            <v>0</v>
          </cell>
          <cell r="I1008">
            <v>0</v>
          </cell>
          <cell r="J1008">
            <v>0</v>
          </cell>
          <cell r="L1008">
            <v>0</v>
          </cell>
          <cell r="Z1008">
            <v>0</v>
          </cell>
        </row>
        <row r="1009">
          <cell r="D1009" t="str">
            <v>AIUAIVAUTI</v>
          </cell>
          <cell r="E1009" t="str">
            <v>IVA utilidad</v>
          </cell>
          <cell r="F1009">
            <v>0</v>
          </cell>
          <cell r="I1009">
            <v>0</v>
          </cell>
          <cell r="J1009">
            <v>0</v>
          </cell>
          <cell r="L1009">
            <v>0</v>
          </cell>
          <cell r="Z1009">
            <v>0</v>
          </cell>
        </row>
        <row r="1011">
          <cell r="D1011" t="str">
            <v>ANSTF20</v>
          </cell>
          <cell r="E1011" t="str">
            <v xml:space="preserve">Suministro Tuberia Flexible  PS 57 Ø 20" </v>
          </cell>
          <cell r="G1011" t="str">
            <v>UN.</v>
          </cell>
          <cell r="H1011" t="str">
            <v>Ml</v>
          </cell>
          <cell r="I1011">
            <v>86450</v>
          </cell>
          <cell r="K1011">
            <v>0</v>
          </cell>
          <cell r="L1011">
            <v>0</v>
          </cell>
          <cell r="N1011">
            <v>86450</v>
          </cell>
          <cell r="O1011">
            <v>0</v>
          </cell>
          <cell r="P1011">
            <v>0</v>
          </cell>
          <cell r="Q1011">
            <v>0</v>
          </cell>
          <cell r="X1011">
            <v>0</v>
          </cell>
          <cell r="Y1011" t="str">
            <v>Ml</v>
          </cell>
          <cell r="Z1011" t="e">
            <v>#N/A</v>
          </cell>
          <cell r="AA1011" t="e">
            <v>#N/A</v>
          </cell>
          <cell r="AB1011">
            <v>0</v>
          </cell>
          <cell r="AC1011">
            <v>0</v>
          </cell>
        </row>
        <row r="1013">
          <cell r="D1013" t="str">
            <v>CODIGO</v>
          </cell>
          <cell r="E1013" t="str">
            <v>DESCRIPCION</v>
          </cell>
          <cell r="F1013" t="str">
            <v>UN</v>
          </cell>
          <cell r="G1013" t="str">
            <v>CANT</v>
          </cell>
          <cell r="H1013" t="str">
            <v>V/UNIT.</v>
          </cell>
          <cell r="I1013" t="str">
            <v>V/TOTAL</v>
          </cell>
          <cell r="K1013" t="str">
            <v>CANT TOTAL</v>
          </cell>
          <cell r="L1013" t="str">
            <v>Vr TOTAL</v>
          </cell>
          <cell r="Y1013" t="str">
            <v>CANT.</v>
          </cell>
          <cell r="Z1013" t="str">
            <v>V/TOTAL</v>
          </cell>
        </row>
        <row r="1014">
          <cell r="E1014" t="str">
            <v>MATERIALES</v>
          </cell>
          <cell r="I1014">
            <v>86450</v>
          </cell>
          <cell r="L1014">
            <v>0</v>
          </cell>
          <cell r="Z1014" t="e">
            <v>#N/A</v>
          </cell>
        </row>
        <row r="1015">
          <cell r="D1015" t="str">
            <v>MA44TF20</v>
          </cell>
          <cell r="E1015" t="str">
            <v>Tuberia Flexible PS 57 20 "</v>
          </cell>
          <cell r="F1015" t="str">
            <v>Ml</v>
          </cell>
          <cell r="G1015">
            <v>1</v>
          </cell>
          <cell r="H1015">
            <v>86450</v>
          </cell>
          <cell r="I1015">
            <v>86450</v>
          </cell>
          <cell r="J1015">
            <v>0</v>
          </cell>
          <cell r="K1015">
            <v>0</v>
          </cell>
          <cell r="L1015">
            <v>0</v>
          </cell>
          <cell r="Y1015" t="e">
            <v>#N/A</v>
          </cell>
          <cell r="Z1015" t="e">
            <v>#N/A</v>
          </cell>
        </row>
        <row r="1016">
          <cell r="I1016">
            <v>0</v>
          </cell>
          <cell r="J1016">
            <v>0</v>
          </cell>
          <cell r="K1016">
            <v>0</v>
          </cell>
          <cell r="L1016">
            <v>0</v>
          </cell>
          <cell r="Y1016">
            <v>0</v>
          </cell>
          <cell r="Z1016">
            <v>0</v>
          </cell>
        </row>
        <row r="1017">
          <cell r="I1017">
            <v>0</v>
          </cell>
          <cell r="J1017">
            <v>0</v>
          </cell>
          <cell r="K1017">
            <v>0</v>
          </cell>
          <cell r="L1017">
            <v>0</v>
          </cell>
          <cell r="Y1017">
            <v>0</v>
          </cell>
          <cell r="Z1017">
            <v>0</v>
          </cell>
        </row>
        <row r="1019">
          <cell r="E1019" t="str">
            <v>MANO DE OBRA</v>
          </cell>
          <cell r="I1019">
            <v>0</v>
          </cell>
          <cell r="L1019">
            <v>0</v>
          </cell>
          <cell r="Z1019">
            <v>0</v>
          </cell>
        </row>
        <row r="1020">
          <cell r="I1020">
            <v>0</v>
          </cell>
          <cell r="J1020">
            <v>0</v>
          </cell>
          <cell r="K1020">
            <v>0</v>
          </cell>
          <cell r="L1020">
            <v>0</v>
          </cell>
          <cell r="Y1020">
            <v>0</v>
          </cell>
          <cell r="Z1020">
            <v>0</v>
          </cell>
        </row>
        <row r="1022">
          <cell r="E1022" t="str">
            <v>VARIOS</v>
          </cell>
          <cell r="I1022">
            <v>0</v>
          </cell>
          <cell r="L1022">
            <v>0</v>
          </cell>
          <cell r="Z1022">
            <v>0</v>
          </cell>
        </row>
        <row r="1023">
          <cell r="I1023">
            <v>0</v>
          </cell>
          <cell r="J1023">
            <v>0</v>
          </cell>
          <cell r="K1023">
            <v>0</v>
          </cell>
          <cell r="L1023">
            <v>0</v>
          </cell>
          <cell r="Y1023">
            <v>0</v>
          </cell>
          <cell r="Z1023">
            <v>0</v>
          </cell>
        </row>
        <row r="1025">
          <cell r="E1025" t="str">
            <v>SUBTOTAL</v>
          </cell>
          <cell r="I1025">
            <v>86450</v>
          </cell>
          <cell r="L1025">
            <v>0</v>
          </cell>
          <cell r="Z1025" t="e">
            <v>#N/A</v>
          </cell>
        </row>
        <row r="1026">
          <cell r="E1026" t="str">
            <v>A.I.U</v>
          </cell>
          <cell r="I1026">
            <v>0</v>
          </cell>
          <cell r="L1026">
            <v>0</v>
          </cell>
          <cell r="Z1026">
            <v>0</v>
          </cell>
        </row>
        <row r="1027">
          <cell r="D1027" t="str">
            <v>AIUAADMON</v>
          </cell>
          <cell r="E1027" t="str">
            <v>Admon</v>
          </cell>
          <cell r="F1027">
            <v>0</v>
          </cell>
          <cell r="I1027">
            <v>0</v>
          </cell>
          <cell r="J1027">
            <v>0</v>
          </cell>
          <cell r="L1027">
            <v>0</v>
          </cell>
          <cell r="Z1027">
            <v>0</v>
          </cell>
        </row>
        <row r="1028">
          <cell r="D1028" t="str">
            <v>AIUAIMPRE</v>
          </cell>
          <cell r="E1028" t="str">
            <v>Imprevistos</v>
          </cell>
          <cell r="F1028">
            <v>0</v>
          </cell>
          <cell r="I1028">
            <v>0</v>
          </cell>
          <cell r="J1028">
            <v>0</v>
          </cell>
          <cell r="L1028">
            <v>0</v>
          </cell>
          <cell r="Z1028">
            <v>0</v>
          </cell>
        </row>
        <row r="1029">
          <cell r="D1029" t="str">
            <v>AIUAUTILI</v>
          </cell>
          <cell r="E1029" t="str">
            <v>Utilidad</v>
          </cell>
          <cell r="F1029">
            <v>0</v>
          </cell>
          <cell r="I1029">
            <v>0</v>
          </cell>
          <cell r="J1029">
            <v>0</v>
          </cell>
          <cell r="L1029">
            <v>0</v>
          </cell>
          <cell r="Z1029">
            <v>0</v>
          </cell>
        </row>
        <row r="1030">
          <cell r="D1030" t="str">
            <v>AIUAIVAUTI</v>
          </cell>
          <cell r="E1030" t="str">
            <v>IVA utilidad</v>
          </cell>
          <cell r="F1030">
            <v>0</v>
          </cell>
          <cell r="I1030">
            <v>0</v>
          </cell>
          <cell r="J1030">
            <v>0</v>
          </cell>
          <cell r="L1030">
            <v>0</v>
          </cell>
          <cell r="Z1030">
            <v>0</v>
          </cell>
        </row>
        <row r="1032">
          <cell r="E1032" t="str">
            <v>ITEM</v>
          </cell>
        </row>
        <row r="1033">
          <cell r="D1033" t="str">
            <v>ANENTIMA</v>
          </cell>
          <cell r="E1033" t="str">
            <v>Entibado Madera</v>
          </cell>
          <cell r="G1033" t="str">
            <v>UN.</v>
          </cell>
          <cell r="H1033" t="str">
            <v>M3</v>
          </cell>
          <cell r="I1033">
            <v>2302</v>
          </cell>
          <cell r="K1033">
            <v>13728</v>
          </cell>
          <cell r="L1033">
            <v>31601856</v>
          </cell>
          <cell r="N1033">
            <v>1003</v>
          </cell>
          <cell r="O1033">
            <v>712</v>
          </cell>
          <cell r="P1033">
            <v>587</v>
          </cell>
          <cell r="Q1033">
            <v>0</v>
          </cell>
          <cell r="X1033">
            <v>31601856</v>
          </cell>
          <cell r="Y1033" t="str">
            <v>M3</v>
          </cell>
          <cell r="Z1033" t="e">
            <v>#N/A</v>
          </cell>
          <cell r="AA1033" t="e">
            <v>#N/A</v>
          </cell>
          <cell r="AB1033" t="e">
            <v>#N/A</v>
          </cell>
          <cell r="AC1033" t="e">
            <v>#N/A</v>
          </cell>
        </row>
        <row r="1035">
          <cell r="D1035" t="str">
            <v>CODIGO</v>
          </cell>
          <cell r="E1035" t="str">
            <v>DESCRIPCION</v>
          </cell>
          <cell r="F1035" t="str">
            <v>UN</v>
          </cell>
          <cell r="G1035" t="str">
            <v>CANT</v>
          </cell>
          <cell r="H1035" t="str">
            <v>V/UNIT.</v>
          </cell>
          <cell r="I1035" t="str">
            <v>V/TOTAL</v>
          </cell>
          <cell r="K1035" t="str">
            <v>CANT TOTAL</v>
          </cell>
          <cell r="L1035" t="str">
            <v>Vr TOTAL</v>
          </cell>
          <cell r="Y1035" t="str">
            <v>CANT.</v>
          </cell>
          <cell r="Z1035" t="str">
            <v>V/TOTAL</v>
          </cell>
        </row>
        <row r="1036">
          <cell r="E1036" t="str">
            <v>MATERIALES</v>
          </cell>
          <cell r="I1036">
            <v>1003</v>
          </cell>
          <cell r="L1036">
            <v>13769184</v>
          </cell>
          <cell r="Z1036" t="e">
            <v>#N/A</v>
          </cell>
        </row>
        <row r="1037">
          <cell r="D1037" t="str">
            <v>MA25VL6</v>
          </cell>
          <cell r="E1037" t="str">
            <v>Vara Limaton 6m Diametro 12-15</v>
          </cell>
          <cell r="F1037" t="str">
            <v>Un</v>
          </cell>
          <cell r="G1037">
            <v>2.4E-2</v>
          </cell>
          <cell r="H1037">
            <v>18560</v>
          </cell>
          <cell r="I1037">
            <v>445</v>
          </cell>
          <cell r="J1037">
            <v>0</v>
          </cell>
          <cell r="K1037">
            <v>329.47199999999998</v>
          </cell>
          <cell r="L1037">
            <v>6115000.3199999994</v>
          </cell>
          <cell r="Y1037" t="e">
            <v>#N/A</v>
          </cell>
          <cell r="Z1037" t="e">
            <v>#N/A</v>
          </cell>
        </row>
        <row r="1038">
          <cell r="D1038" t="str">
            <v>MA25PO3</v>
          </cell>
          <cell r="E1038" t="str">
            <v>Planchon 3 Mts. 0,04*0,20*3,00</v>
          </cell>
          <cell r="F1038" t="str">
            <v>Un</v>
          </cell>
          <cell r="G1038">
            <v>2.7E-2</v>
          </cell>
          <cell r="H1038">
            <v>9860</v>
          </cell>
          <cell r="I1038">
            <v>266</v>
          </cell>
          <cell r="J1038">
            <v>0</v>
          </cell>
          <cell r="K1038">
            <v>370.65600000000001</v>
          </cell>
          <cell r="L1038">
            <v>3654668.16</v>
          </cell>
          <cell r="Y1038" t="e">
            <v>#N/A</v>
          </cell>
          <cell r="Z1038" t="e">
            <v>#N/A</v>
          </cell>
        </row>
        <row r="1039">
          <cell r="D1039" t="str">
            <v>MA25VI3</v>
          </cell>
          <cell r="E1039" t="str">
            <v>Vigas 0,10*0,20*3,00</v>
          </cell>
          <cell r="F1039" t="str">
            <v>Un</v>
          </cell>
          <cell r="G1039">
            <v>1.4E-2</v>
          </cell>
          <cell r="H1039">
            <v>20880</v>
          </cell>
          <cell r="I1039">
            <v>292</v>
          </cell>
          <cell r="J1039">
            <v>0</v>
          </cell>
          <cell r="K1039">
            <v>192.19200000000001</v>
          </cell>
          <cell r="L1039">
            <v>4012968.96</v>
          </cell>
          <cell r="Y1039" t="e">
            <v>#N/A</v>
          </cell>
          <cell r="Z1039" t="e">
            <v>#N/A</v>
          </cell>
        </row>
        <row r="1041">
          <cell r="E1041" t="str">
            <v>MANO DE OBRA</v>
          </cell>
          <cell r="I1041">
            <v>712</v>
          </cell>
          <cell r="L1041">
            <v>9774336</v>
          </cell>
          <cell r="Z1041" t="e">
            <v>#N/A</v>
          </cell>
        </row>
        <row r="1042">
          <cell r="D1042" t="str">
            <v>MOANENT</v>
          </cell>
          <cell r="E1042" t="str">
            <v>Entibado</v>
          </cell>
          <cell r="F1042" t="str">
            <v>M2</v>
          </cell>
          <cell r="G1042">
            <v>0.57199999999999995</v>
          </cell>
          <cell r="H1042">
            <v>1245</v>
          </cell>
          <cell r="I1042">
            <v>712</v>
          </cell>
          <cell r="J1042">
            <v>0</v>
          </cell>
          <cell r="K1042">
            <v>7852.4159999999993</v>
          </cell>
          <cell r="L1042">
            <v>9776257.9199999999</v>
          </cell>
          <cell r="Y1042" t="e">
            <v>#N/A</v>
          </cell>
          <cell r="Z1042" t="e">
            <v>#N/A</v>
          </cell>
        </row>
        <row r="1044">
          <cell r="E1044" t="str">
            <v>VARIOS</v>
          </cell>
          <cell r="I1044">
            <v>587</v>
          </cell>
          <cell r="L1044">
            <v>8058336</v>
          </cell>
          <cell r="Z1044" t="e">
            <v>#N/A</v>
          </cell>
        </row>
        <row r="1045">
          <cell r="D1045" t="str">
            <v>AL07PA</v>
          </cell>
          <cell r="E1045" t="str">
            <v>Parales</v>
          </cell>
          <cell r="F1045" t="str">
            <v>mes</v>
          </cell>
          <cell r="G1045">
            <v>0.115</v>
          </cell>
          <cell r="H1045">
            <v>1450</v>
          </cell>
          <cell r="I1045">
            <v>167</v>
          </cell>
          <cell r="J1045">
            <v>0</v>
          </cell>
          <cell r="K1045">
            <v>1578.72</v>
          </cell>
          <cell r="L1045">
            <v>2289144</v>
          </cell>
          <cell r="Y1045" t="e">
            <v>#N/A</v>
          </cell>
          <cell r="Z1045" t="e">
            <v>#N/A</v>
          </cell>
        </row>
        <row r="1046">
          <cell r="D1046" t="str">
            <v>AL04RETROE</v>
          </cell>
          <cell r="E1046" t="str">
            <v>Retro Oruga</v>
          </cell>
          <cell r="F1046" t="str">
            <v>Hr</v>
          </cell>
          <cell r="G1046">
            <v>7.0000000000000001E-3</v>
          </cell>
          <cell r="H1046">
            <v>60000</v>
          </cell>
          <cell r="I1046">
            <v>420</v>
          </cell>
          <cell r="J1046">
            <v>0</v>
          </cell>
          <cell r="K1046">
            <v>96.096000000000004</v>
          </cell>
          <cell r="L1046">
            <v>5765760</v>
          </cell>
          <cell r="Y1046" t="e">
            <v>#N/A</v>
          </cell>
          <cell r="Z1046" t="e">
            <v>#N/A</v>
          </cell>
        </row>
        <row r="1047">
          <cell r="E1047" t="str">
            <v>SUBTOTAL</v>
          </cell>
          <cell r="I1047">
            <v>2302</v>
          </cell>
          <cell r="L1047">
            <v>31601856</v>
          </cell>
          <cell r="Z1047" t="e">
            <v>#N/A</v>
          </cell>
        </row>
        <row r="1048">
          <cell r="E1048" t="str">
            <v>A.I.U</v>
          </cell>
          <cell r="I1048">
            <v>0</v>
          </cell>
          <cell r="L1048">
            <v>0</v>
          </cell>
          <cell r="Z1048">
            <v>0</v>
          </cell>
        </row>
        <row r="1049">
          <cell r="D1049" t="str">
            <v>AIUAADMON</v>
          </cell>
          <cell r="E1049" t="str">
            <v>Admon</v>
          </cell>
          <cell r="F1049">
            <v>0</v>
          </cell>
          <cell r="I1049">
            <v>0</v>
          </cell>
          <cell r="J1049">
            <v>0</v>
          </cell>
          <cell r="L1049">
            <v>0</v>
          </cell>
          <cell r="Z1049">
            <v>0</v>
          </cell>
        </row>
        <row r="1050">
          <cell r="D1050" t="str">
            <v>AIUAIMPRE</v>
          </cell>
          <cell r="E1050" t="str">
            <v>Imprevistos</v>
          </cell>
          <cell r="F1050">
            <v>0</v>
          </cell>
          <cell r="I1050">
            <v>0</v>
          </cell>
          <cell r="J1050">
            <v>0</v>
          </cell>
          <cell r="L1050">
            <v>0</v>
          </cell>
          <cell r="Z1050">
            <v>0</v>
          </cell>
        </row>
        <row r="1051">
          <cell r="D1051" t="str">
            <v>AIUAUTILI</v>
          </cell>
          <cell r="E1051" t="str">
            <v>Utilidad</v>
          </cell>
          <cell r="F1051">
            <v>0</v>
          </cell>
          <cell r="I1051">
            <v>0</v>
          </cell>
          <cell r="J1051">
            <v>0</v>
          </cell>
          <cell r="L1051">
            <v>0</v>
          </cell>
          <cell r="Z1051">
            <v>0</v>
          </cell>
        </row>
        <row r="1052">
          <cell r="D1052" t="str">
            <v>AIUAIVAUTI</v>
          </cell>
          <cell r="E1052" t="str">
            <v>IVA utilidad</v>
          </cell>
          <cell r="F1052">
            <v>0</v>
          </cell>
          <cell r="I1052">
            <v>0</v>
          </cell>
          <cell r="J1052">
            <v>0</v>
          </cell>
          <cell r="L1052">
            <v>0</v>
          </cell>
          <cell r="Z1052">
            <v>0</v>
          </cell>
        </row>
        <row r="1054">
          <cell r="D1054" t="str">
            <v>ANGER</v>
          </cell>
          <cell r="E1054" t="str">
            <v>Geotextil para Estabilización y Refuerzo Tipo 1</v>
          </cell>
          <cell r="G1054" t="str">
            <v>UN.</v>
          </cell>
          <cell r="H1054" t="str">
            <v>M2</v>
          </cell>
          <cell r="I1054">
            <v>3058</v>
          </cell>
          <cell r="K1054">
            <v>165</v>
          </cell>
          <cell r="L1054">
            <v>504570</v>
          </cell>
          <cell r="N1054">
            <v>2258</v>
          </cell>
          <cell r="O1054">
            <v>800</v>
          </cell>
          <cell r="P1054">
            <v>0</v>
          </cell>
          <cell r="Q1054">
            <v>0</v>
          </cell>
          <cell r="X1054">
            <v>504570</v>
          </cell>
          <cell r="Y1054" t="str">
            <v>M2</v>
          </cell>
          <cell r="Z1054" t="e">
            <v>#N/A</v>
          </cell>
          <cell r="AA1054" t="e">
            <v>#N/A</v>
          </cell>
          <cell r="AB1054" t="e">
            <v>#N/A</v>
          </cell>
          <cell r="AC1054">
            <v>0</v>
          </cell>
        </row>
        <row r="1056">
          <cell r="D1056" t="str">
            <v>CODIGO</v>
          </cell>
          <cell r="E1056" t="str">
            <v>DESCRIPCION</v>
          </cell>
          <cell r="F1056" t="str">
            <v>UN</v>
          </cell>
          <cell r="G1056" t="str">
            <v>CANT</v>
          </cell>
          <cell r="H1056" t="str">
            <v>V/UNIT.</v>
          </cell>
          <cell r="I1056" t="str">
            <v>V/TOTAL</v>
          </cell>
          <cell r="K1056" t="str">
            <v>CANT TOTAL</v>
          </cell>
          <cell r="L1056" t="str">
            <v>Vr TOTAL</v>
          </cell>
          <cell r="Y1056" t="str">
            <v>CANT.</v>
          </cell>
          <cell r="Z1056" t="str">
            <v>V/TOTAL</v>
          </cell>
        </row>
        <row r="1057">
          <cell r="E1057" t="str">
            <v>MATERIALES</v>
          </cell>
          <cell r="I1057">
            <v>2258</v>
          </cell>
          <cell r="L1057">
            <v>372570</v>
          </cell>
          <cell r="Z1057" t="e">
            <v>#N/A</v>
          </cell>
        </row>
        <row r="1058">
          <cell r="D1058" t="str">
            <v>MA26GE16NT</v>
          </cell>
          <cell r="E1058" t="str">
            <v>Geotextil 1600 NT</v>
          </cell>
          <cell r="F1058" t="str">
            <v>m2</v>
          </cell>
          <cell r="G1058">
            <v>1.05</v>
          </cell>
          <cell r="H1058">
            <v>2150</v>
          </cell>
          <cell r="I1058">
            <v>2258</v>
          </cell>
          <cell r="J1058">
            <v>0</v>
          </cell>
          <cell r="K1058">
            <v>173.25</v>
          </cell>
          <cell r="L1058">
            <v>372487.5</v>
          </cell>
          <cell r="Y1058" t="e">
            <v>#N/A</v>
          </cell>
          <cell r="Z1058" t="e">
            <v>#N/A</v>
          </cell>
        </row>
        <row r="1060">
          <cell r="E1060" t="str">
            <v>MANO DE OBRA</v>
          </cell>
          <cell r="I1060">
            <v>800</v>
          </cell>
          <cell r="L1060">
            <v>132000</v>
          </cell>
          <cell r="Z1060" t="e">
            <v>#N/A</v>
          </cell>
        </row>
        <row r="1061">
          <cell r="D1061" t="str">
            <v>MOANIGE</v>
          </cell>
          <cell r="E1061" t="str">
            <v xml:space="preserve">Instalación Geotextilespara estabilizacion </v>
          </cell>
          <cell r="F1061" t="str">
            <v>M2</v>
          </cell>
          <cell r="G1061">
            <v>1</v>
          </cell>
          <cell r="H1061">
            <v>800</v>
          </cell>
          <cell r="I1061">
            <v>800</v>
          </cell>
          <cell r="J1061">
            <v>0</v>
          </cell>
          <cell r="K1061">
            <v>165</v>
          </cell>
          <cell r="L1061">
            <v>132000</v>
          </cell>
          <cell r="Y1061" t="e">
            <v>#N/A</v>
          </cell>
          <cell r="Z1061" t="e">
            <v>#N/A</v>
          </cell>
        </row>
        <row r="1063">
          <cell r="E1063" t="str">
            <v>VARIOS</v>
          </cell>
          <cell r="I1063">
            <v>0</v>
          </cell>
          <cell r="L1063">
            <v>0</v>
          </cell>
          <cell r="Z1063">
            <v>0</v>
          </cell>
        </row>
        <row r="1065">
          <cell r="D1065">
            <v>0</v>
          </cell>
        </row>
        <row r="1066">
          <cell r="E1066" t="str">
            <v>SUBTOTAL</v>
          </cell>
          <cell r="I1066">
            <v>3058</v>
          </cell>
          <cell r="L1066">
            <v>504570</v>
          </cell>
          <cell r="Z1066" t="e">
            <v>#N/A</v>
          </cell>
        </row>
        <row r="1067">
          <cell r="E1067" t="str">
            <v>A.I.U</v>
          </cell>
          <cell r="I1067">
            <v>0</v>
          </cell>
          <cell r="L1067">
            <v>0</v>
          </cell>
          <cell r="Z1067">
            <v>0</v>
          </cell>
        </row>
        <row r="1068">
          <cell r="D1068" t="str">
            <v>AIUAADMON</v>
          </cell>
          <cell r="E1068" t="str">
            <v>Admon</v>
          </cell>
          <cell r="F1068">
            <v>0</v>
          </cell>
          <cell r="I1068">
            <v>0</v>
          </cell>
          <cell r="J1068">
            <v>0</v>
          </cell>
          <cell r="L1068">
            <v>0</v>
          </cell>
          <cell r="Z1068">
            <v>0</v>
          </cell>
        </row>
        <row r="1069">
          <cell r="D1069" t="str">
            <v>AIUAIMPRE</v>
          </cell>
          <cell r="E1069" t="str">
            <v>Imprevistos</v>
          </cell>
          <cell r="F1069">
            <v>0</v>
          </cell>
          <cell r="I1069">
            <v>0</v>
          </cell>
          <cell r="J1069">
            <v>0</v>
          </cell>
          <cell r="L1069">
            <v>0</v>
          </cell>
          <cell r="Z1069">
            <v>0</v>
          </cell>
        </row>
        <row r="1070">
          <cell r="D1070" t="str">
            <v>AIUAUTILI</v>
          </cell>
          <cell r="E1070" t="str">
            <v>Utilidad</v>
          </cell>
          <cell r="F1070">
            <v>0</v>
          </cell>
          <cell r="I1070">
            <v>0</v>
          </cell>
          <cell r="J1070">
            <v>0</v>
          </cell>
          <cell r="L1070">
            <v>0</v>
          </cell>
          <cell r="Z1070">
            <v>0</v>
          </cell>
        </row>
        <row r="1071">
          <cell r="D1071" t="str">
            <v>AIUAIVAUTI</v>
          </cell>
          <cell r="E1071" t="str">
            <v>IVA utilidad</v>
          </cell>
          <cell r="F1071">
            <v>0</v>
          </cell>
          <cell r="I1071">
            <v>0</v>
          </cell>
          <cell r="J1071">
            <v>0</v>
          </cell>
          <cell r="L1071">
            <v>0</v>
          </cell>
          <cell r="Z1071">
            <v>0</v>
          </cell>
        </row>
        <row r="1073">
          <cell r="D1073" t="str">
            <v>ANGFD</v>
          </cell>
          <cell r="E1073" t="str">
            <v>Geotextil para Filtración y Drenaje Tipo 1</v>
          </cell>
          <cell r="G1073" t="str">
            <v>UN.</v>
          </cell>
          <cell r="H1073" t="str">
            <v>M2</v>
          </cell>
          <cell r="I1073">
            <v>3108</v>
          </cell>
          <cell r="K1073">
            <v>383</v>
          </cell>
          <cell r="L1073">
            <v>1190364</v>
          </cell>
          <cell r="N1073">
            <v>2258</v>
          </cell>
          <cell r="O1073">
            <v>850</v>
          </cell>
          <cell r="P1073">
            <v>0</v>
          </cell>
          <cell r="Q1073">
            <v>0</v>
          </cell>
          <cell r="X1073">
            <v>1190364</v>
          </cell>
          <cell r="Y1073" t="str">
            <v>M2</v>
          </cell>
          <cell r="Z1073" t="e">
            <v>#N/A</v>
          </cell>
          <cell r="AA1073" t="e">
            <v>#N/A</v>
          </cell>
          <cell r="AB1073" t="e">
            <v>#N/A</v>
          </cell>
          <cell r="AC1073">
            <v>0</v>
          </cell>
        </row>
        <row r="1075">
          <cell r="D1075" t="str">
            <v>CODIGO</v>
          </cell>
          <cell r="E1075" t="str">
            <v>DESCRIPCION</v>
          </cell>
          <cell r="F1075" t="str">
            <v>UN</v>
          </cell>
          <cell r="G1075" t="str">
            <v>CANT</v>
          </cell>
          <cell r="H1075" t="str">
            <v>V/UNIT.</v>
          </cell>
          <cell r="I1075" t="str">
            <v>V/TOTAL</v>
          </cell>
          <cell r="K1075" t="str">
            <v>CANT TOTAL</v>
          </cell>
          <cell r="L1075" t="str">
            <v>Vr TOTAL</v>
          </cell>
          <cell r="Y1075" t="str">
            <v>CANT.</v>
          </cell>
          <cell r="Z1075" t="str">
            <v>V/TOTAL</v>
          </cell>
        </row>
        <row r="1076">
          <cell r="E1076" t="str">
            <v>MATERIALES</v>
          </cell>
          <cell r="I1076">
            <v>2258</v>
          </cell>
          <cell r="L1076">
            <v>864814</v>
          </cell>
          <cell r="Z1076" t="e">
            <v>#N/A</v>
          </cell>
        </row>
        <row r="1077">
          <cell r="D1077" t="str">
            <v>MA26GE16NT</v>
          </cell>
          <cell r="E1077" t="str">
            <v>Geotextil 1600 NT</v>
          </cell>
          <cell r="F1077" t="str">
            <v>m2</v>
          </cell>
          <cell r="G1077">
            <v>1.05</v>
          </cell>
          <cell r="H1077">
            <v>2150</v>
          </cell>
          <cell r="I1077">
            <v>2258</v>
          </cell>
          <cell r="J1077">
            <v>0</v>
          </cell>
          <cell r="K1077">
            <v>402.15000000000003</v>
          </cell>
          <cell r="L1077">
            <v>864622.50000000012</v>
          </cell>
          <cell r="Y1077" t="e">
            <v>#N/A</v>
          </cell>
          <cell r="Z1077" t="e">
            <v>#N/A</v>
          </cell>
        </row>
        <row r="1079">
          <cell r="E1079" t="str">
            <v>MANO DE OBRA</v>
          </cell>
          <cell r="I1079">
            <v>850</v>
          </cell>
          <cell r="L1079">
            <v>325550</v>
          </cell>
          <cell r="Z1079" t="e">
            <v>#N/A</v>
          </cell>
        </row>
        <row r="1080">
          <cell r="D1080" t="str">
            <v>MOANIGF</v>
          </cell>
          <cell r="E1080" t="str">
            <v>Instalación Geotextilespara Filtraciones</v>
          </cell>
          <cell r="F1080" t="str">
            <v>M2</v>
          </cell>
          <cell r="G1080">
            <v>1</v>
          </cell>
          <cell r="H1080">
            <v>850</v>
          </cell>
          <cell r="I1080">
            <v>850</v>
          </cell>
          <cell r="J1080">
            <v>0</v>
          </cell>
          <cell r="K1080">
            <v>383</v>
          </cell>
          <cell r="L1080">
            <v>325550</v>
          </cell>
          <cell r="Y1080" t="e">
            <v>#N/A</v>
          </cell>
          <cell r="Z1080" t="e">
            <v>#N/A</v>
          </cell>
        </row>
        <row r="1082">
          <cell r="E1082" t="str">
            <v>VARIOS</v>
          </cell>
          <cell r="I1082">
            <v>0</v>
          </cell>
          <cell r="L1082">
            <v>0</v>
          </cell>
          <cell r="Z1082">
            <v>0</v>
          </cell>
        </row>
        <row r="1084">
          <cell r="D1084">
            <v>0</v>
          </cell>
        </row>
        <row r="1085">
          <cell r="E1085" t="str">
            <v>SUBTOTAL</v>
          </cell>
          <cell r="I1085">
            <v>3108</v>
          </cell>
          <cell r="L1085">
            <v>1190364</v>
          </cell>
          <cell r="Z1085" t="e">
            <v>#N/A</v>
          </cell>
        </row>
        <row r="1086">
          <cell r="E1086" t="str">
            <v>A.I.U</v>
          </cell>
          <cell r="I1086">
            <v>0</v>
          </cell>
          <cell r="L1086">
            <v>0</v>
          </cell>
          <cell r="Z1086">
            <v>0</v>
          </cell>
        </row>
        <row r="1087">
          <cell r="D1087" t="str">
            <v>AIUAADMON</v>
          </cell>
          <cell r="E1087" t="str">
            <v>Admon</v>
          </cell>
          <cell r="F1087">
            <v>0</v>
          </cell>
          <cell r="I1087">
            <v>0</v>
          </cell>
          <cell r="J1087">
            <v>0</v>
          </cell>
          <cell r="L1087">
            <v>0</v>
          </cell>
          <cell r="Z1087">
            <v>0</v>
          </cell>
        </row>
        <row r="1088">
          <cell r="D1088" t="str">
            <v>AIUAIMPRE</v>
          </cell>
          <cell r="E1088" t="str">
            <v>Imprevistos</v>
          </cell>
          <cell r="F1088">
            <v>0</v>
          </cell>
          <cell r="I1088">
            <v>0</v>
          </cell>
          <cell r="J1088">
            <v>0</v>
          </cell>
          <cell r="L1088">
            <v>0</v>
          </cell>
          <cell r="Z1088">
            <v>0</v>
          </cell>
        </row>
        <row r="1089">
          <cell r="D1089" t="str">
            <v>AIUAUTILI</v>
          </cell>
          <cell r="E1089" t="str">
            <v>Utilidad</v>
          </cell>
          <cell r="F1089">
            <v>0</v>
          </cell>
          <cell r="I1089">
            <v>0</v>
          </cell>
          <cell r="J1089">
            <v>0</v>
          </cell>
          <cell r="L1089">
            <v>0</v>
          </cell>
          <cell r="Z1089">
            <v>0</v>
          </cell>
        </row>
        <row r="1090">
          <cell r="D1090" t="str">
            <v>AIUAIVAUTI</v>
          </cell>
          <cell r="E1090" t="str">
            <v>IVA utilidad</v>
          </cell>
          <cell r="F1090">
            <v>0</v>
          </cell>
          <cell r="I1090">
            <v>0</v>
          </cell>
          <cell r="J1090">
            <v>0</v>
          </cell>
          <cell r="L1090">
            <v>0</v>
          </cell>
          <cell r="Z1090">
            <v>0</v>
          </cell>
        </row>
        <row r="1092">
          <cell r="E1092" t="str">
            <v>ITEM</v>
          </cell>
        </row>
        <row r="1093">
          <cell r="D1093" t="str">
            <v>ANPOMA</v>
          </cell>
          <cell r="E1093" t="str">
            <v xml:space="preserve">Pozo Inspección Mamposteria </v>
          </cell>
          <cell r="G1093" t="str">
            <v>UN.</v>
          </cell>
          <cell r="H1093" t="str">
            <v>Ml</v>
          </cell>
          <cell r="I1093">
            <v>224479</v>
          </cell>
          <cell r="K1093">
            <v>234.95</v>
          </cell>
          <cell r="L1093">
            <v>52741341.049999997</v>
          </cell>
          <cell r="N1093">
            <v>188979</v>
          </cell>
          <cell r="O1093">
            <v>35000</v>
          </cell>
          <cell r="P1093">
            <v>500</v>
          </cell>
          <cell r="Q1093">
            <v>0</v>
          </cell>
          <cell r="X1093">
            <v>52741341.049999997</v>
          </cell>
          <cell r="Y1093" t="str">
            <v>Ml</v>
          </cell>
          <cell r="Z1093" t="e">
            <v>#VALUE!</v>
          </cell>
          <cell r="AA1093" t="e">
            <v>#VALUE!</v>
          </cell>
          <cell r="AB1093" t="e">
            <v>#VALUE!</v>
          </cell>
          <cell r="AC1093" t="e">
            <v>#VALUE!</v>
          </cell>
        </row>
        <row r="1095">
          <cell r="D1095" t="str">
            <v>CODIGO</v>
          </cell>
          <cell r="E1095" t="str">
            <v>DESCRIPCION</v>
          </cell>
          <cell r="F1095" t="str">
            <v>UN</v>
          </cell>
          <cell r="G1095" t="str">
            <v>CANT</v>
          </cell>
          <cell r="H1095" t="str">
            <v>V/UNIT.</v>
          </cell>
          <cell r="I1095" t="str">
            <v>V/TOTAL</v>
          </cell>
          <cell r="K1095" t="str">
            <v>CANT TOTAL</v>
          </cell>
          <cell r="L1095" t="str">
            <v>Vr TOTAL</v>
          </cell>
          <cell r="Y1095" t="str">
            <v>CANT.</v>
          </cell>
          <cell r="Z1095" t="str">
            <v>V/TOTAL</v>
          </cell>
        </row>
        <row r="1096">
          <cell r="E1096" t="str">
            <v>MATERIALES</v>
          </cell>
          <cell r="I1096">
            <v>188979</v>
          </cell>
          <cell r="L1096">
            <v>44400616.049999997</v>
          </cell>
          <cell r="Z1096" t="e">
            <v>#VALUE!</v>
          </cell>
        </row>
        <row r="1097">
          <cell r="D1097" t="str">
            <v>MA06TR</v>
          </cell>
          <cell r="E1097" t="str">
            <v>Ladrillo Tolete Recocido</v>
          </cell>
          <cell r="F1097" t="str">
            <v>Un</v>
          </cell>
          <cell r="G1097">
            <v>380</v>
          </cell>
          <cell r="H1097">
            <v>220</v>
          </cell>
          <cell r="I1097">
            <v>83600</v>
          </cell>
          <cell r="J1097">
            <v>0</v>
          </cell>
          <cell r="K1097">
            <v>89281</v>
          </cell>
          <cell r="L1097">
            <v>19641820</v>
          </cell>
          <cell r="Y1097" t="e">
            <v>#VALUE!</v>
          </cell>
          <cell r="Z1097" t="e">
            <v>#VALUE!</v>
          </cell>
        </row>
        <row r="1098">
          <cell r="D1098" t="str">
            <v>MA02AS</v>
          </cell>
          <cell r="E1098" t="str">
            <v>Arena Semilavada</v>
          </cell>
          <cell r="F1098" t="str">
            <v>M3</v>
          </cell>
          <cell r="G1098">
            <v>1.0455999999999999</v>
          </cell>
          <cell r="H1098">
            <v>19500</v>
          </cell>
          <cell r="I1098">
            <v>20389</v>
          </cell>
          <cell r="J1098">
            <v>0</v>
          </cell>
          <cell r="K1098">
            <v>245.66371999999996</v>
          </cell>
          <cell r="L1098">
            <v>4790442.5399999991</v>
          </cell>
          <cell r="Y1098" t="e">
            <v>#VALUE!</v>
          </cell>
          <cell r="Z1098" t="e">
            <v>#VALUE!</v>
          </cell>
        </row>
        <row r="1099">
          <cell r="D1099" t="str">
            <v>MA03CG</v>
          </cell>
          <cell r="E1099" t="str">
            <v>Cemento Gris</v>
          </cell>
          <cell r="F1099" t="str">
            <v>Kg</v>
          </cell>
          <cell r="G1099">
            <v>195.249</v>
          </cell>
          <cell r="H1099">
            <v>190</v>
          </cell>
          <cell r="I1099">
            <v>37097</v>
          </cell>
          <cell r="J1099">
            <v>0</v>
          </cell>
          <cell r="K1099">
            <v>45873.752549999997</v>
          </cell>
          <cell r="L1099">
            <v>8716012.9845000003</v>
          </cell>
          <cell r="Y1099" t="e">
            <v>#VALUE!</v>
          </cell>
          <cell r="Z1099" t="e">
            <v>#VALUE!</v>
          </cell>
        </row>
        <row r="1100">
          <cell r="D1100" t="str">
            <v>MA01H6</v>
          </cell>
          <cell r="E1100" t="str">
            <v>Acero PDR60 N. 6</v>
          </cell>
          <cell r="F1100" t="str">
            <v>Kg</v>
          </cell>
          <cell r="G1100">
            <v>8</v>
          </cell>
          <cell r="H1100">
            <v>2150</v>
          </cell>
          <cell r="I1100">
            <v>17200</v>
          </cell>
          <cell r="J1100">
            <v>0</v>
          </cell>
          <cell r="K1100">
            <v>1879.6</v>
          </cell>
          <cell r="L1100">
            <v>4041140</v>
          </cell>
          <cell r="Y1100" t="e">
            <v>#VALUE!</v>
          </cell>
          <cell r="Z1100" t="e">
            <v>#VALUE!</v>
          </cell>
        </row>
        <row r="1101">
          <cell r="D1101" t="str">
            <v>MA26GE16NT</v>
          </cell>
          <cell r="E1101" t="str">
            <v>Geotextil 1600 NT</v>
          </cell>
          <cell r="F1101" t="str">
            <v>m2</v>
          </cell>
          <cell r="G1101">
            <v>7.3920000000000003</v>
          </cell>
          <cell r="H1101">
            <v>2150</v>
          </cell>
          <cell r="I1101">
            <v>15893</v>
          </cell>
          <cell r="J1101">
            <v>0</v>
          </cell>
          <cell r="K1101">
            <v>1736.7503999999999</v>
          </cell>
          <cell r="L1101">
            <v>3734013.36</v>
          </cell>
          <cell r="Y1101" t="e">
            <v>#N/A</v>
          </cell>
          <cell r="Z1101" t="e">
            <v>#N/A</v>
          </cell>
        </row>
        <row r="1102">
          <cell r="D1102" t="str">
            <v>MA27T</v>
          </cell>
          <cell r="E1102" t="str">
            <v>Toxement</v>
          </cell>
          <cell r="F1102" t="str">
            <v>kg</v>
          </cell>
          <cell r="G1102">
            <v>8</v>
          </cell>
          <cell r="H1102">
            <v>1850</v>
          </cell>
          <cell r="I1102">
            <v>14800</v>
          </cell>
          <cell r="J1102">
            <v>0</v>
          </cell>
          <cell r="K1102">
            <v>1879.6</v>
          </cell>
          <cell r="L1102">
            <v>3477260</v>
          </cell>
          <cell r="Y1102" t="e">
            <v>#VALUE!</v>
          </cell>
          <cell r="Z1102" t="e">
            <v>#VALUE!</v>
          </cell>
        </row>
        <row r="1104">
          <cell r="E1104" t="str">
            <v>MANO DE OBRA</v>
          </cell>
          <cell r="I1104">
            <v>35000</v>
          </cell>
          <cell r="J1104">
            <v>0</v>
          </cell>
          <cell r="L1104">
            <v>8223250</v>
          </cell>
          <cell r="Z1104" t="e">
            <v>#VALUE!</v>
          </cell>
        </row>
        <row r="1105">
          <cell r="D1105" t="str">
            <v>MOANPM</v>
          </cell>
          <cell r="E1105" t="str">
            <v>Pozo Inspeccion Mamposteria</v>
          </cell>
          <cell r="F1105" t="str">
            <v>Ml</v>
          </cell>
          <cell r="G1105">
            <v>1</v>
          </cell>
          <cell r="H1105">
            <v>35000</v>
          </cell>
          <cell r="I1105">
            <v>35000</v>
          </cell>
          <cell r="J1105">
            <v>0</v>
          </cell>
          <cell r="K1105">
            <v>234.95</v>
          </cell>
          <cell r="L1105">
            <v>8223250</v>
          </cell>
          <cell r="Y1105" t="e">
            <v>#VALUE!</v>
          </cell>
          <cell r="Z1105" t="e">
            <v>#VALUE!</v>
          </cell>
        </row>
        <row r="1107">
          <cell r="E1107" t="str">
            <v>VARIOS</v>
          </cell>
          <cell r="I1107">
            <v>500</v>
          </cell>
          <cell r="L1107">
            <v>117475</v>
          </cell>
          <cell r="Z1107" t="e">
            <v>#VALUE!</v>
          </cell>
        </row>
        <row r="1108">
          <cell r="D1108" t="str">
            <v>TC07H350</v>
          </cell>
          <cell r="E1108" t="str">
            <v>Herramienta</v>
          </cell>
          <cell r="F1108" t="str">
            <v>Gb</v>
          </cell>
          <cell r="G1108">
            <v>1</v>
          </cell>
          <cell r="H1108">
            <v>500</v>
          </cell>
          <cell r="I1108">
            <v>500</v>
          </cell>
          <cell r="J1108">
            <v>0</v>
          </cell>
          <cell r="K1108">
            <v>234.95</v>
          </cell>
          <cell r="L1108">
            <v>117475</v>
          </cell>
          <cell r="Y1108" t="e">
            <v>#VALUE!</v>
          </cell>
          <cell r="Z1108" t="e">
            <v>#VALUE!</v>
          </cell>
        </row>
        <row r="1109">
          <cell r="D1109">
            <v>0</v>
          </cell>
        </row>
        <row r="1110">
          <cell r="E1110" t="str">
            <v>SUBTOTAL</v>
          </cell>
          <cell r="I1110">
            <v>224479</v>
          </cell>
          <cell r="L1110">
            <v>52741341.049999997</v>
          </cell>
          <cell r="Z1110" t="e">
            <v>#VALUE!</v>
          </cell>
        </row>
        <row r="1111">
          <cell r="E1111" t="str">
            <v>A.I.U</v>
          </cell>
          <cell r="I1111">
            <v>0</v>
          </cell>
          <cell r="L1111">
            <v>0</v>
          </cell>
          <cell r="Z1111">
            <v>0</v>
          </cell>
        </row>
        <row r="1112">
          <cell r="D1112" t="str">
            <v>AIUAADMON</v>
          </cell>
          <cell r="E1112" t="str">
            <v>Admon</v>
          </cell>
          <cell r="F1112">
            <v>0</v>
          </cell>
          <cell r="I1112">
            <v>0</v>
          </cell>
          <cell r="L1112">
            <v>0</v>
          </cell>
          <cell r="Z1112">
            <v>0</v>
          </cell>
        </row>
        <row r="1113">
          <cell r="D1113" t="str">
            <v>AIUAIMPRE</v>
          </cell>
          <cell r="E1113" t="str">
            <v>Imprevistos</v>
          </cell>
          <cell r="F1113">
            <v>0</v>
          </cell>
          <cell r="I1113">
            <v>0</v>
          </cell>
          <cell r="J1113">
            <v>0</v>
          </cell>
          <cell r="L1113">
            <v>0</v>
          </cell>
          <cell r="Z1113">
            <v>0</v>
          </cell>
        </row>
        <row r="1114">
          <cell r="D1114" t="str">
            <v>AIUAUTILI</v>
          </cell>
          <cell r="E1114" t="str">
            <v>Utilidad</v>
          </cell>
          <cell r="F1114">
            <v>0</v>
          </cell>
          <cell r="I1114">
            <v>0</v>
          </cell>
          <cell r="J1114">
            <v>0</v>
          </cell>
          <cell r="L1114">
            <v>0</v>
          </cell>
          <cell r="Z1114">
            <v>0</v>
          </cell>
        </row>
        <row r="1115">
          <cell r="D1115" t="str">
            <v>AIUAIVAUTI</v>
          </cell>
          <cell r="E1115" t="str">
            <v>IVA utilidad</v>
          </cell>
          <cell r="F1115">
            <v>0</v>
          </cell>
          <cell r="I1115">
            <v>0</v>
          </cell>
          <cell r="J1115">
            <v>0</v>
          </cell>
          <cell r="L1115">
            <v>0</v>
          </cell>
          <cell r="Z1115">
            <v>0</v>
          </cell>
        </row>
        <row r="1117">
          <cell r="E1117" t="str">
            <v>ITEM</v>
          </cell>
        </row>
        <row r="1118">
          <cell r="D1118" t="str">
            <v>ANPOMA37</v>
          </cell>
          <cell r="E1118" t="str">
            <v>Pozo Inspección Mamposteria  e=0.37</v>
          </cell>
          <cell r="G1118" t="str">
            <v>UN.</v>
          </cell>
          <cell r="H1118" t="str">
            <v>Ml</v>
          </cell>
          <cell r="I1118">
            <v>386181</v>
          </cell>
          <cell r="K1118">
            <v>6</v>
          </cell>
          <cell r="L1118">
            <v>2317086</v>
          </cell>
          <cell r="N1118">
            <v>320681</v>
          </cell>
          <cell r="O1118">
            <v>65000</v>
          </cell>
          <cell r="P1118">
            <v>500</v>
          </cell>
          <cell r="Q1118">
            <v>0</v>
          </cell>
          <cell r="X1118">
            <v>2317086</v>
          </cell>
          <cell r="Y1118" t="str">
            <v>Ml</v>
          </cell>
          <cell r="Z1118" t="e">
            <v>#N/A</v>
          </cell>
          <cell r="AA1118" t="e">
            <v>#N/A</v>
          </cell>
          <cell r="AB1118" t="e">
            <v>#N/A</v>
          </cell>
          <cell r="AC1118" t="e">
            <v>#N/A</v>
          </cell>
        </row>
        <row r="1120">
          <cell r="D1120" t="str">
            <v>CODIGO</v>
          </cell>
          <cell r="E1120" t="str">
            <v>DESCRIPCION</v>
          </cell>
          <cell r="F1120" t="str">
            <v>UN</v>
          </cell>
          <cell r="G1120" t="str">
            <v>CANT</v>
          </cell>
          <cell r="H1120" t="str">
            <v>V/UNIT.</v>
          </cell>
          <cell r="I1120" t="str">
            <v>V/TOTAL</v>
          </cell>
          <cell r="K1120" t="str">
            <v>CANT TOTAL</v>
          </cell>
          <cell r="L1120" t="str">
            <v>Vr TOTAL</v>
          </cell>
          <cell r="Y1120" t="str">
            <v>CANT.</v>
          </cell>
          <cell r="Z1120" t="str">
            <v>V/TOTAL</v>
          </cell>
        </row>
        <row r="1121">
          <cell r="E1121" t="str">
            <v>MATERIALES</v>
          </cell>
          <cell r="I1121">
            <v>320681</v>
          </cell>
          <cell r="L1121">
            <v>1924086</v>
          </cell>
          <cell r="Z1121" t="e">
            <v>#N/A</v>
          </cell>
        </row>
        <row r="1122">
          <cell r="D1122" t="str">
            <v>MA06TR</v>
          </cell>
          <cell r="E1122" t="str">
            <v>Ladrillo Tolete Recocido</v>
          </cell>
          <cell r="F1122" t="str">
            <v>Un</v>
          </cell>
          <cell r="G1122">
            <v>760</v>
          </cell>
          <cell r="H1122">
            <v>220</v>
          </cell>
          <cell r="I1122">
            <v>167200</v>
          </cell>
          <cell r="J1122">
            <v>0</v>
          </cell>
          <cell r="K1122">
            <v>4560</v>
          </cell>
          <cell r="L1122">
            <v>1003200</v>
          </cell>
          <cell r="Y1122" t="e">
            <v>#N/A</v>
          </cell>
          <cell r="Z1122" t="e">
            <v>#N/A</v>
          </cell>
        </row>
        <row r="1123">
          <cell r="D1123" t="str">
            <v>MA02AS</v>
          </cell>
          <cell r="E1123" t="str">
            <v>Arena Semilavada</v>
          </cell>
          <cell r="F1123" t="str">
            <v>M3</v>
          </cell>
          <cell r="G1123">
            <v>2.0911999999999997</v>
          </cell>
          <cell r="H1123">
            <v>19500</v>
          </cell>
          <cell r="I1123">
            <v>40778</v>
          </cell>
          <cell r="J1123">
            <v>0</v>
          </cell>
          <cell r="K1123">
            <v>12.547199999999998</v>
          </cell>
          <cell r="L1123">
            <v>244670.39999999997</v>
          </cell>
          <cell r="Y1123" t="e">
            <v>#N/A</v>
          </cell>
          <cell r="Z1123" t="e">
            <v>#N/A</v>
          </cell>
        </row>
        <row r="1124">
          <cell r="D1124" t="str">
            <v>MA03CG</v>
          </cell>
          <cell r="E1124" t="str">
            <v>Cemento Gris</v>
          </cell>
          <cell r="F1124" t="str">
            <v>Kg</v>
          </cell>
          <cell r="G1124">
            <v>292.87349999999998</v>
          </cell>
          <cell r="H1124">
            <v>190</v>
          </cell>
          <cell r="I1124">
            <v>55646</v>
          </cell>
          <cell r="J1124">
            <v>0</v>
          </cell>
          <cell r="K1124">
            <v>1757.241</v>
          </cell>
          <cell r="L1124">
            <v>333875.78999999998</v>
          </cell>
          <cell r="Y1124" t="e">
            <v>#N/A</v>
          </cell>
          <cell r="Z1124" t="e">
            <v>#N/A</v>
          </cell>
        </row>
        <row r="1125">
          <cell r="D1125" t="str">
            <v>MA01H6</v>
          </cell>
          <cell r="E1125" t="str">
            <v>Acero PDR60 N. 6</v>
          </cell>
          <cell r="F1125" t="str">
            <v>Kg</v>
          </cell>
          <cell r="G1125">
            <v>14</v>
          </cell>
          <cell r="H1125">
            <v>2150</v>
          </cell>
          <cell r="I1125">
            <v>30100</v>
          </cell>
          <cell r="J1125">
            <v>0</v>
          </cell>
          <cell r="K1125">
            <v>84</v>
          </cell>
          <cell r="L1125">
            <v>180600</v>
          </cell>
          <cell r="Y1125" t="e">
            <v>#N/A</v>
          </cell>
          <cell r="Z1125" t="e">
            <v>#N/A</v>
          </cell>
        </row>
        <row r="1126">
          <cell r="D1126" t="str">
            <v>MA26GE16NT</v>
          </cell>
          <cell r="E1126" t="str">
            <v>Geotextil 1600 NT</v>
          </cell>
          <cell r="F1126" t="str">
            <v>m2</v>
          </cell>
          <cell r="G1126">
            <v>8.9239999999999995</v>
          </cell>
          <cell r="H1126">
            <v>2150</v>
          </cell>
          <cell r="I1126">
            <v>19187</v>
          </cell>
          <cell r="J1126">
            <v>0</v>
          </cell>
          <cell r="K1126">
            <v>53.543999999999997</v>
          </cell>
          <cell r="L1126">
            <v>115119.59999999999</v>
          </cell>
          <cell r="Y1126" t="e">
            <v>#N/A</v>
          </cell>
          <cell r="Z1126" t="e">
            <v>#N/A</v>
          </cell>
        </row>
        <row r="1127">
          <cell r="D1127" t="str">
            <v>MA27T</v>
          </cell>
          <cell r="E1127" t="str">
            <v>Toxement</v>
          </cell>
          <cell r="F1127" t="str">
            <v>kg</v>
          </cell>
          <cell r="G1127">
            <v>4.2</v>
          </cell>
          <cell r="H1127">
            <v>1850</v>
          </cell>
          <cell r="I1127">
            <v>7770</v>
          </cell>
          <cell r="J1127">
            <v>0</v>
          </cell>
          <cell r="K1127">
            <v>25.200000000000003</v>
          </cell>
          <cell r="L1127">
            <v>46620.000000000007</v>
          </cell>
          <cell r="Y1127" t="e">
            <v>#N/A</v>
          </cell>
          <cell r="Z1127" t="e">
            <v>#N/A</v>
          </cell>
        </row>
        <row r="1129">
          <cell r="E1129" t="str">
            <v>MANO DE OBRA</v>
          </cell>
          <cell r="I1129">
            <v>65000</v>
          </cell>
          <cell r="J1129">
            <v>0</v>
          </cell>
          <cell r="L1129">
            <v>390000</v>
          </cell>
          <cell r="Z1129" t="e">
            <v>#N/A</v>
          </cell>
        </row>
        <row r="1130">
          <cell r="D1130" t="str">
            <v>MOANPM37</v>
          </cell>
          <cell r="E1130" t="str">
            <v>Pozo Inspeccion Mamposteria e=0.37</v>
          </cell>
          <cell r="F1130" t="str">
            <v>Ml</v>
          </cell>
          <cell r="G1130">
            <v>1</v>
          </cell>
          <cell r="H1130">
            <v>65000</v>
          </cell>
          <cell r="I1130">
            <v>65000</v>
          </cell>
          <cell r="J1130">
            <v>0</v>
          </cell>
          <cell r="K1130">
            <v>6</v>
          </cell>
          <cell r="L1130">
            <v>390000</v>
          </cell>
          <cell r="Y1130" t="e">
            <v>#N/A</v>
          </cell>
          <cell r="Z1130" t="e">
            <v>#N/A</v>
          </cell>
        </row>
        <row r="1132">
          <cell r="E1132" t="str">
            <v>VARIOS</v>
          </cell>
          <cell r="I1132">
            <v>500</v>
          </cell>
          <cell r="L1132">
            <v>3000</v>
          </cell>
          <cell r="Z1132" t="e">
            <v>#N/A</v>
          </cell>
        </row>
        <row r="1133">
          <cell r="D1133" t="str">
            <v>TC07H350</v>
          </cell>
          <cell r="E1133" t="str">
            <v>Herramienta</v>
          </cell>
          <cell r="F1133" t="str">
            <v>Gb</v>
          </cell>
          <cell r="G1133">
            <v>1</v>
          </cell>
          <cell r="H1133">
            <v>500</v>
          </cell>
          <cell r="I1133">
            <v>500</v>
          </cell>
          <cell r="J1133">
            <v>0</v>
          </cell>
          <cell r="K1133">
            <v>6</v>
          </cell>
          <cell r="L1133">
            <v>3000</v>
          </cell>
          <cell r="Y1133" t="e">
            <v>#N/A</v>
          </cell>
          <cell r="Z1133" t="e">
            <v>#N/A</v>
          </cell>
        </row>
        <row r="1134">
          <cell r="D1134">
            <v>0</v>
          </cell>
        </row>
        <row r="1135">
          <cell r="E1135" t="str">
            <v>SUBTOTAL</v>
          </cell>
          <cell r="I1135">
            <v>386181</v>
          </cell>
          <cell r="L1135">
            <v>2317086</v>
          </cell>
          <cell r="Z1135" t="e">
            <v>#N/A</v>
          </cell>
        </row>
        <row r="1136">
          <cell r="E1136" t="str">
            <v>A.I.U</v>
          </cell>
          <cell r="I1136">
            <v>0</v>
          </cell>
          <cell r="L1136">
            <v>0</v>
          </cell>
          <cell r="Z1136">
            <v>0</v>
          </cell>
        </row>
        <row r="1137">
          <cell r="D1137" t="str">
            <v>AIUAADMON</v>
          </cell>
          <cell r="E1137" t="str">
            <v>Admon</v>
          </cell>
          <cell r="F1137">
            <v>0</v>
          </cell>
          <cell r="I1137">
            <v>0</v>
          </cell>
          <cell r="L1137">
            <v>0</v>
          </cell>
          <cell r="Z1137">
            <v>0</v>
          </cell>
        </row>
        <row r="1138">
          <cell r="D1138" t="str">
            <v>AIUAIMPRE</v>
          </cell>
          <cell r="E1138" t="str">
            <v>Imprevistos</v>
          </cell>
          <cell r="F1138">
            <v>0</v>
          </cell>
          <cell r="I1138">
            <v>0</v>
          </cell>
          <cell r="J1138">
            <v>0</v>
          </cell>
          <cell r="L1138">
            <v>0</v>
          </cell>
          <cell r="Z1138">
            <v>0</v>
          </cell>
        </row>
        <row r="1139">
          <cell r="D1139" t="str">
            <v>AIUAUTILI</v>
          </cell>
          <cell r="E1139" t="str">
            <v>Utilidad</v>
          </cell>
          <cell r="F1139">
            <v>0</v>
          </cell>
          <cell r="I1139">
            <v>0</v>
          </cell>
          <cell r="J1139">
            <v>0</v>
          </cell>
          <cell r="L1139">
            <v>0</v>
          </cell>
          <cell r="Z1139">
            <v>0</v>
          </cell>
        </row>
        <row r="1140">
          <cell r="D1140" t="str">
            <v>AIUAIVAUTI</v>
          </cell>
          <cell r="E1140" t="str">
            <v>IVA utilidad</v>
          </cell>
          <cell r="F1140">
            <v>0</v>
          </cell>
          <cell r="I1140">
            <v>0</v>
          </cell>
          <cell r="J1140">
            <v>0</v>
          </cell>
          <cell r="L1140">
            <v>0</v>
          </cell>
          <cell r="Z1140">
            <v>0</v>
          </cell>
        </row>
        <row r="1142">
          <cell r="E1142" t="str">
            <v>ITEM</v>
          </cell>
        </row>
        <row r="1143">
          <cell r="D1143" t="str">
            <v>ANPOBA</v>
          </cell>
          <cell r="E1143" t="str">
            <v xml:space="preserve">Pozo Base </v>
          </cell>
          <cell r="G1143" t="str">
            <v>UN.</v>
          </cell>
          <cell r="H1143" t="str">
            <v>Un</v>
          </cell>
          <cell r="I1143" t="e">
            <v>#N/A</v>
          </cell>
          <cell r="K1143">
            <v>0</v>
          </cell>
          <cell r="L1143" t="e">
            <v>#N/A</v>
          </cell>
          <cell r="N1143" t="e">
            <v>#N/A</v>
          </cell>
          <cell r="O1143">
            <v>16000</v>
          </cell>
          <cell r="P1143">
            <v>500</v>
          </cell>
          <cell r="Q1143" t="e">
            <v>#N/A</v>
          </cell>
          <cell r="X1143" t="e">
            <v>#N/A</v>
          </cell>
          <cell r="Y1143" t="str">
            <v>Un</v>
          </cell>
          <cell r="Z1143" t="e">
            <v>#VALUE!</v>
          </cell>
          <cell r="AA1143" t="e">
            <v>#VALUE!</v>
          </cell>
          <cell r="AB1143" t="e">
            <v>#VALUE!</v>
          </cell>
          <cell r="AC1143" t="e">
            <v>#VALUE!</v>
          </cell>
        </row>
        <row r="1145">
          <cell r="D1145" t="str">
            <v>CODIGO</v>
          </cell>
          <cell r="E1145" t="str">
            <v>DESCRIPCION</v>
          </cell>
          <cell r="F1145" t="str">
            <v>UN</v>
          </cell>
          <cell r="G1145" t="str">
            <v>CANT</v>
          </cell>
          <cell r="H1145" t="str">
            <v>V/UNIT.</v>
          </cell>
          <cell r="I1145" t="str">
            <v>V/TOTAL</v>
          </cell>
          <cell r="K1145" t="str">
            <v>CANT TOTAL</v>
          </cell>
          <cell r="L1145" t="str">
            <v>Vr TOTAL</v>
          </cell>
          <cell r="Y1145" t="str">
            <v>CANT.</v>
          </cell>
          <cell r="Z1145" t="str">
            <v>V/TOTAL</v>
          </cell>
        </row>
        <row r="1146">
          <cell r="E1146" t="str">
            <v>MATERIALES</v>
          </cell>
          <cell r="I1146" t="e">
            <v>#N/A</v>
          </cell>
          <cell r="L1146" t="e">
            <v>#N/A</v>
          </cell>
          <cell r="Z1146" t="e">
            <v>#VALUE!</v>
          </cell>
        </row>
        <row r="1147">
          <cell r="D1147" t="str">
            <v>MA03CG</v>
          </cell>
          <cell r="E1147" t="str">
            <v>Cemento Gris</v>
          </cell>
          <cell r="F1147" t="str">
            <v>Kg</v>
          </cell>
          <cell r="G1147">
            <v>225</v>
          </cell>
          <cell r="H1147">
            <v>190</v>
          </cell>
          <cell r="I1147">
            <v>42750</v>
          </cell>
          <cell r="J1147">
            <v>0</v>
          </cell>
          <cell r="K1147">
            <v>0</v>
          </cell>
          <cell r="L1147">
            <v>0</v>
          </cell>
          <cell r="Y1147" t="e">
            <v>#VALUE!</v>
          </cell>
          <cell r="Z1147" t="e">
            <v>#VALUE!</v>
          </cell>
        </row>
        <row r="1148">
          <cell r="D1148" t="str">
            <v>MA02ALR</v>
          </cell>
          <cell r="E1148" t="str">
            <v>Arena Lavada Rio</v>
          </cell>
          <cell r="F1148" t="str">
            <v>M3</v>
          </cell>
          <cell r="G1148">
            <v>0.71</v>
          </cell>
          <cell r="H1148">
            <v>45000</v>
          </cell>
          <cell r="I1148">
            <v>31950</v>
          </cell>
          <cell r="J1148">
            <v>0</v>
          </cell>
          <cell r="K1148">
            <v>0</v>
          </cell>
          <cell r="L1148">
            <v>0</v>
          </cell>
          <cell r="Y1148" t="e">
            <v>#VALUE!</v>
          </cell>
          <cell r="Z1148" t="e">
            <v>#VALUE!</v>
          </cell>
        </row>
        <row r="1149">
          <cell r="D1149" t="str">
            <v>MA02GCR</v>
          </cell>
          <cell r="E1149" t="e">
            <v>#N/A</v>
          </cell>
          <cell r="F1149" t="e">
            <v>#N/A</v>
          </cell>
          <cell r="G1149">
            <v>0.7</v>
          </cell>
          <cell r="H1149" t="e">
            <v>#N/A</v>
          </cell>
          <cell r="I1149" t="e">
            <v>#N/A</v>
          </cell>
          <cell r="J1149" t="e">
            <v>#N/A</v>
          </cell>
          <cell r="K1149">
            <v>0</v>
          </cell>
          <cell r="L1149" t="e">
            <v>#N/A</v>
          </cell>
          <cell r="Y1149" t="e">
            <v>#VALUE!</v>
          </cell>
          <cell r="Z1149" t="e">
            <v>#VALUE!</v>
          </cell>
        </row>
        <row r="1150">
          <cell r="D1150" t="str">
            <v>MA01H3</v>
          </cell>
          <cell r="E1150" t="str">
            <v>Acero PDR60 N. 3</v>
          </cell>
          <cell r="F1150" t="str">
            <v>Kg</v>
          </cell>
          <cell r="G1150">
            <v>35</v>
          </cell>
          <cell r="H1150">
            <v>2150</v>
          </cell>
          <cell r="I1150">
            <v>75250</v>
          </cell>
          <cell r="J1150">
            <v>0</v>
          </cell>
          <cell r="K1150">
            <v>0</v>
          </cell>
          <cell r="L1150">
            <v>0</v>
          </cell>
          <cell r="Y1150" t="e">
            <v>#VALUE!</v>
          </cell>
          <cell r="Z1150" t="e">
            <v>#VALUE!</v>
          </cell>
        </row>
        <row r="1151">
          <cell r="D1151" t="str">
            <v>MA01H4</v>
          </cell>
          <cell r="E1151" t="str">
            <v>Acero PDR60 N. 4</v>
          </cell>
          <cell r="F1151" t="str">
            <v>Kg</v>
          </cell>
          <cell r="G1151">
            <v>45</v>
          </cell>
          <cell r="H1151">
            <v>2150</v>
          </cell>
          <cell r="I1151">
            <v>96750</v>
          </cell>
          <cell r="J1151">
            <v>0</v>
          </cell>
          <cell r="K1151">
            <v>0</v>
          </cell>
          <cell r="L1151">
            <v>0</v>
          </cell>
          <cell r="Y1151" t="e">
            <v>#VALUE!</v>
          </cell>
          <cell r="Z1151" t="e">
            <v>#VALUE!</v>
          </cell>
        </row>
        <row r="1152">
          <cell r="D1152" t="str">
            <v>MA01H5</v>
          </cell>
          <cell r="E1152" t="str">
            <v>Acero PDR60 N. 5</v>
          </cell>
          <cell r="F1152" t="str">
            <v>Kg</v>
          </cell>
          <cell r="G1152">
            <v>20</v>
          </cell>
          <cell r="H1152">
            <v>2150</v>
          </cell>
          <cell r="I1152">
            <v>43000</v>
          </cell>
          <cell r="J1152">
            <v>0</v>
          </cell>
          <cell r="K1152">
            <v>0</v>
          </cell>
          <cell r="L1152">
            <v>0</v>
          </cell>
          <cell r="Y1152" t="e">
            <v>#VALUE!</v>
          </cell>
          <cell r="Z1152" t="e">
            <v>#VALUE!</v>
          </cell>
        </row>
        <row r="1154">
          <cell r="E1154" t="str">
            <v>MANO DE OBRA</v>
          </cell>
          <cell r="I1154">
            <v>16000</v>
          </cell>
          <cell r="J1154">
            <v>0</v>
          </cell>
          <cell r="L1154">
            <v>0</v>
          </cell>
          <cell r="Z1154" t="e">
            <v>#VALUE!</v>
          </cell>
        </row>
        <row r="1155">
          <cell r="D1155" t="str">
            <v>MOANPB</v>
          </cell>
          <cell r="E1155" t="str">
            <v>Base</v>
          </cell>
          <cell r="F1155" t="str">
            <v>Un</v>
          </cell>
          <cell r="G1155">
            <v>1</v>
          </cell>
          <cell r="H1155">
            <v>16000</v>
          </cell>
          <cell r="I1155">
            <v>16000</v>
          </cell>
          <cell r="J1155">
            <v>0</v>
          </cell>
          <cell r="K1155">
            <v>0</v>
          </cell>
          <cell r="L1155">
            <v>0</v>
          </cell>
          <cell r="Y1155" t="e">
            <v>#VALUE!</v>
          </cell>
          <cell r="Z1155" t="e">
            <v>#VALUE!</v>
          </cell>
        </row>
        <row r="1157">
          <cell r="E1157" t="str">
            <v>VARIOS</v>
          </cell>
          <cell r="I1157">
            <v>500</v>
          </cell>
          <cell r="L1157">
            <v>0</v>
          </cell>
          <cell r="Z1157" t="e">
            <v>#VALUE!</v>
          </cell>
        </row>
        <row r="1158">
          <cell r="D1158" t="str">
            <v>TC07H350</v>
          </cell>
          <cell r="E1158" t="str">
            <v>Herramienta</v>
          </cell>
          <cell r="F1158" t="str">
            <v>Gb</v>
          </cell>
          <cell r="G1158">
            <v>1</v>
          </cell>
          <cell r="H1158">
            <v>500</v>
          </cell>
          <cell r="I1158">
            <v>500</v>
          </cell>
          <cell r="J1158">
            <v>0</v>
          </cell>
          <cell r="K1158">
            <v>0</v>
          </cell>
          <cell r="L1158">
            <v>0</v>
          </cell>
          <cell r="Y1158" t="e">
            <v>#VALUE!</v>
          </cell>
          <cell r="Z1158" t="e">
            <v>#VALUE!</v>
          </cell>
        </row>
        <row r="1159">
          <cell r="D1159">
            <v>0</v>
          </cell>
        </row>
        <row r="1160">
          <cell r="E1160" t="str">
            <v>SUBTOTAL</v>
          </cell>
          <cell r="I1160" t="e">
            <v>#N/A</v>
          </cell>
          <cell r="L1160" t="e">
            <v>#N/A</v>
          </cell>
          <cell r="Z1160" t="e">
            <v>#VALUE!</v>
          </cell>
        </row>
        <row r="1161">
          <cell r="E1161" t="str">
            <v>A.I.U</v>
          </cell>
          <cell r="I1161" t="e">
            <v>#N/A</v>
          </cell>
          <cell r="L1161" t="e">
            <v>#N/A</v>
          </cell>
          <cell r="Z1161" t="e">
            <v>#N/A</v>
          </cell>
        </row>
        <row r="1162">
          <cell r="D1162" t="str">
            <v>AIUAADMON</v>
          </cell>
          <cell r="E1162" t="str">
            <v>Admon</v>
          </cell>
          <cell r="F1162">
            <v>0</v>
          </cell>
          <cell r="I1162" t="e">
            <v>#N/A</v>
          </cell>
          <cell r="L1162" t="e">
            <v>#N/A</v>
          </cell>
          <cell r="Z1162" t="e">
            <v>#N/A</v>
          </cell>
        </row>
        <row r="1163">
          <cell r="D1163" t="str">
            <v>AIUAIMPRE</v>
          </cell>
          <cell r="E1163" t="str">
            <v>Imprevistos</v>
          </cell>
          <cell r="F1163">
            <v>0</v>
          </cell>
          <cell r="I1163" t="e">
            <v>#N/A</v>
          </cell>
          <cell r="J1163">
            <v>0</v>
          </cell>
          <cell r="L1163" t="e">
            <v>#N/A</v>
          </cell>
          <cell r="Z1163" t="e">
            <v>#N/A</v>
          </cell>
        </row>
        <row r="1164">
          <cell r="D1164" t="str">
            <v>AIUAUTILI</v>
          </cell>
          <cell r="E1164" t="str">
            <v>Utilidad</v>
          </cell>
          <cell r="F1164">
            <v>0</v>
          </cell>
          <cell r="I1164" t="e">
            <v>#N/A</v>
          </cell>
          <cell r="J1164">
            <v>0</v>
          </cell>
          <cell r="L1164" t="e">
            <v>#N/A</v>
          </cell>
          <cell r="Z1164" t="e">
            <v>#N/A</v>
          </cell>
        </row>
        <row r="1165">
          <cell r="D1165" t="str">
            <v>AIUAIVAUTI</v>
          </cell>
          <cell r="E1165" t="str">
            <v>IVA utilidad</v>
          </cell>
          <cell r="F1165">
            <v>0</v>
          </cell>
          <cell r="I1165" t="e">
            <v>#N/A</v>
          </cell>
          <cell r="J1165">
            <v>0</v>
          </cell>
          <cell r="L1165" t="e">
            <v>#N/A</v>
          </cell>
          <cell r="Z1165" t="e">
            <v>#N/A</v>
          </cell>
        </row>
        <row r="1167">
          <cell r="E1167" t="str">
            <v>ITEM</v>
          </cell>
        </row>
        <row r="1168">
          <cell r="D1168" t="str">
            <v>ANPOBACA</v>
          </cell>
          <cell r="E1168" t="str">
            <v>Base y Cañuela</v>
          </cell>
          <cell r="G1168" t="str">
            <v>UN.</v>
          </cell>
          <cell r="H1168" t="str">
            <v>Un</v>
          </cell>
          <cell r="I1168">
            <v>202081</v>
          </cell>
          <cell r="K1168">
            <v>100</v>
          </cell>
          <cell r="L1168">
            <v>20208100</v>
          </cell>
          <cell r="N1168">
            <v>172631</v>
          </cell>
          <cell r="O1168">
            <v>28500</v>
          </cell>
          <cell r="P1168">
            <v>950</v>
          </cell>
          <cell r="Q1168">
            <v>0</v>
          </cell>
          <cell r="X1168">
            <v>20208100</v>
          </cell>
          <cell r="Y1168" t="str">
            <v>Un</v>
          </cell>
          <cell r="Z1168" t="e">
            <v>#N/A</v>
          </cell>
          <cell r="AA1168" t="e">
            <v>#N/A</v>
          </cell>
          <cell r="AB1168" t="e">
            <v>#N/A</v>
          </cell>
          <cell r="AC1168" t="e">
            <v>#N/A</v>
          </cell>
        </row>
        <row r="1170">
          <cell r="D1170" t="str">
            <v>CODIGO</v>
          </cell>
          <cell r="E1170" t="str">
            <v>DESCRIPCION</v>
          </cell>
          <cell r="F1170" t="str">
            <v>UN</v>
          </cell>
          <cell r="G1170" t="str">
            <v>CANT</v>
          </cell>
          <cell r="H1170" t="str">
            <v>V/UNIT.</v>
          </cell>
          <cell r="I1170" t="str">
            <v>V/TOTAL</v>
          </cell>
          <cell r="K1170" t="str">
            <v>CANT TOTAL</v>
          </cell>
          <cell r="L1170" t="str">
            <v>Vr TOTAL</v>
          </cell>
          <cell r="Y1170" t="str">
            <v>CANT.</v>
          </cell>
          <cell r="Z1170" t="str">
            <v>V/TOTAL</v>
          </cell>
        </row>
        <row r="1171">
          <cell r="E1171" t="str">
            <v>MATERIALES</v>
          </cell>
          <cell r="I1171">
            <v>172631</v>
          </cell>
          <cell r="L1171">
            <v>17263100</v>
          </cell>
          <cell r="Z1171" t="e">
            <v>#N/A</v>
          </cell>
        </row>
        <row r="1172">
          <cell r="D1172" t="str">
            <v>MA04C4I</v>
          </cell>
          <cell r="E1172" t="str">
            <v>Concreto 4000 psi Impermeabilizado</v>
          </cell>
          <cell r="F1172" t="str">
            <v>M3</v>
          </cell>
          <cell r="G1172">
            <v>0.75</v>
          </cell>
          <cell r="H1172">
            <v>230175</v>
          </cell>
          <cell r="I1172">
            <v>172631</v>
          </cell>
          <cell r="J1172">
            <v>0</v>
          </cell>
          <cell r="K1172">
            <v>75</v>
          </cell>
          <cell r="L1172">
            <v>17263125</v>
          </cell>
          <cell r="Y1172" t="e">
            <v>#N/A</v>
          </cell>
          <cell r="Z1172" t="e">
            <v>#N/A</v>
          </cell>
        </row>
        <row r="1173">
          <cell r="I1173">
            <v>0</v>
          </cell>
          <cell r="J1173">
            <v>0</v>
          </cell>
          <cell r="K1173">
            <v>0</v>
          </cell>
          <cell r="L1173">
            <v>0</v>
          </cell>
          <cell r="Y1173">
            <v>0</v>
          </cell>
          <cell r="Z1173">
            <v>0</v>
          </cell>
        </row>
        <row r="1174">
          <cell r="I1174">
            <v>0</v>
          </cell>
          <cell r="J1174">
            <v>0</v>
          </cell>
          <cell r="K1174">
            <v>0</v>
          </cell>
          <cell r="L1174">
            <v>0</v>
          </cell>
          <cell r="Y1174">
            <v>0</v>
          </cell>
          <cell r="Z1174">
            <v>0</v>
          </cell>
        </row>
        <row r="1175">
          <cell r="I1175">
            <v>0</v>
          </cell>
          <cell r="J1175">
            <v>0</v>
          </cell>
          <cell r="K1175">
            <v>0</v>
          </cell>
          <cell r="L1175">
            <v>0</v>
          </cell>
          <cell r="Y1175">
            <v>0</v>
          </cell>
          <cell r="Z1175">
            <v>0</v>
          </cell>
        </row>
        <row r="1177">
          <cell r="E1177" t="str">
            <v>MANO DE OBRA</v>
          </cell>
          <cell r="I1177">
            <v>28500</v>
          </cell>
          <cell r="J1177">
            <v>0</v>
          </cell>
          <cell r="L1177">
            <v>2850000</v>
          </cell>
          <cell r="Z1177" t="e">
            <v>#N/A</v>
          </cell>
        </row>
        <row r="1178">
          <cell r="D1178" t="str">
            <v>MOANPB</v>
          </cell>
          <cell r="E1178" t="str">
            <v>Base</v>
          </cell>
          <cell r="F1178" t="str">
            <v>Un</v>
          </cell>
          <cell r="G1178">
            <v>1</v>
          </cell>
          <cell r="H1178">
            <v>16000</v>
          </cell>
          <cell r="I1178">
            <v>16000</v>
          </cell>
          <cell r="J1178">
            <v>0</v>
          </cell>
          <cell r="K1178">
            <v>100</v>
          </cell>
          <cell r="L1178">
            <v>1600000</v>
          </cell>
          <cell r="Y1178" t="e">
            <v>#N/A</v>
          </cell>
          <cell r="Z1178" t="e">
            <v>#N/A</v>
          </cell>
        </row>
        <row r="1179">
          <cell r="D1179" t="str">
            <v>MOANPC</v>
          </cell>
          <cell r="E1179" t="str">
            <v>Canuela</v>
          </cell>
          <cell r="F1179" t="str">
            <v>Un</v>
          </cell>
          <cell r="G1179">
            <v>1</v>
          </cell>
          <cell r="H1179">
            <v>12500</v>
          </cell>
          <cell r="I1179">
            <v>12500</v>
          </cell>
          <cell r="J1179">
            <v>0</v>
          </cell>
          <cell r="K1179">
            <v>0</v>
          </cell>
          <cell r="L1179">
            <v>0</v>
          </cell>
          <cell r="Y1179" t="e">
            <v>#N/A</v>
          </cell>
          <cell r="Z1179" t="e">
            <v>#N/A</v>
          </cell>
        </row>
        <row r="1180">
          <cell r="E1180" t="str">
            <v>VARIOS</v>
          </cell>
          <cell r="I1180">
            <v>950</v>
          </cell>
          <cell r="L1180">
            <v>95000</v>
          </cell>
          <cell r="Z1180" t="e">
            <v>#N/A</v>
          </cell>
        </row>
        <row r="1181">
          <cell r="D1181" t="str">
            <v>TC07H350</v>
          </cell>
          <cell r="E1181" t="str">
            <v>Herramienta</v>
          </cell>
          <cell r="F1181" t="str">
            <v>Gb</v>
          </cell>
          <cell r="G1181">
            <v>1</v>
          </cell>
          <cell r="H1181">
            <v>500</v>
          </cell>
          <cell r="I1181">
            <v>500</v>
          </cell>
          <cell r="J1181">
            <v>0</v>
          </cell>
          <cell r="K1181">
            <v>100</v>
          </cell>
          <cell r="L1181">
            <v>50000</v>
          </cell>
          <cell r="Y1181" t="e">
            <v>#N/A</v>
          </cell>
          <cell r="Z1181" t="e">
            <v>#N/A</v>
          </cell>
        </row>
        <row r="1182">
          <cell r="D1182" t="str">
            <v>AL07VCG</v>
          </cell>
          <cell r="E1182" t="str">
            <v>Vibrador para concretos a Gasolina</v>
          </cell>
          <cell r="F1182" t="str">
            <v>Hr</v>
          </cell>
          <cell r="G1182">
            <v>0.01</v>
          </cell>
          <cell r="H1182">
            <v>45000</v>
          </cell>
          <cell r="I1182">
            <v>450</v>
          </cell>
          <cell r="J1182">
            <v>0</v>
          </cell>
          <cell r="K1182">
            <v>1</v>
          </cell>
          <cell r="L1182">
            <v>45000</v>
          </cell>
          <cell r="Y1182" t="e">
            <v>#N/A</v>
          </cell>
          <cell r="Z1182" t="e">
            <v>#N/A</v>
          </cell>
        </row>
        <row r="1183">
          <cell r="E1183" t="str">
            <v>SUBTOTAL</v>
          </cell>
          <cell r="I1183">
            <v>202081</v>
          </cell>
          <cell r="L1183">
            <v>20208100</v>
          </cell>
          <cell r="Z1183" t="e">
            <v>#N/A</v>
          </cell>
        </row>
        <row r="1184">
          <cell r="E1184" t="str">
            <v>A.I.U</v>
          </cell>
          <cell r="I1184">
            <v>0</v>
          </cell>
          <cell r="L1184">
            <v>0</v>
          </cell>
          <cell r="Z1184">
            <v>0</v>
          </cell>
        </row>
        <row r="1185">
          <cell r="D1185" t="str">
            <v>AIUAADMON</v>
          </cell>
          <cell r="E1185" t="str">
            <v>Admon</v>
          </cell>
          <cell r="F1185">
            <v>0</v>
          </cell>
          <cell r="I1185">
            <v>0</v>
          </cell>
          <cell r="L1185">
            <v>0</v>
          </cell>
          <cell r="Z1185">
            <v>0</v>
          </cell>
        </row>
        <row r="1186">
          <cell r="D1186" t="str">
            <v>AIUAIMPRE</v>
          </cell>
          <cell r="E1186" t="str">
            <v>Imprevistos</v>
          </cell>
          <cell r="F1186">
            <v>0</v>
          </cell>
          <cell r="I1186">
            <v>0</v>
          </cell>
          <cell r="J1186">
            <v>0</v>
          </cell>
          <cell r="L1186">
            <v>0</v>
          </cell>
          <cell r="Z1186">
            <v>0</v>
          </cell>
        </row>
        <row r="1187">
          <cell r="D1187" t="str">
            <v>AIUAUTILI</v>
          </cell>
          <cell r="E1187" t="str">
            <v>Utilidad</v>
          </cell>
          <cell r="F1187">
            <v>0</v>
          </cell>
          <cell r="I1187">
            <v>0</v>
          </cell>
          <cell r="J1187">
            <v>0</v>
          </cell>
          <cell r="L1187">
            <v>0</v>
          </cell>
          <cell r="Z1187">
            <v>0</v>
          </cell>
        </row>
        <row r="1188">
          <cell r="D1188" t="str">
            <v>AIUAIVAUTI</v>
          </cell>
          <cell r="E1188" t="str">
            <v>IVA utilidad</v>
          </cell>
          <cell r="F1188">
            <v>0</v>
          </cell>
          <cell r="I1188">
            <v>0</v>
          </cell>
          <cell r="J1188">
            <v>0</v>
          </cell>
          <cell r="L1188">
            <v>0</v>
          </cell>
          <cell r="Z1188">
            <v>0</v>
          </cell>
        </row>
        <row r="1190">
          <cell r="E1190" t="str">
            <v>ITEM</v>
          </cell>
        </row>
        <row r="1191">
          <cell r="D1191" t="str">
            <v>ANPOCA</v>
          </cell>
          <cell r="E1191" t="str">
            <v>Pozo Cañuela</v>
          </cell>
          <cell r="G1191" t="str">
            <v>UN.</v>
          </cell>
          <cell r="H1191" t="str">
            <v>Un</v>
          </cell>
          <cell r="I1191" t="e">
            <v>#N/A</v>
          </cell>
          <cell r="K1191">
            <v>0</v>
          </cell>
          <cell r="L1191" t="e">
            <v>#N/A</v>
          </cell>
          <cell r="N1191" t="e">
            <v>#N/A</v>
          </cell>
          <cell r="O1191">
            <v>12500</v>
          </cell>
          <cell r="P1191">
            <v>350</v>
          </cell>
          <cell r="Q1191" t="e">
            <v>#N/A</v>
          </cell>
          <cell r="X1191" t="e">
            <v>#N/A</v>
          </cell>
          <cell r="Y1191" t="str">
            <v>Un</v>
          </cell>
          <cell r="Z1191" t="e">
            <v>#VALUE!</v>
          </cell>
          <cell r="AA1191" t="e">
            <v>#VALUE!</v>
          </cell>
          <cell r="AB1191" t="e">
            <v>#VALUE!</v>
          </cell>
          <cell r="AC1191" t="e">
            <v>#VALUE!</v>
          </cell>
        </row>
        <row r="1193">
          <cell r="D1193" t="str">
            <v>CODIGO</v>
          </cell>
          <cell r="E1193" t="str">
            <v>DESCRIPCION</v>
          </cell>
          <cell r="F1193" t="str">
            <v>UN</v>
          </cell>
          <cell r="G1193" t="str">
            <v>CANT</v>
          </cell>
          <cell r="H1193" t="str">
            <v>V/UNIT.</v>
          </cell>
          <cell r="I1193" t="str">
            <v>V/TOTAL</v>
          </cell>
          <cell r="K1193" t="str">
            <v>CANT TOTAL</v>
          </cell>
          <cell r="L1193" t="str">
            <v>Vr TOTAL</v>
          </cell>
          <cell r="Y1193" t="str">
            <v>CANT.</v>
          </cell>
          <cell r="Z1193" t="str">
            <v>V/TOTAL</v>
          </cell>
        </row>
        <row r="1194">
          <cell r="E1194" t="str">
            <v>MATERIALES</v>
          </cell>
          <cell r="I1194" t="e">
            <v>#N/A</v>
          </cell>
          <cell r="L1194" t="e">
            <v>#N/A</v>
          </cell>
          <cell r="Z1194" t="e">
            <v>#VALUE!</v>
          </cell>
        </row>
        <row r="1195">
          <cell r="D1195" t="str">
            <v>MA03CG</v>
          </cell>
          <cell r="E1195" t="str">
            <v>Cemento Gris</v>
          </cell>
          <cell r="F1195" t="str">
            <v>Kg</v>
          </cell>
          <cell r="G1195">
            <v>33.6</v>
          </cell>
          <cell r="H1195">
            <v>190</v>
          </cell>
          <cell r="I1195">
            <v>6384</v>
          </cell>
          <cell r="J1195">
            <v>0</v>
          </cell>
          <cell r="K1195">
            <v>0</v>
          </cell>
          <cell r="L1195">
            <v>0</v>
          </cell>
          <cell r="Y1195" t="e">
            <v>#VALUE!</v>
          </cell>
          <cell r="Z1195" t="e">
            <v>#VALUE!</v>
          </cell>
        </row>
        <row r="1196">
          <cell r="D1196" t="str">
            <v>MA02ALR</v>
          </cell>
          <cell r="E1196" t="str">
            <v>Arena Lavada Rio</v>
          </cell>
          <cell r="F1196" t="str">
            <v>M3</v>
          </cell>
          <cell r="G1196">
            <v>0.05</v>
          </cell>
          <cell r="H1196">
            <v>45000</v>
          </cell>
          <cell r="I1196">
            <v>2250</v>
          </cell>
          <cell r="J1196">
            <v>0</v>
          </cell>
          <cell r="K1196">
            <v>0</v>
          </cell>
          <cell r="L1196">
            <v>0</v>
          </cell>
          <cell r="Y1196" t="e">
            <v>#VALUE!</v>
          </cell>
          <cell r="Z1196" t="e">
            <v>#VALUE!</v>
          </cell>
        </row>
        <row r="1197">
          <cell r="D1197" t="str">
            <v>MA02GCR</v>
          </cell>
          <cell r="E1197" t="e">
            <v>#N/A</v>
          </cell>
          <cell r="F1197" t="e">
            <v>#N/A</v>
          </cell>
          <cell r="G1197">
            <v>0.11</v>
          </cell>
          <cell r="H1197" t="e">
            <v>#N/A</v>
          </cell>
          <cell r="I1197" t="e">
            <v>#N/A</v>
          </cell>
          <cell r="J1197" t="e">
            <v>#N/A</v>
          </cell>
          <cell r="K1197">
            <v>0</v>
          </cell>
          <cell r="L1197" t="e">
            <v>#N/A</v>
          </cell>
          <cell r="Y1197" t="e">
            <v>#VALUE!</v>
          </cell>
          <cell r="Z1197" t="e">
            <v>#VALUE!</v>
          </cell>
        </row>
        <row r="1199">
          <cell r="E1199" t="str">
            <v>MANO DE OBRA</v>
          </cell>
          <cell r="I1199">
            <v>12500</v>
          </cell>
          <cell r="J1199">
            <v>0</v>
          </cell>
          <cell r="L1199">
            <v>0</v>
          </cell>
          <cell r="Z1199" t="e">
            <v>#VALUE!</v>
          </cell>
        </row>
        <row r="1200">
          <cell r="D1200" t="str">
            <v>MOANPC</v>
          </cell>
          <cell r="E1200" t="str">
            <v>Canuela</v>
          </cell>
          <cell r="F1200" t="str">
            <v>Un</v>
          </cell>
          <cell r="G1200">
            <v>1</v>
          </cell>
          <cell r="H1200">
            <v>12500</v>
          </cell>
          <cell r="I1200">
            <v>12500</v>
          </cell>
          <cell r="J1200">
            <v>0</v>
          </cell>
          <cell r="K1200">
            <v>0</v>
          </cell>
          <cell r="L1200">
            <v>0</v>
          </cell>
          <cell r="Y1200" t="e">
            <v>#VALUE!</v>
          </cell>
          <cell r="Z1200" t="e">
            <v>#VALUE!</v>
          </cell>
        </row>
        <row r="1202">
          <cell r="E1202" t="str">
            <v>VARIOS</v>
          </cell>
          <cell r="I1202">
            <v>350</v>
          </cell>
          <cell r="L1202">
            <v>0</v>
          </cell>
          <cell r="Z1202" t="e">
            <v>#VALUE!</v>
          </cell>
        </row>
        <row r="1203">
          <cell r="D1203" t="str">
            <v>TC07H150</v>
          </cell>
          <cell r="E1203" t="str">
            <v>Herramienta</v>
          </cell>
          <cell r="F1203" t="str">
            <v>Gb</v>
          </cell>
          <cell r="G1203">
            <v>1</v>
          </cell>
          <cell r="H1203">
            <v>350</v>
          </cell>
          <cell r="I1203">
            <v>350</v>
          </cell>
          <cell r="J1203">
            <v>0</v>
          </cell>
          <cell r="K1203">
            <v>0</v>
          </cell>
          <cell r="L1203">
            <v>0</v>
          </cell>
          <cell r="Y1203" t="e">
            <v>#VALUE!</v>
          </cell>
          <cell r="Z1203" t="e">
            <v>#VALUE!</v>
          </cell>
        </row>
        <row r="1204">
          <cell r="D1204">
            <v>0</v>
          </cell>
        </row>
        <row r="1205">
          <cell r="E1205" t="str">
            <v>SUBTOTAL</v>
          </cell>
          <cell r="I1205" t="e">
            <v>#N/A</v>
          </cell>
          <cell r="L1205" t="e">
            <v>#N/A</v>
          </cell>
          <cell r="Z1205" t="e">
            <v>#VALUE!</v>
          </cell>
        </row>
        <row r="1206">
          <cell r="E1206" t="str">
            <v>A.I.U</v>
          </cell>
          <cell r="I1206" t="e">
            <v>#N/A</v>
          </cell>
          <cell r="L1206" t="e">
            <v>#N/A</v>
          </cell>
          <cell r="Z1206" t="e">
            <v>#N/A</v>
          </cell>
        </row>
        <row r="1207">
          <cell r="D1207" t="str">
            <v>AIUAADMON</v>
          </cell>
          <cell r="E1207" t="str">
            <v>Admon</v>
          </cell>
          <cell r="F1207">
            <v>0</v>
          </cell>
          <cell r="I1207" t="e">
            <v>#N/A</v>
          </cell>
          <cell r="L1207" t="e">
            <v>#N/A</v>
          </cell>
          <cell r="Z1207" t="e">
            <v>#N/A</v>
          </cell>
        </row>
        <row r="1208">
          <cell r="D1208" t="str">
            <v>AIUAIMPRE</v>
          </cell>
          <cell r="E1208" t="str">
            <v>Imprevistos</v>
          </cell>
          <cell r="F1208">
            <v>0</v>
          </cell>
          <cell r="I1208" t="e">
            <v>#N/A</v>
          </cell>
          <cell r="J1208">
            <v>0</v>
          </cell>
          <cell r="L1208" t="e">
            <v>#N/A</v>
          </cell>
          <cell r="Z1208" t="e">
            <v>#N/A</v>
          </cell>
        </row>
        <row r="1209">
          <cell r="D1209" t="str">
            <v>AIUAUTILI</v>
          </cell>
          <cell r="E1209" t="str">
            <v>Utilidad</v>
          </cell>
          <cell r="F1209">
            <v>0</v>
          </cell>
          <cell r="I1209" t="e">
            <v>#N/A</v>
          </cell>
          <cell r="J1209">
            <v>0</v>
          </cell>
          <cell r="L1209" t="e">
            <v>#N/A</v>
          </cell>
          <cell r="Z1209" t="e">
            <v>#N/A</v>
          </cell>
        </row>
        <row r="1210">
          <cell r="D1210" t="str">
            <v>AIUAIVAUTI</v>
          </cell>
          <cell r="E1210" t="str">
            <v>IVA utilidad</v>
          </cell>
          <cell r="F1210">
            <v>0</v>
          </cell>
          <cell r="I1210" t="e">
            <v>#N/A</v>
          </cell>
          <cell r="J1210">
            <v>0</v>
          </cell>
          <cell r="L1210" t="e">
            <v>#N/A</v>
          </cell>
          <cell r="Z1210" t="e">
            <v>#N/A</v>
          </cell>
        </row>
        <row r="1212">
          <cell r="E1212" t="str">
            <v>ITEM</v>
          </cell>
        </row>
        <row r="1213">
          <cell r="D1213" t="str">
            <v>ANPOITA</v>
          </cell>
          <cell r="E1213" t="str">
            <v>Inst. Placa Prefabricada Tapa Pozos y Camaras</v>
          </cell>
          <cell r="G1213" t="str">
            <v>UN.</v>
          </cell>
          <cell r="H1213" t="str">
            <v>Un</v>
          </cell>
          <cell r="I1213">
            <v>87605</v>
          </cell>
          <cell r="K1213">
            <v>102</v>
          </cell>
          <cell r="L1213">
            <v>8935710</v>
          </cell>
          <cell r="N1213">
            <v>8605</v>
          </cell>
          <cell r="O1213">
            <v>60000</v>
          </cell>
          <cell r="P1213">
            <v>19000</v>
          </cell>
          <cell r="Q1213">
            <v>0</v>
          </cell>
          <cell r="X1213">
            <v>8935710</v>
          </cell>
          <cell r="Y1213" t="str">
            <v>Un</v>
          </cell>
          <cell r="Z1213" t="e">
            <v>#N/A</v>
          </cell>
          <cell r="AA1213" t="e">
            <v>#N/A</v>
          </cell>
          <cell r="AB1213" t="e">
            <v>#N/A</v>
          </cell>
          <cell r="AC1213" t="e">
            <v>#N/A</v>
          </cell>
        </row>
        <row r="1215">
          <cell r="D1215" t="str">
            <v>CODIGO</v>
          </cell>
          <cell r="E1215" t="str">
            <v>DESCRIPCION</v>
          </cell>
          <cell r="F1215" t="str">
            <v>UN</v>
          </cell>
          <cell r="G1215" t="str">
            <v>CANT</v>
          </cell>
          <cell r="H1215" t="str">
            <v>V/UNIT.</v>
          </cell>
          <cell r="I1215" t="str">
            <v>V/TOTAL</v>
          </cell>
          <cell r="K1215" t="str">
            <v>CANT TOTAL</v>
          </cell>
          <cell r="L1215" t="str">
            <v>Vr TOTAL</v>
          </cell>
          <cell r="Y1215" t="str">
            <v>CANT.</v>
          </cell>
          <cell r="Z1215" t="str">
            <v>V/TOTAL</v>
          </cell>
        </row>
        <row r="1216">
          <cell r="E1216" t="str">
            <v>MATERIALES</v>
          </cell>
          <cell r="I1216">
            <v>8605</v>
          </cell>
          <cell r="L1216">
            <v>877710</v>
          </cell>
          <cell r="Z1216" t="e">
            <v>#N/A</v>
          </cell>
        </row>
        <row r="1217">
          <cell r="D1217" t="str">
            <v>MA26GE16NT</v>
          </cell>
          <cell r="E1217" t="str">
            <v>Geotextil 1600 NT</v>
          </cell>
          <cell r="F1217" t="str">
            <v>m2</v>
          </cell>
          <cell r="G1217">
            <v>1.5</v>
          </cell>
          <cell r="H1217">
            <v>2150</v>
          </cell>
          <cell r="I1217">
            <v>3225</v>
          </cell>
          <cell r="J1217">
            <v>0</v>
          </cell>
          <cell r="K1217">
            <v>153</v>
          </cell>
          <cell r="L1217">
            <v>328950</v>
          </cell>
          <cell r="Y1217" t="e">
            <v>#N/A</v>
          </cell>
          <cell r="Z1217" t="e">
            <v>#N/A</v>
          </cell>
        </row>
        <row r="1218">
          <cell r="D1218" t="str">
            <v>MA02ALR</v>
          </cell>
          <cell r="E1218" t="str">
            <v>Arena Lavada Rio</v>
          </cell>
          <cell r="F1218" t="str">
            <v>M3</v>
          </cell>
          <cell r="G1218">
            <v>0.09</v>
          </cell>
          <cell r="H1218">
            <v>45000</v>
          </cell>
          <cell r="I1218">
            <v>4050</v>
          </cell>
          <cell r="J1218">
            <v>0</v>
          </cell>
          <cell r="K1218">
            <v>9.18</v>
          </cell>
          <cell r="L1218">
            <v>413100</v>
          </cell>
          <cell r="Y1218" t="e">
            <v>#N/A</v>
          </cell>
          <cell r="Z1218" t="e">
            <v>#N/A</v>
          </cell>
        </row>
        <row r="1219">
          <cell r="D1219" t="str">
            <v>MA03CG</v>
          </cell>
          <cell r="E1219" t="str">
            <v>Cemento Gris</v>
          </cell>
          <cell r="F1219" t="str">
            <v>Kg</v>
          </cell>
          <cell r="G1219">
            <v>7</v>
          </cell>
          <cell r="H1219">
            <v>190</v>
          </cell>
          <cell r="I1219">
            <v>1330</v>
          </cell>
          <cell r="J1219">
            <v>0</v>
          </cell>
          <cell r="K1219">
            <v>714</v>
          </cell>
          <cell r="L1219">
            <v>135660</v>
          </cell>
          <cell r="Y1219" t="e">
            <v>#N/A</v>
          </cell>
          <cell r="Z1219" t="e">
            <v>#N/A</v>
          </cell>
        </row>
        <row r="1220">
          <cell r="I1220">
            <v>0</v>
          </cell>
          <cell r="J1220">
            <v>0</v>
          </cell>
          <cell r="K1220">
            <v>0</v>
          </cell>
          <cell r="L1220">
            <v>0</v>
          </cell>
          <cell r="Y1220">
            <v>0</v>
          </cell>
          <cell r="Z1220">
            <v>0</v>
          </cell>
        </row>
        <row r="1222">
          <cell r="E1222" t="str">
            <v>MANO DE OBRA</v>
          </cell>
          <cell r="I1222">
            <v>60000</v>
          </cell>
          <cell r="J1222">
            <v>0</v>
          </cell>
          <cell r="L1222">
            <v>6120000</v>
          </cell>
          <cell r="Z1222" t="e">
            <v>#N/A</v>
          </cell>
        </row>
        <row r="1223">
          <cell r="D1223" t="str">
            <v>MOANPT</v>
          </cell>
          <cell r="E1223" t="str">
            <v>Tapa</v>
          </cell>
          <cell r="F1223" t="str">
            <v>Un</v>
          </cell>
          <cell r="G1223">
            <v>1</v>
          </cell>
          <cell r="H1223">
            <v>60000</v>
          </cell>
          <cell r="I1223">
            <v>60000</v>
          </cell>
          <cell r="J1223">
            <v>0</v>
          </cell>
          <cell r="K1223">
            <v>102</v>
          </cell>
          <cell r="L1223">
            <v>6120000</v>
          </cell>
          <cell r="Y1223" t="e">
            <v>#N/A</v>
          </cell>
          <cell r="Z1223" t="e">
            <v>#N/A</v>
          </cell>
        </row>
        <row r="1225">
          <cell r="E1225" t="str">
            <v>VARIOS</v>
          </cell>
          <cell r="I1225">
            <v>19000</v>
          </cell>
          <cell r="L1225">
            <v>1938000</v>
          </cell>
          <cell r="Z1225" t="e">
            <v>#N/A</v>
          </cell>
        </row>
        <row r="1226">
          <cell r="D1226" t="str">
            <v>AL04RETRLL</v>
          </cell>
          <cell r="E1226" t="str">
            <v xml:space="preserve">Retro Llanta </v>
          </cell>
          <cell r="F1226" t="str">
            <v>Hr</v>
          </cell>
          <cell r="G1226">
            <v>0.5</v>
          </cell>
          <cell r="H1226">
            <v>38000</v>
          </cell>
          <cell r="I1226">
            <v>19000</v>
          </cell>
          <cell r="J1226">
            <v>0</v>
          </cell>
          <cell r="K1226">
            <v>51</v>
          </cell>
          <cell r="L1226">
            <v>1938000</v>
          </cell>
          <cell r="Y1226" t="e">
            <v>#N/A</v>
          </cell>
          <cell r="Z1226" t="e">
            <v>#N/A</v>
          </cell>
        </row>
        <row r="1227">
          <cell r="D1227">
            <v>0</v>
          </cell>
        </row>
        <row r="1228">
          <cell r="E1228" t="str">
            <v>SUBTOTAL</v>
          </cell>
          <cell r="I1228">
            <v>87605</v>
          </cell>
          <cell r="L1228">
            <v>8935710</v>
          </cell>
          <cell r="Z1228" t="e">
            <v>#N/A</v>
          </cell>
        </row>
        <row r="1229">
          <cell r="E1229" t="str">
            <v>A.I.U</v>
          </cell>
          <cell r="I1229">
            <v>0</v>
          </cell>
          <cell r="L1229">
            <v>0</v>
          </cell>
          <cell r="Z1229">
            <v>0</v>
          </cell>
        </row>
        <row r="1230">
          <cell r="D1230" t="str">
            <v>AIUAADMON</v>
          </cell>
          <cell r="E1230" t="str">
            <v>Admon</v>
          </cell>
          <cell r="F1230">
            <v>0</v>
          </cell>
          <cell r="I1230">
            <v>0</v>
          </cell>
          <cell r="L1230">
            <v>0</v>
          </cell>
          <cell r="Z1230">
            <v>0</v>
          </cell>
        </row>
        <row r="1231">
          <cell r="D1231" t="str">
            <v>AIUAIMPRE</v>
          </cell>
          <cell r="E1231" t="str">
            <v>Imprevistos</v>
          </cell>
          <cell r="F1231">
            <v>0</v>
          </cell>
          <cell r="I1231">
            <v>0</v>
          </cell>
          <cell r="J1231">
            <v>0</v>
          </cell>
          <cell r="L1231">
            <v>0</v>
          </cell>
          <cell r="Z1231">
            <v>0</v>
          </cell>
        </row>
        <row r="1232">
          <cell r="D1232" t="str">
            <v>AIUAUTILI</v>
          </cell>
          <cell r="E1232" t="str">
            <v>Utilidad</v>
          </cell>
          <cell r="F1232">
            <v>0</v>
          </cell>
          <cell r="I1232">
            <v>0</v>
          </cell>
          <cell r="J1232">
            <v>0</v>
          </cell>
          <cell r="L1232">
            <v>0</v>
          </cell>
          <cell r="Z1232">
            <v>0</v>
          </cell>
        </row>
        <row r="1233">
          <cell r="D1233" t="str">
            <v>AIUAIVAUTI</v>
          </cell>
          <cell r="E1233" t="str">
            <v>IVA utilidad</v>
          </cell>
          <cell r="F1233">
            <v>0</v>
          </cell>
          <cell r="I1233">
            <v>0</v>
          </cell>
          <cell r="J1233">
            <v>0</v>
          </cell>
          <cell r="L1233">
            <v>0</v>
          </cell>
          <cell r="Z1233">
            <v>0</v>
          </cell>
        </row>
        <row r="1235">
          <cell r="E1235" t="str">
            <v>ITEM</v>
          </cell>
        </row>
        <row r="1236">
          <cell r="D1236" t="str">
            <v>ANPOSTA</v>
          </cell>
          <cell r="E1236" t="str">
            <v>Sumin. Placa Prefabricada Tapa Pozos y Camaras</v>
          </cell>
          <cell r="G1236" t="str">
            <v>UN.</v>
          </cell>
          <cell r="H1236" t="str">
            <v>Un</v>
          </cell>
          <cell r="I1236">
            <v>465000</v>
          </cell>
          <cell r="K1236">
            <v>101</v>
          </cell>
          <cell r="L1236">
            <v>46965000</v>
          </cell>
          <cell r="N1236">
            <v>465000</v>
          </cell>
          <cell r="O1236">
            <v>0</v>
          </cell>
          <cell r="P1236">
            <v>0</v>
          </cell>
          <cell r="Q1236">
            <v>0</v>
          </cell>
          <cell r="X1236">
            <v>46965000</v>
          </cell>
          <cell r="Y1236" t="str">
            <v>Un</v>
          </cell>
          <cell r="Z1236" t="e">
            <v>#N/A</v>
          </cell>
          <cell r="AA1236" t="e">
            <v>#N/A</v>
          </cell>
          <cell r="AB1236">
            <v>0</v>
          </cell>
          <cell r="AC1236">
            <v>0</v>
          </cell>
        </row>
        <row r="1238">
          <cell r="D1238" t="str">
            <v>CODIGO</v>
          </cell>
          <cell r="E1238" t="str">
            <v>DESCRIPCION</v>
          </cell>
          <cell r="F1238" t="str">
            <v>UN</v>
          </cell>
          <cell r="G1238" t="str">
            <v>CANT</v>
          </cell>
          <cell r="H1238" t="str">
            <v>V/UNIT.</v>
          </cell>
          <cell r="I1238" t="str">
            <v>V/TOTAL</v>
          </cell>
          <cell r="K1238" t="str">
            <v>CANT TOTAL</v>
          </cell>
          <cell r="L1238" t="str">
            <v>Vr TOTAL</v>
          </cell>
          <cell r="Y1238" t="str">
            <v>CANT.</v>
          </cell>
          <cell r="Z1238" t="str">
            <v>V/TOTAL</v>
          </cell>
        </row>
        <row r="1239">
          <cell r="E1239" t="str">
            <v>MATERIALES</v>
          </cell>
          <cell r="I1239">
            <v>465000</v>
          </cell>
          <cell r="L1239">
            <v>46965000</v>
          </cell>
          <cell r="Z1239" t="e">
            <v>#N/A</v>
          </cell>
        </row>
        <row r="1240">
          <cell r="D1240" t="str">
            <v>MA05PLPOIN</v>
          </cell>
          <cell r="E1240" t="str">
            <v>Placa Prefabricada Pozo de Inspeccion e=0.25</v>
          </cell>
          <cell r="F1240" t="str">
            <v>Un</v>
          </cell>
          <cell r="G1240">
            <v>1</v>
          </cell>
          <cell r="H1240">
            <v>465000</v>
          </cell>
          <cell r="I1240">
            <v>465000</v>
          </cell>
          <cell r="J1240">
            <v>0</v>
          </cell>
          <cell r="K1240">
            <v>101</v>
          </cell>
          <cell r="L1240">
            <v>46965000</v>
          </cell>
          <cell r="Y1240" t="e">
            <v>#N/A</v>
          </cell>
          <cell r="Z1240" t="e">
            <v>#N/A</v>
          </cell>
        </row>
        <row r="1245">
          <cell r="E1245" t="str">
            <v>MANO DE OBRA</v>
          </cell>
          <cell r="I1245">
            <v>0</v>
          </cell>
          <cell r="J1245">
            <v>0</v>
          </cell>
          <cell r="L1245">
            <v>0</v>
          </cell>
          <cell r="Z1245">
            <v>0</v>
          </cell>
        </row>
        <row r="1246">
          <cell r="I1246">
            <v>0</v>
          </cell>
          <cell r="J1246">
            <v>0</v>
          </cell>
          <cell r="K1246">
            <v>0</v>
          </cell>
          <cell r="L1246">
            <v>0</v>
          </cell>
          <cell r="Y1246">
            <v>0</v>
          </cell>
          <cell r="Z1246">
            <v>0</v>
          </cell>
        </row>
        <row r="1248">
          <cell r="E1248" t="str">
            <v>VARIOS</v>
          </cell>
          <cell r="I1248">
            <v>0</v>
          </cell>
          <cell r="L1248">
            <v>0</v>
          </cell>
          <cell r="Z1248">
            <v>0</v>
          </cell>
        </row>
        <row r="1249">
          <cell r="I1249">
            <v>0</v>
          </cell>
          <cell r="J1249">
            <v>0</v>
          </cell>
          <cell r="K1249">
            <v>0</v>
          </cell>
          <cell r="L1249">
            <v>0</v>
          </cell>
          <cell r="Y1249">
            <v>0</v>
          </cell>
          <cell r="Z1249">
            <v>0</v>
          </cell>
        </row>
        <row r="1250">
          <cell r="D1250">
            <v>0</v>
          </cell>
        </row>
        <row r="1251">
          <cell r="E1251" t="str">
            <v>SUBTOTAL</v>
          </cell>
          <cell r="I1251">
            <v>465000</v>
          </cell>
          <cell r="L1251">
            <v>46965000</v>
          </cell>
          <cell r="Z1251" t="e">
            <v>#N/A</v>
          </cell>
        </row>
        <row r="1252">
          <cell r="E1252" t="str">
            <v>A.I.U</v>
          </cell>
          <cell r="I1252">
            <v>0</v>
          </cell>
          <cell r="L1252">
            <v>0</v>
          </cell>
          <cell r="Z1252">
            <v>0</v>
          </cell>
        </row>
        <row r="1253">
          <cell r="D1253" t="str">
            <v>AIUAADMON</v>
          </cell>
          <cell r="E1253" t="str">
            <v>Admon</v>
          </cell>
          <cell r="F1253">
            <v>0</v>
          </cell>
          <cell r="I1253">
            <v>0</v>
          </cell>
          <cell r="L1253">
            <v>0</v>
          </cell>
          <cell r="Z1253">
            <v>0</v>
          </cell>
        </row>
        <row r="1254">
          <cell r="D1254" t="str">
            <v>AIUAIMPRE</v>
          </cell>
          <cell r="E1254" t="str">
            <v>Imprevistos</v>
          </cell>
          <cell r="F1254">
            <v>0</v>
          </cell>
          <cell r="I1254">
            <v>0</v>
          </cell>
          <cell r="J1254">
            <v>0</v>
          </cell>
          <cell r="L1254">
            <v>0</v>
          </cell>
          <cell r="Z1254">
            <v>0</v>
          </cell>
        </row>
        <row r="1255">
          <cell r="D1255" t="str">
            <v>AIUAUTILI</v>
          </cell>
          <cell r="E1255" t="str">
            <v>Utilidad</v>
          </cell>
          <cell r="F1255">
            <v>0</v>
          </cell>
          <cell r="I1255">
            <v>0</v>
          </cell>
          <cell r="J1255">
            <v>0</v>
          </cell>
          <cell r="L1255">
            <v>0</v>
          </cell>
          <cell r="Z1255">
            <v>0</v>
          </cell>
        </row>
        <row r="1256">
          <cell r="D1256" t="str">
            <v>AIUAIVAUTI</v>
          </cell>
          <cell r="E1256" t="str">
            <v>IVA utilidad</v>
          </cell>
          <cell r="F1256">
            <v>0</v>
          </cell>
          <cell r="I1256">
            <v>0</v>
          </cell>
          <cell r="J1256">
            <v>0</v>
          </cell>
          <cell r="L1256">
            <v>0</v>
          </cell>
          <cell r="Z1256">
            <v>0</v>
          </cell>
        </row>
        <row r="1258">
          <cell r="E1258" t="str">
            <v>ITEM</v>
          </cell>
        </row>
        <row r="1259">
          <cell r="D1259" t="str">
            <v>ANCCB12</v>
          </cell>
          <cell r="E1259" t="str">
            <v>Camara Caida Bajante 12"</v>
          </cell>
          <cell r="G1259" t="str">
            <v>UN.</v>
          </cell>
          <cell r="H1259" t="str">
            <v>Un</v>
          </cell>
          <cell r="I1259">
            <v>121919</v>
          </cell>
          <cell r="K1259">
            <v>8</v>
          </cell>
          <cell r="L1259">
            <v>975352</v>
          </cell>
          <cell r="N1259">
            <v>91069</v>
          </cell>
          <cell r="O1259">
            <v>30000</v>
          </cell>
          <cell r="P1259">
            <v>850</v>
          </cell>
          <cell r="Q1259">
            <v>0</v>
          </cell>
          <cell r="X1259">
            <v>975352</v>
          </cell>
          <cell r="Y1259" t="str">
            <v>Un</v>
          </cell>
          <cell r="Z1259" t="e">
            <v>#N/A</v>
          </cell>
          <cell r="AA1259" t="e">
            <v>#N/A</v>
          </cell>
          <cell r="AB1259" t="e">
            <v>#N/A</v>
          </cell>
          <cell r="AC1259" t="e">
            <v>#N/A</v>
          </cell>
        </row>
        <row r="1261">
          <cell r="D1261" t="str">
            <v>CODIGO</v>
          </cell>
          <cell r="E1261" t="str">
            <v>DESCRIPCION</v>
          </cell>
          <cell r="F1261" t="str">
            <v>UN</v>
          </cell>
          <cell r="G1261" t="str">
            <v>CANT</v>
          </cell>
          <cell r="H1261" t="str">
            <v>V/UNIT.</v>
          </cell>
          <cell r="I1261" t="str">
            <v>V/TOTAL</v>
          </cell>
          <cell r="K1261" t="str">
            <v>CANT TOTAL</v>
          </cell>
          <cell r="L1261" t="str">
            <v>Vr TOTAL</v>
          </cell>
          <cell r="Y1261" t="str">
            <v>CANT.</v>
          </cell>
          <cell r="Z1261" t="str">
            <v>V/TOTAL</v>
          </cell>
        </row>
        <row r="1262">
          <cell r="E1262" t="str">
            <v>MATERIALES</v>
          </cell>
          <cell r="I1262">
            <v>91069</v>
          </cell>
          <cell r="L1262">
            <v>728552</v>
          </cell>
          <cell r="Z1262" t="e">
            <v>#N/A</v>
          </cell>
        </row>
        <row r="1263">
          <cell r="D1263" t="str">
            <v>MA46CSC112</v>
          </cell>
          <cell r="E1263" t="str">
            <v>Tuberia concreto TCS-CL1 12</v>
          </cell>
          <cell r="F1263" t="str">
            <v>ml</v>
          </cell>
          <cell r="G1263">
            <v>1</v>
          </cell>
          <cell r="H1263">
            <v>21716.36</v>
          </cell>
          <cell r="I1263">
            <v>21716</v>
          </cell>
          <cell r="J1263">
            <v>0</v>
          </cell>
          <cell r="K1263">
            <v>8</v>
          </cell>
          <cell r="L1263">
            <v>173730.88</v>
          </cell>
          <cell r="Y1263" t="e">
            <v>#N/A</v>
          </cell>
          <cell r="Z1263" t="e">
            <v>#N/A</v>
          </cell>
        </row>
        <row r="1264">
          <cell r="D1264" t="str">
            <v>MA04C3</v>
          </cell>
          <cell r="E1264" t="str">
            <v xml:space="preserve">Concreto 3000 psi </v>
          </cell>
          <cell r="F1264" t="str">
            <v>M3</v>
          </cell>
          <cell r="G1264">
            <v>0.34</v>
          </cell>
          <cell r="H1264">
            <v>202575</v>
          </cell>
          <cell r="I1264">
            <v>68876</v>
          </cell>
          <cell r="J1264">
            <v>0</v>
          </cell>
          <cell r="K1264">
            <v>2.72</v>
          </cell>
          <cell r="L1264">
            <v>551004</v>
          </cell>
          <cell r="Y1264" t="e">
            <v>#N/A</v>
          </cell>
          <cell r="Z1264" t="e">
            <v>#N/A</v>
          </cell>
        </row>
        <row r="1265">
          <cell r="D1265" t="str">
            <v>MA01A3</v>
          </cell>
          <cell r="E1265" t="str">
            <v>Acero A-3</v>
          </cell>
          <cell r="F1265" t="str">
            <v>Kg</v>
          </cell>
          <cell r="G1265">
            <v>0.34</v>
          </cell>
          <cell r="H1265">
            <v>1404</v>
          </cell>
          <cell r="I1265">
            <v>477</v>
          </cell>
          <cell r="J1265">
            <v>0</v>
          </cell>
          <cell r="K1265">
            <v>2.72</v>
          </cell>
          <cell r="L1265">
            <v>3818.88</v>
          </cell>
          <cell r="Y1265" t="e">
            <v>#N/A</v>
          </cell>
          <cell r="Z1265" t="e">
            <v>#N/A</v>
          </cell>
        </row>
        <row r="1266">
          <cell r="I1266">
            <v>0</v>
          </cell>
          <cell r="J1266">
            <v>0</v>
          </cell>
          <cell r="K1266">
            <v>0</v>
          </cell>
          <cell r="L1266">
            <v>0</v>
          </cell>
          <cell r="Y1266">
            <v>0</v>
          </cell>
          <cell r="Z1266">
            <v>0</v>
          </cell>
        </row>
        <row r="1267">
          <cell r="I1267">
            <v>0</v>
          </cell>
          <cell r="J1267">
            <v>0</v>
          </cell>
          <cell r="K1267">
            <v>0</v>
          </cell>
          <cell r="L1267">
            <v>0</v>
          </cell>
          <cell r="Y1267">
            <v>0</v>
          </cell>
          <cell r="Z1267">
            <v>0</v>
          </cell>
        </row>
        <row r="1268">
          <cell r="I1268">
            <v>0</v>
          </cell>
          <cell r="J1268">
            <v>0</v>
          </cell>
          <cell r="K1268">
            <v>0</v>
          </cell>
          <cell r="L1268">
            <v>0</v>
          </cell>
          <cell r="Y1268">
            <v>0</v>
          </cell>
          <cell r="Z1268">
            <v>0</v>
          </cell>
        </row>
        <row r="1269">
          <cell r="E1269" t="str">
            <v>MANO DE OBRA</v>
          </cell>
          <cell r="I1269">
            <v>30000</v>
          </cell>
          <cell r="J1269">
            <v>0</v>
          </cell>
          <cell r="L1269">
            <v>240000</v>
          </cell>
          <cell r="Z1269" t="e">
            <v>#N/A</v>
          </cell>
        </row>
        <row r="1270">
          <cell r="D1270" t="str">
            <v>MOANCCB</v>
          </cell>
          <cell r="E1270" t="str">
            <v>Camara Caida Bajante Tuberia</v>
          </cell>
          <cell r="F1270" t="str">
            <v>m3</v>
          </cell>
          <cell r="G1270">
            <v>1.2</v>
          </cell>
          <cell r="H1270">
            <v>25000</v>
          </cell>
          <cell r="I1270">
            <v>30000</v>
          </cell>
          <cell r="J1270">
            <v>0</v>
          </cell>
          <cell r="K1270">
            <v>9.6</v>
          </cell>
          <cell r="L1270">
            <v>240000</v>
          </cell>
          <cell r="Y1270" t="e">
            <v>#N/A</v>
          </cell>
          <cell r="Z1270" t="e">
            <v>#N/A</v>
          </cell>
        </row>
        <row r="1272">
          <cell r="E1272" t="str">
            <v>VARIOS</v>
          </cell>
          <cell r="I1272">
            <v>850</v>
          </cell>
          <cell r="L1272">
            <v>6800</v>
          </cell>
          <cell r="Z1272" t="e">
            <v>#N/A</v>
          </cell>
        </row>
        <row r="1273">
          <cell r="D1273" t="str">
            <v>TC07H800</v>
          </cell>
          <cell r="E1273" t="str">
            <v>Herramienta Menor</v>
          </cell>
          <cell r="F1273" t="str">
            <v>Gb</v>
          </cell>
          <cell r="G1273">
            <v>0.5</v>
          </cell>
          <cell r="H1273">
            <v>800</v>
          </cell>
          <cell r="I1273">
            <v>400</v>
          </cell>
          <cell r="J1273">
            <v>0</v>
          </cell>
          <cell r="K1273">
            <v>4</v>
          </cell>
          <cell r="L1273">
            <v>3200</v>
          </cell>
          <cell r="Y1273" t="e">
            <v>#N/A</v>
          </cell>
          <cell r="Z1273" t="e">
            <v>#N/A</v>
          </cell>
        </row>
        <row r="1274">
          <cell r="D1274" t="str">
            <v>AL07VCG</v>
          </cell>
          <cell r="E1274" t="str">
            <v>Vibrador para concretos a Gasolina</v>
          </cell>
          <cell r="F1274" t="str">
            <v>Hr</v>
          </cell>
          <cell r="G1274">
            <v>0.01</v>
          </cell>
          <cell r="H1274">
            <v>45000</v>
          </cell>
          <cell r="I1274">
            <v>450</v>
          </cell>
          <cell r="J1274">
            <v>0</v>
          </cell>
          <cell r="K1274">
            <v>0.08</v>
          </cell>
          <cell r="L1274">
            <v>3600</v>
          </cell>
          <cell r="Y1274" t="e">
            <v>#N/A</v>
          </cell>
          <cell r="Z1274" t="e">
            <v>#N/A</v>
          </cell>
        </row>
        <row r="1275">
          <cell r="E1275" t="str">
            <v>SUBTOTAL</v>
          </cell>
          <cell r="I1275">
            <v>121919</v>
          </cell>
          <cell r="L1275">
            <v>975352</v>
          </cell>
          <cell r="Z1275" t="e">
            <v>#N/A</v>
          </cell>
        </row>
        <row r="1276">
          <cell r="E1276" t="str">
            <v>A.I.U</v>
          </cell>
          <cell r="I1276">
            <v>0</v>
          </cell>
          <cell r="L1276">
            <v>0</v>
          </cell>
          <cell r="Z1276">
            <v>0</v>
          </cell>
        </row>
        <row r="1277">
          <cell r="D1277" t="str">
            <v>AIUAADMON</v>
          </cell>
          <cell r="E1277" t="str">
            <v>Admon</v>
          </cell>
          <cell r="F1277">
            <v>0</v>
          </cell>
          <cell r="I1277">
            <v>0</v>
          </cell>
          <cell r="L1277">
            <v>0</v>
          </cell>
          <cell r="Z1277">
            <v>0</v>
          </cell>
        </row>
        <row r="1278">
          <cell r="D1278" t="str">
            <v>AIUAIMPRE</v>
          </cell>
          <cell r="E1278" t="str">
            <v>Imprevistos</v>
          </cell>
          <cell r="F1278">
            <v>0</v>
          </cell>
          <cell r="I1278">
            <v>0</v>
          </cell>
          <cell r="J1278">
            <v>0</v>
          </cell>
          <cell r="L1278">
            <v>0</v>
          </cell>
          <cell r="Z1278">
            <v>0</v>
          </cell>
        </row>
        <row r="1279">
          <cell r="D1279" t="str">
            <v>AIUAUTILI</v>
          </cell>
          <cell r="E1279" t="str">
            <v>Utilidad</v>
          </cell>
          <cell r="F1279">
            <v>0</v>
          </cell>
          <cell r="I1279">
            <v>0</v>
          </cell>
          <cell r="J1279">
            <v>0</v>
          </cell>
          <cell r="L1279">
            <v>0</v>
          </cell>
          <cell r="Z1279">
            <v>0</v>
          </cell>
        </row>
        <row r="1280">
          <cell r="D1280" t="str">
            <v>AIUAIVAUTI</v>
          </cell>
          <cell r="E1280" t="str">
            <v>IVA utilidad</v>
          </cell>
          <cell r="F1280">
            <v>0</v>
          </cell>
          <cell r="I1280">
            <v>0</v>
          </cell>
          <cell r="J1280">
            <v>0</v>
          </cell>
          <cell r="L1280">
            <v>0</v>
          </cell>
          <cell r="Z1280">
            <v>0</v>
          </cell>
        </row>
        <row r="1282">
          <cell r="E1282" t="str">
            <v>ITEM</v>
          </cell>
        </row>
        <row r="1283">
          <cell r="D1283" t="str">
            <v>ANCCB16</v>
          </cell>
          <cell r="E1283" t="str">
            <v>Camara Caida Bajante 16"</v>
          </cell>
          <cell r="G1283" t="str">
            <v>UN.</v>
          </cell>
          <cell r="H1283" t="str">
            <v>Un</v>
          </cell>
          <cell r="I1283">
            <v>164964</v>
          </cell>
          <cell r="K1283">
            <v>3</v>
          </cell>
          <cell r="L1283">
            <v>494892</v>
          </cell>
          <cell r="N1283">
            <v>129114</v>
          </cell>
          <cell r="O1283">
            <v>35000</v>
          </cell>
          <cell r="P1283">
            <v>850</v>
          </cell>
          <cell r="Q1283">
            <v>0</v>
          </cell>
          <cell r="X1283">
            <v>494892</v>
          </cell>
          <cell r="Y1283" t="str">
            <v>Un</v>
          </cell>
          <cell r="Z1283" t="e">
            <v>#N/A</v>
          </cell>
          <cell r="AA1283" t="e">
            <v>#N/A</v>
          </cell>
          <cell r="AB1283" t="e">
            <v>#N/A</v>
          </cell>
          <cell r="AC1283" t="e">
            <v>#N/A</v>
          </cell>
        </row>
        <row r="1285">
          <cell r="D1285" t="str">
            <v>CODIGO</v>
          </cell>
          <cell r="E1285" t="str">
            <v>DESCRIPCION</v>
          </cell>
          <cell r="F1285" t="str">
            <v>UN</v>
          </cell>
          <cell r="G1285" t="str">
            <v>CANT</v>
          </cell>
          <cell r="H1285" t="str">
            <v>V/UNIT.</v>
          </cell>
          <cell r="I1285" t="str">
            <v>V/TOTAL</v>
          </cell>
          <cell r="K1285" t="str">
            <v>CANT TOTAL</v>
          </cell>
          <cell r="L1285" t="str">
            <v>Vr TOTAL</v>
          </cell>
          <cell r="Y1285" t="str">
            <v>CANT.</v>
          </cell>
          <cell r="Z1285" t="str">
            <v>V/TOTAL</v>
          </cell>
        </row>
        <row r="1286">
          <cell r="E1286" t="str">
            <v>MATERIALES</v>
          </cell>
          <cell r="I1286">
            <v>129114</v>
          </cell>
          <cell r="L1286">
            <v>387342</v>
          </cell>
          <cell r="Z1286" t="e">
            <v>#N/A</v>
          </cell>
        </row>
        <row r="1287">
          <cell r="D1287" t="str">
            <v>MA46CSC116</v>
          </cell>
          <cell r="E1287" t="str">
            <v>Tuberia concreto TCS-CL1 16</v>
          </cell>
          <cell r="F1287" t="str">
            <v>ml</v>
          </cell>
          <cell r="G1287">
            <v>1</v>
          </cell>
          <cell r="H1287">
            <v>47522.3</v>
          </cell>
          <cell r="I1287">
            <v>47522</v>
          </cell>
          <cell r="J1287">
            <v>0</v>
          </cell>
          <cell r="K1287">
            <v>3</v>
          </cell>
          <cell r="L1287">
            <v>142566.90000000002</v>
          </cell>
          <cell r="Y1287" t="e">
            <v>#N/A</v>
          </cell>
          <cell r="Z1287" t="e">
            <v>#N/A</v>
          </cell>
        </row>
        <row r="1288">
          <cell r="D1288" t="str">
            <v>MA04C3</v>
          </cell>
          <cell r="E1288" t="str">
            <v xml:space="preserve">Concreto 3000 psi </v>
          </cell>
          <cell r="F1288" t="str">
            <v>M3</v>
          </cell>
          <cell r="G1288">
            <v>0.4</v>
          </cell>
          <cell r="H1288">
            <v>202575</v>
          </cell>
          <cell r="I1288">
            <v>81030</v>
          </cell>
          <cell r="J1288">
            <v>0</v>
          </cell>
          <cell r="K1288">
            <v>1.2000000000000002</v>
          </cell>
          <cell r="L1288">
            <v>243090.00000000003</v>
          </cell>
          <cell r="Y1288" t="e">
            <v>#N/A</v>
          </cell>
          <cell r="Z1288" t="e">
            <v>#N/A</v>
          </cell>
        </row>
        <row r="1289">
          <cell r="D1289" t="str">
            <v>MA01A3</v>
          </cell>
          <cell r="E1289" t="str">
            <v>Acero A-3</v>
          </cell>
          <cell r="F1289" t="str">
            <v>Kg</v>
          </cell>
          <cell r="G1289">
            <v>0.4</v>
          </cell>
          <cell r="H1289">
            <v>1404</v>
          </cell>
          <cell r="I1289">
            <v>562</v>
          </cell>
          <cell r="J1289">
            <v>0</v>
          </cell>
          <cell r="K1289">
            <v>1.2000000000000002</v>
          </cell>
          <cell r="L1289">
            <v>1684.8000000000002</v>
          </cell>
          <cell r="Y1289" t="e">
            <v>#N/A</v>
          </cell>
          <cell r="Z1289" t="e">
            <v>#N/A</v>
          </cell>
        </row>
        <row r="1290">
          <cell r="I1290">
            <v>0</v>
          </cell>
          <cell r="J1290">
            <v>0</v>
          </cell>
          <cell r="K1290">
            <v>0</v>
          </cell>
          <cell r="L1290">
            <v>0</v>
          </cell>
          <cell r="Y1290">
            <v>0</v>
          </cell>
          <cell r="Z1290">
            <v>0</v>
          </cell>
        </row>
        <row r="1291">
          <cell r="I1291">
            <v>0</v>
          </cell>
          <cell r="J1291">
            <v>0</v>
          </cell>
          <cell r="K1291">
            <v>0</v>
          </cell>
          <cell r="L1291">
            <v>0</v>
          </cell>
          <cell r="Y1291">
            <v>0</v>
          </cell>
          <cell r="Z1291">
            <v>0</v>
          </cell>
        </row>
        <row r="1292">
          <cell r="I1292">
            <v>0</v>
          </cell>
          <cell r="J1292">
            <v>0</v>
          </cell>
          <cell r="K1292">
            <v>0</v>
          </cell>
          <cell r="L1292">
            <v>0</v>
          </cell>
          <cell r="Y1292">
            <v>0</v>
          </cell>
          <cell r="Z1292">
            <v>0</v>
          </cell>
        </row>
        <row r="1293">
          <cell r="E1293" t="str">
            <v>MANO DE OBRA</v>
          </cell>
          <cell r="I1293">
            <v>35000</v>
          </cell>
          <cell r="J1293">
            <v>0</v>
          </cell>
          <cell r="L1293">
            <v>105000</v>
          </cell>
          <cell r="Z1293" t="e">
            <v>#N/A</v>
          </cell>
        </row>
        <row r="1294">
          <cell r="D1294" t="str">
            <v>MOANCCB</v>
          </cell>
          <cell r="E1294" t="str">
            <v>Camara Caida Bajante Tuberia</v>
          </cell>
          <cell r="F1294" t="str">
            <v>m3</v>
          </cell>
          <cell r="G1294">
            <v>1.4</v>
          </cell>
          <cell r="H1294">
            <v>25000</v>
          </cell>
          <cell r="I1294">
            <v>35000</v>
          </cell>
          <cell r="J1294">
            <v>0</v>
          </cell>
          <cell r="K1294">
            <v>4.1999999999999993</v>
          </cell>
          <cell r="L1294">
            <v>104999.99999999999</v>
          </cell>
          <cell r="Y1294" t="e">
            <v>#N/A</v>
          </cell>
          <cell r="Z1294" t="e">
            <v>#N/A</v>
          </cell>
        </row>
        <row r="1296">
          <cell r="E1296" t="str">
            <v>VARIOS</v>
          </cell>
          <cell r="I1296">
            <v>850</v>
          </cell>
          <cell r="L1296">
            <v>2550</v>
          </cell>
          <cell r="Z1296" t="e">
            <v>#N/A</v>
          </cell>
        </row>
        <row r="1297">
          <cell r="D1297" t="str">
            <v>TC07H800</v>
          </cell>
          <cell r="E1297" t="str">
            <v>Herramienta Menor</v>
          </cell>
          <cell r="F1297" t="str">
            <v>Gb</v>
          </cell>
          <cell r="G1297">
            <v>0.5</v>
          </cell>
          <cell r="H1297">
            <v>800</v>
          </cell>
          <cell r="I1297">
            <v>400</v>
          </cell>
          <cell r="J1297">
            <v>0</v>
          </cell>
          <cell r="K1297">
            <v>1.5</v>
          </cell>
          <cell r="L1297">
            <v>1200</v>
          </cell>
          <cell r="Y1297" t="e">
            <v>#N/A</v>
          </cell>
          <cell r="Z1297" t="e">
            <v>#N/A</v>
          </cell>
        </row>
        <row r="1298">
          <cell r="D1298" t="str">
            <v>AL07VCG</v>
          </cell>
          <cell r="E1298" t="str">
            <v>Vibrador para concretos a Gasolina</v>
          </cell>
          <cell r="F1298" t="str">
            <v>Hr</v>
          </cell>
          <cell r="G1298">
            <v>0.01</v>
          </cell>
          <cell r="H1298">
            <v>45000</v>
          </cell>
          <cell r="I1298">
            <v>450</v>
          </cell>
          <cell r="J1298">
            <v>0</v>
          </cell>
          <cell r="K1298">
            <v>0.03</v>
          </cell>
          <cell r="L1298">
            <v>1350</v>
          </cell>
          <cell r="Y1298" t="e">
            <v>#N/A</v>
          </cell>
          <cell r="Z1298" t="e">
            <v>#N/A</v>
          </cell>
        </row>
        <row r="1299">
          <cell r="E1299" t="str">
            <v>SUBTOTAL</v>
          </cell>
          <cell r="I1299">
            <v>164964</v>
          </cell>
          <cell r="L1299">
            <v>494892</v>
          </cell>
          <cell r="Z1299" t="e">
            <v>#N/A</v>
          </cell>
        </row>
        <row r="1300">
          <cell r="E1300" t="str">
            <v>A.I.U</v>
          </cell>
          <cell r="I1300">
            <v>0</v>
          </cell>
          <cell r="L1300">
            <v>0</v>
          </cell>
          <cell r="Z1300">
            <v>0</v>
          </cell>
        </row>
        <row r="1301">
          <cell r="D1301" t="str">
            <v>AIUAADMON</v>
          </cell>
          <cell r="E1301" t="str">
            <v>Admon</v>
          </cell>
          <cell r="F1301">
            <v>0</v>
          </cell>
          <cell r="I1301">
            <v>0</v>
          </cell>
          <cell r="L1301">
            <v>0</v>
          </cell>
          <cell r="Z1301">
            <v>0</v>
          </cell>
        </row>
        <row r="1302">
          <cell r="D1302" t="str">
            <v>AIUAIMPRE</v>
          </cell>
          <cell r="E1302" t="str">
            <v>Imprevistos</v>
          </cell>
          <cell r="F1302">
            <v>0</v>
          </cell>
          <cell r="I1302">
            <v>0</v>
          </cell>
          <cell r="J1302">
            <v>0</v>
          </cell>
          <cell r="L1302">
            <v>0</v>
          </cell>
          <cell r="Z1302">
            <v>0</v>
          </cell>
        </row>
        <row r="1303">
          <cell r="D1303" t="str">
            <v>AIUAUTILI</v>
          </cell>
          <cell r="E1303" t="str">
            <v>Utilidad</v>
          </cell>
          <cell r="F1303">
            <v>0</v>
          </cell>
          <cell r="I1303">
            <v>0</v>
          </cell>
          <cell r="J1303">
            <v>0</v>
          </cell>
          <cell r="L1303">
            <v>0</v>
          </cell>
          <cell r="Z1303">
            <v>0</v>
          </cell>
        </row>
        <row r="1304">
          <cell r="D1304" t="str">
            <v>AIUAIVAUTI</v>
          </cell>
          <cell r="E1304" t="str">
            <v>IVA utilidad</v>
          </cell>
          <cell r="F1304">
            <v>0</v>
          </cell>
          <cell r="I1304">
            <v>0</v>
          </cell>
          <cell r="J1304">
            <v>0</v>
          </cell>
          <cell r="L1304">
            <v>0</v>
          </cell>
          <cell r="Z1304">
            <v>0</v>
          </cell>
        </row>
        <row r="1306">
          <cell r="E1306" t="str">
            <v>ITEM</v>
          </cell>
        </row>
        <row r="1307">
          <cell r="D1307" t="str">
            <v>ANSU110</v>
          </cell>
          <cell r="E1307" t="str">
            <v>Sumidero Tipo SL-100</v>
          </cell>
          <cell r="G1307" t="str">
            <v>UN.</v>
          </cell>
          <cell r="H1307" t="str">
            <v>Un</v>
          </cell>
          <cell r="I1307">
            <v>783662</v>
          </cell>
          <cell r="K1307">
            <v>80</v>
          </cell>
          <cell r="L1307">
            <v>62692960</v>
          </cell>
          <cell r="N1307">
            <v>617862</v>
          </cell>
          <cell r="O1307">
            <v>165000</v>
          </cell>
          <cell r="P1307">
            <v>800</v>
          </cell>
          <cell r="Q1307">
            <v>0</v>
          </cell>
          <cell r="X1307">
            <v>62692960</v>
          </cell>
          <cell r="Y1307" t="str">
            <v>Un</v>
          </cell>
          <cell r="Z1307" t="e">
            <v>#VALUE!</v>
          </cell>
          <cell r="AA1307" t="e">
            <v>#N/A</v>
          </cell>
          <cell r="AB1307" t="e">
            <v>#VALUE!</v>
          </cell>
          <cell r="AC1307" t="e">
            <v>#VALUE!</v>
          </cell>
        </row>
        <row r="1309">
          <cell r="D1309" t="str">
            <v>CODIGO</v>
          </cell>
          <cell r="E1309" t="str">
            <v>DESCRIPCION</v>
          </cell>
          <cell r="F1309" t="str">
            <v>UN</v>
          </cell>
          <cell r="G1309" t="str">
            <v>CANT</v>
          </cell>
          <cell r="H1309" t="str">
            <v>V/UNIT.</v>
          </cell>
          <cell r="I1309" t="str">
            <v>V/TOTAL</v>
          </cell>
          <cell r="K1309" t="str">
            <v>CANT TOTAL</v>
          </cell>
          <cell r="L1309" t="str">
            <v>Vr TOTAL</v>
          </cell>
          <cell r="Y1309" t="str">
            <v>CANT.</v>
          </cell>
          <cell r="Z1309" t="str">
            <v>V/TOTAL</v>
          </cell>
        </row>
        <row r="1310">
          <cell r="E1310" t="str">
            <v>MATERIALES</v>
          </cell>
          <cell r="I1310">
            <v>617862</v>
          </cell>
          <cell r="L1310">
            <v>49428960</v>
          </cell>
          <cell r="Z1310" t="e">
            <v>#N/A</v>
          </cell>
        </row>
        <row r="1311">
          <cell r="D1311" t="str">
            <v>MA04C35</v>
          </cell>
          <cell r="E1311" t="str">
            <v xml:space="preserve">Concreto 3500 psi </v>
          </cell>
          <cell r="F1311" t="str">
            <v>M3</v>
          </cell>
          <cell r="G1311">
            <v>2</v>
          </cell>
          <cell r="H1311">
            <v>215775</v>
          </cell>
          <cell r="I1311">
            <v>431550</v>
          </cell>
          <cell r="J1311">
            <v>0</v>
          </cell>
          <cell r="K1311">
            <v>160</v>
          </cell>
          <cell r="L1311">
            <v>34524000</v>
          </cell>
          <cell r="Y1311" t="e">
            <v>#N/A</v>
          </cell>
          <cell r="Z1311" t="e">
            <v>#N/A</v>
          </cell>
        </row>
        <row r="1312">
          <cell r="D1312" t="str">
            <v>MA05SUMT10</v>
          </cell>
          <cell r="E1312" t="str">
            <v>Marco y Tapa para Sumidero SL-100</v>
          </cell>
          <cell r="F1312" t="str">
            <v>Un</v>
          </cell>
          <cell r="G1312">
            <v>1</v>
          </cell>
          <cell r="H1312">
            <v>110000</v>
          </cell>
          <cell r="I1312">
            <v>110000</v>
          </cell>
          <cell r="J1312">
            <v>0</v>
          </cell>
          <cell r="K1312">
            <v>80</v>
          </cell>
          <cell r="L1312">
            <v>8800000</v>
          </cell>
          <cell r="Y1312" t="e">
            <v>#N/A</v>
          </cell>
          <cell r="Z1312" t="e">
            <v>#N/A</v>
          </cell>
        </row>
        <row r="1313">
          <cell r="D1313" t="str">
            <v>MA25TB20</v>
          </cell>
          <cell r="E1313" t="str">
            <v>Tabla Burra 20 cm</v>
          </cell>
          <cell r="F1313" t="str">
            <v>Un</v>
          </cell>
          <cell r="G1313">
            <v>6</v>
          </cell>
          <cell r="H1313">
            <v>6380</v>
          </cell>
          <cell r="I1313">
            <v>38280</v>
          </cell>
          <cell r="J1313">
            <v>0</v>
          </cell>
          <cell r="K1313">
            <v>480</v>
          </cell>
          <cell r="L1313">
            <v>3062400</v>
          </cell>
          <cell r="Y1313" t="e">
            <v>#VALUE!</v>
          </cell>
          <cell r="Z1313" t="e">
            <v>#VALUE!</v>
          </cell>
        </row>
        <row r="1314">
          <cell r="D1314" t="str">
            <v>MA25DURM</v>
          </cell>
          <cell r="E1314" t="str">
            <v>Durmiente</v>
          </cell>
          <cell r="F1314" t="str">
            <v>Un</v>
          </cell>
          <cell r="G1314">
            <v>4</v>
          </cell>
          <cell r="H1314">
            <v>2000</v>
          </cell>
          <cell r="I1314">
            <v>8000</v>
          </cell>
          <cell r="J1314">
            <v>0</v>
          </cell>
          <cell r="K1314">
            <v>320</v>
          </cell>
          <cell r="L1314">
            <v>640000</v>
          </cell>
          <cell r="Y1314" t="e">
            <v>#VALUE!</v>
          </cell>
          <cell r="Z1314" t="e">
            <v>#VALUE!</v>
          </cell>
        </row>
        <row r="1315">
          <cell r="D1315" t="str">
            <v>MA25VC6</v>
          </cell>
          <cell r="E1315" t="str">
            <v>Vara de Corredor 6 ml</v>
          </cell>
          <cell r="F1315" t="str">
            <v>Un</v>
          </cell>
          <cell r="G1315">
            <v>4</v>
          </cell>
          <cell r="H1315">
            <v>6900</v>
          </cell>
          <cell r="I1315">
            <v>27600</v>
          </cell>
          <cell r="J1315">
            <v>0</v>
          </cell>
          <cell r="K1315">
            <v>320</v>
          </cell>
          <cell r="L1315">
            <v>2208000</v>
          </cell>
          <cell r="Y1315" t="e">
            <v>#VALUE!</v>
          </cell>
          <cell r="Z1315" t="e">
            <v>#VALUE!</v>
          </cell>
        </row>
        <row r="1316">
          <cell r="D1316" t="str">
            <v>MA19PC25</v>
          </cell>
          <cell r="E1316" t="str">
            <v>Puntilla con cabeza 2,5"</v>
          </cell>
          <cell r="F1316" t="str">
            <v>Lb</v>
          </cell>
          <cell r="G1316">
            <v>2</v>
          </cell>
          <cell r="H1316">
            <v>1216</v>
          </cell>
          <cell r="I1316">
            <v>2432</v>
          </cell>
          <cell r="J1316">
            <v>0</v>
          </cell>
          <cell r="K1316">
            <v>160</v>
          </cell>
          <cell r="L1316">
            <v>194560</v>
          </cell>
          <cell r="Y1316" t="e">
            <v>#N/A</v>
          </cell>
          <cell r="Z1316" t="e">
            <v>#N/A</v>
          </cell>
        </row>
        <row r="1317">
          <cell r="E1317" t="str">
            <v>MANO DE OBRA</v>
          </cell>
          <cell r="I1317">
            <v>165000</v>
          </cell>
          <cell r="L1317">
            <v>13200000</v>
          </cell>
          <cell r="Z1317" t="e">
            <v>#VALUE!</v>
          </cell>
        </row>
        <row r="1318">
          <cell r="D1318" t="str">
            <v>MOANSU</v>
          </cell>
          <cell r="E1318" t="str">
            <v>Sumidero concreto</v>
          </cell>
          <cell r="F1318" t="str">
            <v>UN</v>
          </cell>
          <cell r="G1318">
            <v>1</v>
          </cell>
          <cell r="H1318">
            <v>165000</v>
          </cell>
          <cell r="I1318">
            <v>165000</v>
          </cell>
          <cell r="J1318">
            <v>0</v>
          </cell>
          <cell r="K1318">
            <v>80</v>
          </cell>
          <cell r="L1318">
            <v>13200000</v>
          </cell>
          <cell r="Y1318" t="e">
            <v>#VALUE!</v>
          </cell>
          <cell r="Z1318" t="e">
            <v>#VALUE!</v>
          </cell>
        </row>
        <row r="1320">
          <cell r="E1320" t="str">
            <v>VARIOS</v>
          </cell>
          <cell r="I1320">
            <v>800</v>
          </cell>
          <cell r="L1320">
            <v>64000</v>
          </cell>
          <cell r="Z1320" t="e">
            <v>#VALUE!</v>
          </cell>
        </row>
        <row r="1321">
          <cell r="D1321" t="str">
            <v>TC07H800</v>
          </cell>
          <cell r="E1321" t="str">
            <v>Herramienta Menor</v>
          </cell>
          <cell r="F1321" t="str">
            <v>Gb</v>
          </cell>
          <cell r="G1321">
            <v>1</v>
          </cell>
          <cell r="H1321">
            <v>800</v>
          </cell>
          <cell r="I1321">
            <v>800</v>
          </cell>
          <cell r="J1321">
            <v>0</v>
          </cell>
          <cell r="K1321">
            <v>80</v>
          </cell>
          <cell r="L1321">
            <v>64000</v>
          </cell>
          <cell r="Y1321" t="e">
            <v>#VALUE!</v>
          </cell>
          <cell r="Z1321" t="e">
            <v>#VALUE!</v>
          </cell>
        </row>
        <row r="1323">
          <cell r="E1323" t="str">
            <v>SUBTOTAL</v>
          </cell>
          <cell r="I1323">
            <v>783662</v>
          </cell>
          <cell r="L1323">
            <v>62692960</v>
          </cell>
          <cell r="Z1323" t="e">
            <v>#VALUE!</v>
          </cell>
        </row>
        <row r="1324">
          <cell r="E1324" t="str">
            <v>A.I.U</v>
          </cell>
          <cell r="I1324">
            <v>0</v>
          </cell>
          <cell r="L1324">
            <v>0</v>
          </cell>
          <cell r="Z1324">
            <v>0</v>
          </cell>
        </row>
        <row r="1325">
          <cell r="D1325" t="str">
            <v>AIUAADMON</v>
          </cell>
          <cell r="E1325" t="str">
            <v>Admon</v>
          </cell>
          <cell r="F1325">
            <v>0</v>
          </cell>
          <cell r="I1325">
            <v>0</v>
          </cell>
          <cell r="J1325">
            <v>0</v>
          </cell>
          <cell r="L1325">
            <v>0</v>
          </cell>
          <cell r="Z1325">
            <v>0</v>
          </cell>
        </row>
        <row r="1326">
          <cell r="D1326" t="str">
            <v>AIUAIMPRE</v>
          </cell>
          <cell r="E1326" t="str">
            <v>Imprevistos</v>
          </cell>
          <cell r="F1326">
            <v>0</v>
          </cell>
          <cell r="I1326">
            <v>0</v>
          </cell>
          <cell r="J1326">
            <v>0</v>
          </cell>
          <cell r="L1326">
            <v>0</v>
          </cell>
          <cell r="Z1326">
            <v>0</v>
          </cell>
        </row>
        <row r="1327">
          <cell r="D1327" t="str">
            <v>AIUAUTILI</v>
          </cell>
          <cell r="E1327" t="str">
            <v>Utilidad</v>
          </cell>
          <cell r="F1327">
            <v>0</v>
          </cell>
          <cell r="I1327">
            <v>0</v>
          </cell>
          <cell r="J1327">
            <v>0</v>
          </cell>
          <cell r="L1327">
            <v>0</v>
          </cell>
          <cell r="Z1327">
            <v>0</v>
          </cell>
        </row>
        <row r="1328">
          <cell r="D1328" t="str">
            <v>AIUAIVAUTI</v>
          </cell>
          <cell r="E1328" t="str">
            <v>IVA utilidad</v>
          </cell>
          <cell r="F1328">
            <v>0</v>
          </cell>
          <cell r="I1328">
            <v>0</v>
          </cell>
          <cell r="J1328">
            <v>0</v>
          </cell>
          <cell r="L1328">
            <v>0</v>
          </cell>
          <cell r="Z1328">
            <v>0</v>
          </cell>
        </row>
        <row r="1330">
          <cell r="E1330" t="str">
            <v>ITEM</v>
          </cell>
        </row>
        <row r="1331">
          <cell r="D1331" t="str">
            <v>ANSU150</v>
          </cell>
          <cell r="E1331" t="str">
            <v>Sumidero Tipo SL-150</v>
          </cell>
          <cell r="G1331" t="str">
            <v>UN.</v>
          </cell>
          <cell r="H1331" t="str">
            <v>Un</v>
          </cell>
          <cell r="I1331">
            <v>930106</v>
          </cell>
          <cell r="K1331">
            <v>39</v>
          </cell>
          <cell r="L1331">
            <v>36274134</v>
          </cell>
          <cell r="N1331">
            <v>681806</v>
          </cell>
          <cell r="O1331">
            <v>247500</v>
          </cell>
          <cell r="P1331">
            <v>800</v>
          </cell>
          <cell r="Q1331">
            <v>0</v>
          </cell>
          <cell r="X1331">
            <v>36274134</v>
          </cell>
          <cell r="Y1331" t="str">
            <v>Un</v>
          </cell>
          <cell r="Z1331" t="e">
            <v>#N/A</v>
          </cell>
          <cell r="AA1331" t="e">
            <v>#N/A</v>
          </cell>
          <cell r="AB1331" t="e">
            <v>#N/A</v>
          </cell>
          <cell r="AC1331" t="e">
            <v>#N/A</v>
          </cell>
        </row>
        <row r="1333">
          <cell r="D1333" t="str">
            <v>CODIGO</v>
          </cell>
          <cell r="E1333" t="str">
            <v>DESCRIPCION</v>
          </cell>
          <cell r="F1333" t="str">
            <v>UN</v>
          </cell>
          <cell r="G1333" t="str">
            <v>CANT</v>
          </cell>
          <cell r="H1333" t="str">
            <v>V/UNIT.</v>
          </cell>
          <cell r="I1333" t="str">
            <v>V/TOTAL</v>
          </cell>
          <cell r="K1333" t="str">
            <v>CANT TOTAL</v>
          </cell>
          <cell r="L1333" t="str">
            <v>Vr TOTAL</v>
          </cell>
          <cell r="Y1333" t="str">
            <v>CANT.</v>
          </cell>
          <cell r="Z1333" t="str">
            <v>V/TOTAL</v>
          </cell>
        </row>
        <row r="1334">
          <cell r="E1334" t="str">
            <v>MATERIALES</v>
          </cell>
          <cell r="I1334">
            <v>681806</v>
          </cell>
          <cell r="L1334">
            <v>26590434</v>
          </cell>
          <cell r="Z1334" t="e">
            <v>#N/A</v>
          </cell>
        </row>
        <row r="1335">
          <cell r="D1335" t="str">
            <v>MA04C35</v>
          </cell>
          <cell r="E1335" t="str">
            <v xml:space="preserve">Concreto 3500 psi </v>
          </cell>
          <cell r="F1335" t="str">
            <v>M3</v>
          </cell>
          <cell r="G1335">
            <v>2.25</v>
          </cell>
          <cell r="H1335">
            <v>215775</v>
          </cell>
          <cell r="I1335">
            <v>485494</v>
          </cell>
          <cell r="J1335">
            <v>0</v>
          </cell>
          <cell r="K1335">
            <v>87.75</v>
          </cell>
          <cell r="L1335">
            <v>18934256.25</v>
          </cell>
          <cell r="Y1335" t="e">
            <v>#N/A</v>
          </cell>
          <cell r="Z1335" t="e">
            <v>#N/A</v>
          </cell>
        </row>
        <row r="1336">
          <cell r="D1336" t="str">
            <v>MA05SUMT15</v>
          </cell>
          <cell r="E1336" t="str">
            <v>Marco y Tapa para Sumidero SL-150</v>
          </cell>
          <cell r="F1336" t="str">
            <v>Un</v>
          </cell>
          <cell r="G1336">
            <v>1</v>
          </cell>
          <cell r="H1336">
            <v>120000</v>
          </cell>
          <cell r="I1336">
            <v>120000</v>
          </cell>
          <cell r="J1336">
            <v>0</v>
          </cell>
          <cell r="K1336">
            <v>39</v>
          </cell>
          <cell r="L1336">
            <v>4680000</v>
          </cell>
          <cell r="Y1336" t="e">
            <v>#N/A</v>
          </cell>
          <cell r="Z1336" t="e">
            <v>#N/A</v>
          </cell>
        </row>
        <row r="1337">
          <cell r="D1337" t="str">
            <v>MA25TB20</v>
          </cell>
          <cell r="E1337" t="str">
            <v>Tabla Burra 20 cm</v>
          </cell>
          <cell r="F1337" t="str">
            <v>Un</v>
          </cell>
          <cell r="G1337">
            <v>6</v>
          </cell>
          <cell r="H1337">
            <v>6380</v>
          </cell>
          <cell r="I1337">
            <v>38280</v>
          </cell>
          <cell r="J1337">
            <v>0</v>
          </cell>
          <cell r="K1337">
            <v>234</v>
          </cell>
          <cell r="L1337">
            <v>1492920</v>
          </cell>
          <cell r="Y1337" t="e">
            <v>#N/A</v>
          </cell>
          <cell r="Z1337" t="e">
            <v>#N/A</v>
          </cell>
        </row>
        <row r="1338">
          <cell r="D1338" t="str">
            <v>MA25DURM</v>
          </cell>
          <cell r="E1338" t="str">
            <v>Durmiente</v>
          </cell>
          <cell r="F1338" t="str">
            <v>Un</v>
          </cell>
          <cell r="G1338">
            <v>4</v>
          </cell>
          <cell r="H1338">
            <v>2000</v>
          </cell>
          <cell r="I1338">
            <v>8000</v>
          </cell>
          <cell r="J1338">
            <v>0</v>
          </cell>
          <cell r="K1338">
            <v>156</v>
          </cell>
          <cell r="L1338">
            <v>312000</v>
          </cell>
          <cell r="Y1338" t="e">
            <v>#N/A</v>
          </cell>
          <cell r="Z1338" t="e">
            <v>#N/A</v>
          </cell>
        </row>
        <row r="1339">
          <cell r="D1339" t="str">
            <v>MA25VC6</v>
          </cell>
          <cell r="E1339" t="str">
            <v>Vara de Corredor 6 ml</v>
          </cell>
          <cell r="F1339" t="str">
            <v>Un</v>
          </cell>
          <cell r="G1339">
            <v>4</v>
          </cell>
          <cell r="H1339">
            <v>6900</v>
          </cell>
          <cell r="I1339">
            <v>27600</v>
          </cell>
          <cell r="J1339">
            <v>0</v>
          </cell>
          <cell r="K1339">
            <v>156</v>
          </cell>
          <cell r="L1339">
            <v>1076400</v>
          </cell>
          <cell r="Y1339" t="e">
            <v>#N/A</v>
          </cell>
          <cell r="Z1339" t="e">
            <v>#N/A</v>
          </cell>
        </row>
        <row r="1340">
          <cell r="D1340" t="str">
            <v>MA19PC25</v>
          </cell>
          <cell r="E1340" t="str">
            <v>Puntilla con cabeza 2,5"</v>
          </cell>
          <cell r="F1340" t="str">
            <v>Lb</v>
          </cell>
          <cell r="G1340">
            <v>2</v>
          </cell>
          <cell r="H1340">
            <v>1216</v>
          </cell>
          <cell r="I1340">
            <v>2432</v>
          </cell>
          <cell r="J1340">
            <v>0</v>
          </cell>
          <cell r="K1340">
            <v>78</v>
          </cell>
          <cell r="L1340">
            <v>94848</v>
          </cell>
          <cell r="Y1340" t="e">
            <v>#N/A</v>
          </cell>
          <cell r="Z1340" t="e">
            <v>#N/A</v>
          </cell>
        </row>
        <row r="1341">
          <cell r="E1341" t="str">
            <v>MANO DE OBRA</v>
          </cell>
          <cell r="I1341">
            <v>247500</v>
          </cell>
          <cell r="L1341">
            <v>9652500</v>
          </cell>
          <cell r="Z1341" t="e">
            <v>#N/A</v>
          </cell>
        </row>
        <row r="1342">
          <cell r="D1342" t="str">
            <v>MOANSU</v>
          </cell>
          <cell r="E1342" t="str">
            <v>Sumidero concreto</v>
          </cell>
          <cell r="F1342" t="str">
            <v>UN</v>
          </cell>
          <cell r="G1342">
            <v>1.5</v>
          </cell>
          <cell r="H1342">
            <v>165000</v>
          </cell>
          <cell r="I1342">
            <v>247500</v>
          </cell>
          <cell r="J1342">
            <v>0</v>
          </cell>
          <cell r="K1342">
            <v>58.5</v>
          </cell>
          <cell r="L1342">
            <v>9652500</v>
          </cell>
          <cell r="Y1342" t="e">
            <v>#N/A</v>
          </cell>
          <cell r="Z1342" t="e">
            <v>#N/A</v>
          </cell>
        </row>
        <row r="1344">
          <cell r="E1344" t="str">
            <v>VARIOS</v>
          </cell>
          <cell r="I1344">
            <v>800</v>
          </cell>
          <cell r="L1344">
            <v>31200</v>
          </cell>
          <cell r="Z1344" t="e">
            <v>#N/A</v>
          </cell>
        </row>
        <row r="1345">
          <cell r="D1345" t="str">
            <v>TC07H800</v>
          </cell>
          <cell r="E1345" t="str">
            <v>Herramienta Menor</v>
          </cell>
          <cell r="F1345" t="str">
            <v>Gb</v>
          </cell>
          <cell r="G1345">
            <v>1</v>
          </cell>
          <cell r="H1345">
            <v>800</v>
          </cell>
          <cell r="I1345">
            <v>800</v>
          </cell>
          <cell r="J1345">
            <v>0</v>
          </cell>
          <cell r="K1345">
            <v>39</v>
          </cell>
          <cell r="L1345">
            <v>31200</v>
          </cell>
          <cell r="Y1345" t="e">
            <v>#N/A</v>
          </cell>
          <cell r="Z1345" t="e">
            <v>#N/A</v>
          </cell>
        </row>
        <row r="1347">
          <cell r="E1347" t="str">
            <v>SUBTOTAL</v>
          </cell>
          <cell r="I1347">
            <v>930106</v>
          </cell>
          <cell r="L1347">
            <v>36274134</v>
          </cell>
          <cell r="Z1347" t="e">
            <v>#N/A</v>
          </cell>
        </row>
        <row r="1348">
          <cell r="E1348" t="str">
            <v>A.I.U</v>
          </cell>
          <cell r="I1348">
            <v>0</v>
          </cell>
          <cell r="L1348">
            <v>0</v>
          </cell>
          <cell r="Z1348">
            <v>0</v>
          </cell>
        </row>
        <row r="1349">
          <cell r="D1349" t="str">
            <v>AIUAADMON</v>
          </cell>
          <cell r="E1349" t="str">
            <v>Admon</v>
          </cell>
          <cell r="F1349">
            <v>0</v>
          </cell>
          <cell r="I1349">
            <v>0</v>
          </cell>
          <cell r="J1349">
            <v>0</v>
          </cell>
          <cell r="L1349">
            <v>0</v>
          </cell>
          <cell r="Z1349">
            <v>0</v>
          </cell>
        </row>
        <row r="1350">
          <cell r="D1350" t="str">
            <v>AIUAIMPRE</v>
          </cell>
          <cell r="E1350" t="str">
            <v>Imprevistos</v>
          </cell>
          <cell r="F1350">
            <v>0</v>
          </cell>
          <cell r="I1350">
            <v>0</v>
          </cell>
          <cell r="J1350">
            <v>0</v>
          </cell>
          <cell r="L1350">
            <v>0</v>
          </cell>
          <cell r="Z1350">
            <v>0</v>
          </cell>
        </row>
        <row r="1351">
          <cell r="D1351" t="str">
            <v>AIUAUTILI</v>
          </cell>
          <cell r="E1351" t="str">
            <v>Utilidad</v>
          </cell>
          <cell r="F1351">
            <v>0</v>
          </cell>
          <cell r="I1351">
            <v>0</v>
          </cell>
          <cell r="J1351">
            <v>0</v>
          </cell>
          <cell r="L1351">
            <v>0</v>
          </cell>
          <cell r="Z1351">
            <v>0</v>
          </cell>
        </row>
        <row r="1352">
          <cell r="D1352" t="str">
            <v>AIUAIVAUTI</v>
          </cell>
          <cell r="E1352" t="str">
            <v>IVA utilidad</v>
          </cell>
          <cell r="F1352">
            <v>0</v>
          </cell>
          <cell r="I1352">
            <v>0</v>
          </cell>
          <cell r="J1352">
            <v>0</v>
          </cell>
          <cell r="L1352">
            <v>0</v>
          </cell>
          <cell r="Z1352">
            <v>0</v>
          </cell>
        </row>
        <row r="1354">
          <cell r="E1354" t="str">
            <v>ITEM</v>
          </cell>
        </row>
        <row r="1355">
          <cell r="D1355" t="str">
            <v>ANSURE</v>
          </cell>
          <cell r="E1355" t="str">
            <v>Rejilla para sumidero CR- area 0.32x0.7 (dos y tres apoy)</v>
          </cell>
          <cell r="G1355" t="str">
            <v>UN.</v>
          </cell>
          <cell r="H1355" t="str">
            <v>Un</v>
          </cell>
          <cell r="I1355">
            <v>82000</v>
          </cell>
          <cell r="K1355">
            <v>145</v>
          </cell>
          <cell r="L1355">
            <v>11890000</v>
          </cell>
          <cell r="N1355">
            <v>82000</v>
          </cell>
          <cell r="O1355">
            <v>0</v>
          </cell>
          <cell r="P1355">
            <v>0</v>
          </cell>
          <cell r="Q1355">
            <v>0</v>
          </cell>
          <cell r="X1355">
            <v>11890000</v>
          </cell>
          <cell r="Y1355" t="str">
            <v>Un</v>
          </cell>
          <cell r="Z1355" t="e">
            <v>#N/A</v>
          </cell>
          <cell r="AA1355" t="e">
            <v>#N/A</v>
          </cell>
          <cell r="AB1355">
            <v>0</v>
          </cell>
          <cell r="AC1355">
            <v>0</v>
          </cell>
        </row>
        <row r="1357">
          <cell r="D1357" t="str">
            <v>CODIGO</v>
          </cell>
          <cell r="E1357" t="str">
            <v>DESCRIPCION</v>
          </cell>
          <cell r="F1357" t="str">
            <v>UN</v>
          </cell>
          <cell r="G1357" t="str">
            <v>CANT</v>
          </cell>
          <cell r="H1357" t="str">
            <v>V/UNIT.</v>
          </cell>
          <cell r="I1357" t="str">
            <v>V/TOTAL</v>
          </cell>
          <cell r="K1357" t="str">
            <v>CANT TOTAL</v>
          </cell>
          <cell r="L1357" t="str">
            <v>Vr TOTAL</v>
          </cell>
          <cell r="Y1357" t="str">
            <v>CANT.</v>
          </cell>
          <cell r="Z1357" t="str">
            <v>V/TOTAL</v>
          </cell>
        </row>
        <row r="1358">
          <cell r="E1358" t="str">
            <v>MATERIALES</v>
          </cell>
          <cell r="I1358">
            <v>82000</v>
          </cell>
          <cell r="L1358">
            <v>11890000</v>
          </cell>
          <cell r="Z1358" t="e">
            <v>#N/A</v>
          </cell>
        </row>
        <row r="1359">
          <cell r="D1359" t="str">
            <v>MA05SURE</v>
          </cell>
          <cell r="E1359" t="str">
            <v>Rejilla para Sumidero CR Area 0.32x0.70 (dos y tes Apoyos)</v>
          </cell>
          <cell r="F1359" t="str">
            <v>Un</v>
          </cell>
          <cell r="G1359">
            <v>1</v>
          </cell>
          <cell r="H1359">
            <v>82000</v>
          </cell>
          <cell r="I1359">
            <v>82000</v>
          </cell>
          <cell r="J1359">
            <v>0</v>
          </cell>
          <cell r="K1359">
            <v>145</v>
          </cell>
          <cell r="L1359">
            <v>11890000</v>
          </cell>
          <cell r="Y1359" t="e">
            <v>#N/A</v>
          </cell>
          <cell r="Z1359" t="e">
            <v>#N/A</v>
          </cell>
        </row>
        <row r="1360">
          <cell r="I1360">
            <v>0</v>
          </cell>
          <cell r="J1360">
            <v>0</v>
          </cell>
          <cell r="K1360">
            <v>0</v>
          </cell>
          <cell r="L1360">
            <v>0</v>
          </cell>
          <cell r="Y1360">
            <v>0</v>
          </cell>
          <cell r="Z1360">
            <v>0</v>
          </cell>
        </row>
        <row r="1361">
          <cell r="I1361">
            <v>0</v>
          </cell>
          <cell r="J1361">
            <v>0</v>
          </cell>
          <cell r="K1361">
            <v>0</v>
          </cell>
          <cell r="L1361">
            <v>0</v>
          </cell>
          <cell r="Y1361">
            <v>0</v>
          </cell>
          <cell r="Z1361">
            <v>0</v>
          </cell>
        </row>
        <row r="1362">
          <cell r="I1362">
            <v>0</v>
          </cell>
          <cell r="J1362">
            <v>0</v>
          </cell>
          <cell r="K1362">
            <v>0</v>
          </cell>
          <cell r="L1362">
            <v>0</v>
          </cell>
          <cell r="Y1362">
            <v>0</v>
          </cell>
          <cell r="Z1362">
            <v>0</v>
          </cell>
        </row>
        <row r="1363">
          <cell r="E1363" t="str">
            <v>MANO DE OBRA</v>
          </cell>
          <cell r="I1363">
            <v>0</v>
          </cell>
          <cell r="L1363">
            <v>0</v>
          </cell>
          <cell r="Z1363">
            <v>0</v>
          </cell>
        </row>
        <row r="1364">
          <cell r="I1364">
            <v>0</v>
          </cell>
          <cell r="J1364">
            <v>0</v>
          </cell>
          <cell r="K1364">
            <v>0</v>
          </cell>
          <cell r="L1364">
            <v>0</v>
          </cell>
          <cell r="Y1364">
            <v>0</v>
          </cell>
          <cell r="Z1364">
            <v>0</v>
          </cell>
        </row>
        <row r="1366">
          <cell r="E1366" t="str">
            <v>VARIOS</v>
          </cell>
          <cell r="I1366">
            <v>0</v>
          </cell>
          <cell r="L1366">
            <v>0</v>
          </cell>
          <cell r="Z1366">
            <v>0</v>
          </cell>
        </row>
        <row r="1367">
          <cell r="I1367">
            <v>0</v>
          </cell>
          <cell r="J1367">
            <v>0</v>
          </cell>
          <cell r="K1367">
            <v>0</v>
          </cell>
          <cell r="L1367">
            <v>0</v>
          </cell>
          <cell r="Y1367">
            <v>0</v>
          </cell>
          <cell r="Z1367">
            <v>0</v>
          </cell>
        </row>
        <row r="1369">
          <cell r="E1369" t="str">
            <v>SUBTOTAL</v>
          </cell>
          <cell r="I1369">
            <v>82000</v>
          </cell>
          <cell r="L1369">
            <v>11890000</v>
          </cell>
          <cell r="Z1369" t="e">
            <v>#N/A</v>
          </cell>
        </row>
        <row r="1370">
          <cell r="E1370" t="str">
            <v>A.I.U</v>
          </cell>
          <cell r="I1370">
            <v>0</v>
          </cell>
          <cell r="L1370">
            <v>0</v>
          </cell>
          <cell r="Z1370">
            <v>0</v>
          </cell>
        </row>
        <row r="1371">
          <cell r="D1371" t="str">
            <v>AIUAADMON</v>
          </cell>
          <cell r="E1371" t="str">
            <v>Admon</v>
          </cell>
          <cell r="F1371">
            <v>0</v>
          </cell>
          <cell r="I1371">
            <v>0</v>
          </cell>
          <cell r="J1371">
            <v>0</v>
          </cell>
          <cell r="L1371">
            <v>0</v>
          </cell>
          <cell r="Z1371">
            <v>0</v>
          </cell>
        </row>
        <row r="1372">
          <cell r="D1372" t="str">
            <v>AIUAIMPRE</v>
          </cell>
          <cell r="E1372" t="str">
            <v>Imprevistos</v>
          </cell>
          <cell r="F1372">
            <v>0</v>
          </cell>
          <cell r="I1372">
            <v>0</v>
          </cell>
          <cell r="J1372">
            <v>0</v>
          </cell>
          <cell r="L1372">
            <v>0</v>
          </cell>
          <cell r="Z1372">
            <v>0</v>
          </cell>
        </row>
        <row r="1373">
          <cell r="D1373" t="str">
            <v>AIUAUTILI</v>
          </cell>
          <cell r="E1373" t="str">
            <v>Utilidad</v>
          </cell>
          <cell r="F1373">
            <v>0</v>
          </cell>
          <cell r="I1373">
            <v>0</v>
          </cell>
          <cell r="J1373">
            <v>0</v>
          </cell>
          <cell r="L1373">
            <v>0</v>
          </cell>
          <cell r="Z1373">
            <v>0</v>
          </cell>
        </row>
        <row r="1374">
          <cell r="D1374" t="str">
            <v>AIUAIVAUTI</v>
          </cell>
          <cell r="E1374" t="str">
            <v>IVA utilidad</v>
          </cell>
          <cell r="F1374">
            <v>0</v>
          </cell>
          <cell r="I1374">
            <v>0</v>
          </cell>
          <cell r="J1374">
            <v>0</v>
          </cell>
          <cell r="L1374">
            <v>0</v>
          </cell>
          <cell r="Z1374">
            <v>0</v>
          </cell>
        </row>
        <row r="1376">
          <cell r="E1376" t="str">
            <v>ITEM</v>
          </cell>
        </row>
        <row r="1377">
          <cell r="D1377" t="str">
            <v>RACVLA</v>
          </cell>
          <cell r="E1377" t="str">
            <v>Cruce Vias Ladrillo (Carc. de Protec. Tuberia 12¨)</v>
          </cell>
          <cell r="G1377" t="str">
            <v>UN.</v>
          </cell>
          <cell r="H1377" t="str">
            <v>Ml</v>
          </cell>
          <cell r="I1377">
            <v>81696</v>
          </cell>
          <cell r="K1377">
            <v>384</v>
          </cell>
          <cell r="L1377">
            <v>31371264</v>
          </cell>
          <cell r="N1377">
            <v>51696</v>
          </cell>
          <cell r="O1377">
            <v>29500</v>
          </cell>
          <cell r="P1377">
            <v>500</v>
          </cell>
          <cell r="Q1377">
            <v>0</v>
          </cell>
          <cell r="X1377">
            <v>31371264</v>
          </cell>
          <cell r="Y1377" t="str">
            <v>Ml</v>
          </cell>
          <cell r="Z1377" t="e">
            <v>#VALUE!</v>
          </cell>
          <cell r="AA1377" t="e">
            <v>#VALUE!</v>
          </cell>
          <cell r="AB1377" t="e">
            <v>#VALUE!</v>
          </cell>
          <cell r="AC1377" t="e">
            <v>#VALUE!</v>
          </cell>
        </row>
        <row r="1379">
          <cell r="D1379" t="str">
            <v>CODIGO</v>
          </cell>
          <cell r="E1379" t="str">
            <v>DESCRIPCION</v>
          </cell>
          <cell r="F1379" t="str">
            <v>UN</v>
          </cell>
          <cell r="G1379" t="str">
            <v>CANT</v>
          </cell>
          <cell r="H1379" t="str">
            <v>V/UNIT.</v>
          </cell>
          <cell r="I1379" t="str">
            <v>V/TOTAL</v>
          </cell>
          <cell r="K1379" t="str">
            <v>CANT TOTAL</v>
          </cell>
          <cell r="L1379" t="str">
            <v>Vr TOTAL</v>
          </cell>
          <cell r="Y1379" t="str">
            <v>CANT.</v>
          </cell>
          <cell r="Z1379" t="str">
            <v>V/TOTAL</v>
          </cell>
        </row>
        <row r="1380">
          <cell r="E1380" t="str">
            <v>MATERIALES</v>
          </cell>
          <cell r="I1380">
            <v>51696</v>
          </cell>
          <cell r="L1380">
            <v>19851264</v>
          </cell>
          <cell r="Z1380" t="e">
            <v>#VALUE!</v>
          </cell>
        </row>
        <row r="1381">
          <cell r="D1381" t="str">
            <v>MA06TR</v>
          </cell>
          <cell r="E1381" t="str">
            <v>Ladrillo Tolete Recocido</v>
          </cell>
          <cell r="F1381" t="str">
            <v>Un</v>
          </cell>
          <cell r="G1381">
            <v>90</v>
          </cell>
          <cell r="H1381">
            <v>220</v>
          </cell>
          <cell r="I1381">
            <v>19800</v>
          </cell>
          <cell r="J1381">
            <v>0</v>
          </cell>
          <cell r="K1381">
            <v>34560</v>
          </cell>
          <cell r="L1381">
            <v>7603200</v>
          </cell>
          <cell r="Y1381" t="e">
            <v>#VALUE!</v>
          </cell>
          <cell r="Z1381" t="e">
            <v>#VALUE!</v>
          </cell>
        </row>
        <row r="1382">
          <cell r="D1382" t="str">
            <v>MA02AS</v>
          </cell>
          <cell r="E1382" t="str">
            <v>Arena Semilavada</v>
          </cell>
          <cell r="F1382" t="str">
            <v>M3</v>
          </cell>
          <cell r="G1382">
            <v>0.65</v>
          </cell>
          <cell r="H1382">
            <v>19500</v>
          </cell>
          <cell r="I1382">
            <v>12675</v>
          </cell>
          <cell r="J1382">
            <v>0</v>
          </cell>
          <cell r="K1382">
            <v>249.60000000000002</v>
          </cell>
          <cell r="L1382">
            <v>4867200</v>
          </cell>
          <cell r="Y1382" t="e">
            <v>#VALUE!</v>
          </cell>
          <cell r="Z1382" t="e">
            <v>#VALUE!</v>
          </cell>
        </row>
        <row r="1383">
          <cell r="D1383" t="str">
            <v>MA03CG</v>
          </cell>
          <cell r="E1383" t="str">
            <v>Cemento Gris</v>
          </cell>
          <cell r="F1383" t="str">
            <v>Kg</v>
          </cell>
          <cell r="G1383">
            <v>12</v>
          </cell>
          <cell r="H1383">
            <v>190</v>
          </cell>
          <cell r="I1383">
            <v>2280</v>
          </cell>
          <cell r="J1383">
            <v>0</v>
          </cell>
          <cell r="K1383">
            <v>4608</v>
          </cell>
          <cell r="L1383">
            <v>875520</v>
          </cell>
          <cell r="Y1383" t="e">
            <v>#VALUE!</v>
          </cell>
          <cell r="Z1383" t="e">
            <v>#VALUE!</v>
          </cell>
        </row>
        <row r="1384">
          <cell r="D1384" t="str">
            <v>MA04C3</v>
          </cell>
          <cell r="E1384" t="str">
            <v xml:space="preserve">Concreto 3000 psi </v>
          </cell>
          <cell r="F1384" t="str">
            <v>M3</v>
          </cell>
          <cell r="G1384">
            <v>0.08</v>
          </cell>
          <cell r="H1384">
            <v>202575</v>
          </cell>
          <cell r="I1384">
            <v>16206</v>
          </cell>
          <cell r="J1384">
            <v>0</v>
          </cell>
          <cell r="K1384">
            <v>30.72</v>
          </cell>
          <cell r="L1384">
            <v>6223104</v>
          </cell>
          <cell r="Y1384" t="e">
            <v>#VALUE!</v>
          </cell>
          <cell r="Z1384" t="e">
            <v>#VALUE!</v>
          </cell>
        </row>
        <row r="1385">
          <cell r="D1385" t="str">
            <v>HS17POL</v>
          </cell>
          <cell r="E1385" t="str">
            <v>Polietileno</v>
          </cell>
          <cell r="F1385" t="str">
            <v>Kg</v>
          </cell>
          <cell r="G1385">
            <v>0.3</v>
          </cell>
          <cell r="H1385">
            <v>2450</v>
          </cell>
          <cell r="I1385">
            <v>735</v>
          </cell>
          <cell r="J1385">
            <v>0</v>
          </cell>
          <cell r="K1385">
            <v>115.19999999999999</v>
          </cell>
          <cell r="L1385">
            <v>282240</v>
          </cell>
          <cell r="Y1385" t="e">
            <v>#VALUE!</v>
          </cell>
          <cell r="Z1385" t="e">
            <v>#VALUE!</v>
          </cell>
        </row>
        <row r="1387">
          <cell r="E1387" t="str">
            <v>MANO DE OBRA</v>
          </cell>
          <cell r="I1387">
            <v>29500</v>
          </cell>
          <cell r="L1387">
            <v>11328000</v>
          </cell>
          <cell r="Z1387" t="e">
            <v>#VALUE!</v>
          </cell>
        </row>
        <row r="1388">
          <cell r="D1388" t="str">
            <v>MORACVLA</v>
          </cell>
          <cell r="E1388" t="str">
            <v>Cruce Vias en Ladrillo</v>
          </cell>
          <cell r="F1388" t="str">
            <v>ml</v>
          </cell>
          <cell r="G1388">
            <v>1</v>
          </cell>
          <cell r="H1388">
            <v>29500</v>
          </cell>
          <cell r="I1388">
            <v>29500</v>
          </cell>
          <cell r="J1388">
            <v>0</v>
          </cell>
          <cell r="K1388">
            <v>384</v>
          </cell>
          <cell r="L1388">
            <v>11328000</v>
          </cell>
          <cell r="Y1388" t="e">
            <v>#VALUE!</v>
          </cell>
          <cell r="Z1388" t="e">
            <v>#VALUE!</v>
          </cell>
        </row>
        <row r="1390">
          <cell r="E1390" t="str">
            <v>VARIOS</v>
          </cell>
          <cell r="I1390">
            <v>500</v>
          </cell>
          <cell r="L1390">
            <v>192000</v>
          </cell>
          <cell r="Z1390" t="e">
            <v>#VALUE!</v>
          </cell>
        </row>
        <row r="1391">
          <cell r="D1391" t="str">
            <v>TC07H350</v>
          </cell>
          <cell r="E1391" t="str">
            <v>Herramienta</v>
          </cell>
          <cell r="F1391" t="str">
            <v>Gb</v>
          </cell>
          <cell r="G1391">
            <v>1</v>
          </cell>
          <cell r="H1391">
            <v>500</v>
          </cell>
          <cell r="I1391">
            <v>500</v>
          </cell>
          <cell r="J1391">
            <v>0</v>
          </cell>
          <cell r="K1391">
            <v>384</v>
          </cell>
          <cell r="L1391">
            <v>192000</v>
          </cell>
          <cell r="Y1391" t="e">
            <v>#VALUE!</v>
          </cell>
          <cell r="Z1391" t="e">
            <v>#VALUE!</v>
          </cell>
        </row>
        <row r="1393">
          <cell r="E1393" t="str">
            <v>SUBTOTAL</v>
          </cell>
          <cell r="I1393">
            <v>81696</v>
          </cell>
          <cell r="L1393">
            <v>31371264</v>
          </cell>
          <cell r="Z1393" t="e">
            <v>#VALUE!</v>
          </cell>
        </row>
        <row r="1394">
          <cell r="E1394" t="str">
            <v>A.I.U</v>
          </cell>
          <cell r="I1394">
            <v>0</v>
          </cell>
          <cell r="L1394">
            <v>0</v>
          </cell>
          <cell r="Z1394">
            <v>0</v>
          </cell>
        </row>
        <row r="1395">
          <cell r="D1395" t="str">
            <v>AIUAADMON</v>
          </cell>
          <cell r="E1395" t="str">
            <v>Admon</v>
          </cell>
          <cell r="F1395">
            <v>0</v>
          </cell>
          <cell r="I1395">
            <v>0</v>
          </cell>
          <cell r="J1395">
            <v>0</v>
          </cell>
          <cell r="L1395">
            <v>0</v>
          </cell>
          <cell r="Z1395">
            <v>0</v>
          </cell>
        </row>
        <row r="1396">
          <cell r="D1396" t="str">
            <v>AIUAIMPRE</v>
          </cell>
          <cell r="E1396" t="str">
            <v>Imprevistos</v>
          </cell>
          <cell r="F1396">
            <v>0</v>
          </cell>
          <cell r="I1396">
            <v>0</v>
          </cell>
          <cell r="J1396">
            <v>0</v>
          </cell>
          <cell r="L1396">
            <v>0</v>
          </cell>
          <cell r="Z1396">
            <v>0</v>
          </cell>
        </row>
        <row r="1397">
          <cell r="D1397" t="str">
            <v>AIUAUTILI</v>
          </cell>
          <cell r="E1397" t="str">
            <v>Utilidad</v>
          </cell>
          <cell r="F1397">
            <v>0</v>
          </cell>
          <cell r="I1397">
            <v>0</v>
          </cell>
          <cell r="J1397">
            <v>0</v>
          </cell>
          <cell r="L1397">
            <v>0</v>
          </cell>
          <cell r="Z1397">
            <v>0</v>
          </cell>
        </row>
        <row r="1398">
          <cell r="D1398" t="str">
            <v>AIUAIVAUTI</v>
          </cell>
          <cell r="E1398" t="str">
            <v>IVA utilidad</v>
          </cell>
          <cell r="F1398">
            <v>0</v>
          </cell>
          <cell r="I1398">
            <v>0</v>
          </cell>
          <cell r="J1398">
            <v>0</v>
          </cell>
          <cell r="L1398">
            <v>0</v>
          </cell>
          <cell r="Z1398">
            <v>0</v>
          </cell>
        </row>
        <row r="1400">
          <cell r="E1400" t="str">
            <v>ITEM</v>
          </cell>
        </row>
        <row r="1401">
          <cell r="D1401" t="str">
            <v>RACP16</v>
          </cell>
          <cell r="E1401" t="str">
            <v>Cruce Vias Ladrillo (Carc. de Protec. Tuberia 16¨)</v>
          </cell>
          <cell r="G1401" t="str">
            <v>UN.</v>
          </cell>
          <cell r="H1401" t="str">
            <v>Ml</v>
          </cell>
          <cell r="I1401">
            <v>91045.2</v>
          </cell>
          <cell r="K1401">
            <v>96</v>
          </cell>
          <cell r="L1401">
            <v>8740339.1999999993</v>
          </cell>
          <cell r="N1401">
            <v>61045.2</v>
          </cell>
          <cell r="O1401">
            <v>29500</v>
          </cell>
          <cell r="P1401">
            <v>500</v>
          </cell>
          <cell r="Q1401">
            <v>0</v>
          </cell>
          <cell r="X1401">
            <v>8740339.1999999993</v>
          </cell>
          <cell r="Y1401" t="str">
            <v>Ml</v>
          </cell>
          <cell r="Z1401" t="e">
            <v>#N/A</v>
          </cell>
          <cell r="AA1401" t="e">
            <v>#N/A</v>
          </cell>
          <cell r="AB1401" t="e">
            <v>#N/A</v>
          </cell>
          <cell r="AC1401" t="e">
            <v>#N/A</v>
          </cell>
        </row>
        <row r="1403">
          <cell r="D1403" t="str">
            <v>CODIGO</v>
          </cell>
          <cell r="E1403" t="str">
            <v>DESCRIPCION</v>
          </cell>
          <cell r="F1403" t="str">
            <v>UN</v>
          </cell>
          <cell r="G1403" t="str">
            <v>CANT</v>
          </cell>
          <cell r="H1403" t="str">
            <v>V/UNIT.</v>
          </cell>
          <cell r="I1403" t="str">
            <v>V/TOTAL</v>
          </cell>
          <cell r="K1403" t="str">
            <v>CANT TOTAL</v>
          </cell>
          <cell r="L1403" t="str">
            <v>Vr TOTAL</v>
          </cell>
          <cell r="Y1403" t="str">
            <v>CANT.</v>
          </cell>
          <cell r="Z1403" t="str">
            <v>V/TOTAL</v>
          </cell>
        </row>
        <row r="1404">
          <cell r="E1404" t="str">
            <v>MATERIALES</v>
          </cell>
          <cell r="I1404">
            <v>61045.2</v>
          </cell>
          <cell r="L1404">
            <v>5860339.1999999993</v>
          </cell>
          <cell r="Z1404" t="e">
            <v>#N/A</v>
          </cell>
        </row>
        <row r="1405">
          <cell r="D1405" t="str">
            <v>MA06TR</v>
          </cell>
          <cell r="E1405" t="str">
            <v>Ladrillo Tolete Recocido</v>
          </cell>
          <cell r="F1405" t="str">
            <v>Un</v>
          </cell>
          <cell r="G1405">
            <v>103.49999999999999</v>
          </cell>
          <cell r="H1405">
            <v>220</v>
          </cell>
          <cell r="I1405">
            <v>22769.999999999996</v>
          </cell>
          <cell r="J1405">
            <v>0</v>
          </cell>
          <cell r="K1405">
            <v>9935.9999999999982</v>
          </cell>
          <cell r="L1405">
            <v>2185919.9999999995</v>
          </cell>
          <cell r="Y1405" t="e">
            <v>#N/A</v>
          </cell>
          <cell r="Z1405" t="e">
            <v>#N/A</v>
          </cell>
        </row>
        <row r="1406">
          <cell r="D1406" t="str">
            <v>MA02AS</v>
          </cell>
          <cell r="E1406" t="str">
            <v>Arena Semilavada</v>
          </cell>
          <cell r="F1406" t="str">
            <v>M3</v>
          </cell>
          <cell r="G1406">
            <v>0.78</v>
          </cell>
          <cell r="H1406">
            <v>19500</v>
          </cell>
          <cell r="I1406">
            <v>15210</v>
          </cell>
          <cell r="J1406">
            <v>0</v>
          </cell>
          <cell r="K1406">
            <v>74.88</v>
          </cell>
          <cell r="L1406">
            <v>1460160</v>
          </cell>
          <cell r="Y1406" t="e">
            <v>#N/A</v>
          </cell>
          <cell r="Z1406" t="e">
            <v>#N/A</v>
          </cell>
        </row>
        <row r="1407">
          <cell r="D1407" t="str">
            <v>MA03CG</v>
          </cell>
          <cell r="E1407" t="str">
            <v>Cemento Gris</v>
          </cell>
          <cell r="F1407" t="str">
            <v>Kg</v>
          </cell>
          <cell r="G1407">
            <v>14.399999999999999</v>
          </cell>
          <cell r="H1407">
            <v>190</v>
          </cell>
          <cell r="I1407">
            <v>2735.9999999999995</v>
          </cell>
          <cell r="J1407">
            <v>0</v>
          </cell>
          <cell r="K1407">
            <v>1382.3999999999999</v>
          </cell>
          <cell r="L1407">
            <v>262656</v>
          </cell>
          <cell r="Y1407" t="e">
            <v>#N/A</v>
          </cell>
          <cell r="Z1407" t="e">
            <v>#N/A</v>
          </cell>
        </row>
        <row r="1408">
          <cell r="D1408" t="str">
            <v>MA04C3</v>
          </cell>
          <cell r="E1408" t="str">
            <v xml:space="preserve">Concreto 3000 psi </v>
          </cell>
          <cell r="F1408" t="str">
            <v>M3</v>
          </cell>
          <cell r="G1408">
            <v>9.6000000000000002E-2</v>
          </cell>
          <cell r="H1408">
            <v>202575</v>
          </cell>
          <cell r="I1408">
            <v>19447.2</v>
          </cell>
          <cell r="J1408">
            <v>0</v>
          </cell>
          <cell r="K1408">
            <v>9.2160000000000011</v>
          </cell>
          <cell r="L1408">
            <v>1866931.2000000002</v>
          </cell>
          <cell r="Y1408" t="e">
            <v>#N/A</v>
          </cell>
          <cell r="Z1408" t="e">
            <v>#N/A</v>
          </cell>
        </row>
        <row r="1409">
          <cell r="D1409" t="str">
            <v>HS17POL</v>
          </cell>
          <cell r="E1409" t="str">
            <v>Polietileno</v>
          </cell>
          <cell r="F1409" t="str">
            <v>Kg</v>
          </cell>
          <cell r="G1409">
            <v>0.36</v>
          </cell>
          <cell r="H1409">
            <v>2450</v>
          </cell>
          <cell r="I1409">
            <v>882</v>
          </cell>
          <cell r="J1409">
            <v>0</v>
          </cell>
          <cell r="K1409">
            <v>34.56</v>
          </cell>
          <cell r="L1409">
            <v>84672</v>
          </cell>
          <cell r="Y1409" t="e">
            <v>#N/A</v>
          </cell>
          <cell r="Z1409" t="e">
            <v>#N/A</v>
          </cell>
        </row>
        <row r="1411">
          <cell r="E1411" t="str">
            <v>MANO DE OBRA</v>
          </cell>
          <cell r="I1411">
            <v>29500</v>
          </cell>
          <cell r="L1411">
            <v>2832000</v>
          </cell>
          <cell r="Z1411" t="e">
            <v>#N/A</v>
          </cell>
        </row>
        <row r="1412">
          <cell r="D1412" t="str">
            <v>MORACVLA</v>
          </cell>
          <cell r="E1412" t="str">
            <v>Cruce Vias en Ladrillo</v>
          </cell>
          <cell r="F1412" t="str">
            <v>ml</v>
          </cell>
          <cell r="G1412">
            <v>1</v>
          </cell>
          <cell r="H1412">
            <v>29500</v>
          </cell>
          <cell r="I1412">
            <v>29500</v>
          </cell>
          <cell r="J1412">
            <v>0</v>
          </cell>
          <cell r="K1412">
            <v>96</v>
          </cell>
          <cell r="L1412">
            <v>2832000</v>
          </cell>
          <cell r="Y1412" t="e">
            <v>#N/A</v>
          </cell>
          <cell r="Z1412" t="e">
            <v>#N/A</v>
          </cell>
        </row>
        <row r="1414">
          <cell r="E1414" t="str">
            <v>VARIOS</v>
          </cell>
          <cell r="I1414">
            <v>500</v>
          </cell>
          <cell r="L1414">
            <v>48000</v>
          </cell>
          <cell r="Z1414" t="e">
            <v>#N/A</v>
          </cell>
        </row>
        <row r="1415">
          <cell r="D1415" t="str">
            <v>TC07H350</v>
          </cell>
          <cell r="E1415" t="str">
            <v>Herramienta</v>
          </cell>
          <cell r="F1415" t="str">
            <v>Gb</v>
          </cell>
          <cell r="G1415">
            <v>1</v>
          </cell>
          <cell r="H1415">
            <v>500</v>
          </cell>
          <cell r="I1415">
            <v>500</v>
          </cell>
          <cell r="J1415">
            <v>0</v>
          </cell>
          <cell r="K1415">
            <v>96</v>
          </cell>
          <cell r="L1415">
            <v>48000</v>
          </cell>
          <cell r="Y1415" t="e">
            <v>#N/A</v>
          </cell>
          <cell r="Z1415" t="e">
            <v>#N/A</v>
          </cell>
        </row>
        <row r="1417">
          <cell r="E1417" t="str">
            <v>SUBTOTAL</v>
          </cell>
          <cell r="I1417">
            <v>91045.2</v>
          </cell>
          <cell r="L1417">
            <v>8740339.1999999993</v>
          </cell>
          <cell r="Z1417" t="e">
            <v>#N/A</v>
          </cell>
        </row>
        <row r="1418">
          <cell r="E1418" t="str">
            <v>A.I.U</v>
          </cell>
          <cell r="I1418">
            <v>0</v>
          </cell>
          <cell r="L1418">
            <v>0</v>
          </cell>
          <cell r="Z1418">
            <v>0</v>
          </cell>
        </row>
        <row r="1419">
          <cell r="D1419" t="str">
            <v>AIUAADMON</v>
          </cell>
          <cell r="E1419" t="str">
            <v>Admon</v>
          </cell>
          <cell r="F1419">
            <v>0</v>
          </cell>
          <cell r="I1419">
            <v>0</v>
          </cell>
          <cell r="J1419">
            <v>0</v>
          </cell>
          <cell r="L1419">
            <v>0</v>
          </cell>
          <cell r="Z1419">
            <v>0</v>
          </cell>
        </row>
        <row r="1420">
          <cell r="D1420" t="str">
            <v>AIUAIMPRE</v>
          </cell>
          <cell r="E1420" t="str">
            <v>Imprevistos</v>
          </cell>
          <cell r="F1420">
            <v>0</v>
          </cell>
          <cell r="I1420">
            <v>0</v>
          </cell>
          <cell r="J1420">
            <v>0</v>
          </cell>
          <cell r="L1420">
            <v>0</v>
          </cell>
          <cell r="Z1420">
            <v>0</v>
          </cell>
        </row>
        <row r="1421">
          <cell r="D1421" t="str">
            <v>AIUAUTILI</v>
          </cell>
          <cell r="E1421" t="str">
            <v>Utilidad</v>
          </cell>
          <cell r="F1421">
            <v>0</v>
          </cell>
          <cell r="I1421">
            <v>0</v>
          </cell>
          <cell r="J1421">
            <v>0</v>
          </cell>
          <cell r="L1421">
            <v>0</v>
          </cell>
          <cell r="Z1421">
            <v>0</v>
          </cell>
        </row>
        <row r="1422">
          <cell r="D1422" t="str">
            <v>AIUAIVAUTI</v>
          </cell>
          <cell r="E1422" t="str">
            <v>IVA utilidad</v>
          </cell>
          <cell r="F1422">
            <v>0</v>
          </cell>
          <cell r="I1422">
            <v>0</v>
          </cell>
          <cell r="J1422">
            <v>0</v>
          </cell>
          <cell r="L1422">
            <v>0</v>
          </cell>
          <cell r="Z1422">
            <v>0</v>
          </cell>
        </row>
        <row r="1424">
          <cell r="E1424" t="str">
            <v>ITEM</v>
          </cell>
        </row>
        <row r="1425">
          <cell r="D1425" t="str">
            <v>VIRC</v>
          </cell>
          <cell r="E1425" t="str">
            <v>Recebo Común Compacto</v>
          </cell>
          <cell r="G1425" t="str">
            <v>UN.</v>
          </cell>
          <cell r="H1425" t="str">
            <v>M3</v>
          </cell>
          <cell r="I1425">
            <v>31150</v>
          </cell>
          <cell r="K1425">
            <v>0</v>
          </cell>
          <cell r="L1425">
            <v>0</v>
          </cell>
          <cell r="N1425">
            <v>25910</v>
          </cell>
          <cell r="O1425">
            <v>200</v>
          </cell>
          <cell r="P1425">
            <v>5040</v>
          </cell>
          <cell r="Q1425">
            <v>0</v>
          </cell>
          <cell r="X1425">
            <v>0</v>
          </cell>
          <cell r="Y1425" t="str">
            <v>M3</v>
          </cell>
          <cell r="Z1425" t="e">
            <v>#VALUE!</v>
          </cell>
          <cell r="AA1425" t="e">
            <v>#VALUE!</v>
          </cell>
          <cell r="AB1425" t="e">
            <v>#VALUE!</v>
          </cell>
          <cell r="AC1425" t="e">
            <v>#VALUE!</v>
          </cell>
        </row>
        <row r="1427">
          <cell r="D1427" t="str">
            <v>CODIGO</v>
          </cell>
          <cell r="E1427" t="str">
            <v>DESCRIPCION</v>
          </cell>
          <cell r="F1427" t="str">
            <v>UN</v>
          </cell>
          <cell r="G1427" t="str">
            <v>CANT</v>
          </cell>
          <cell r="H1427" t="str">
            <v>V/UNIT.</v>
          </cell>
          <cell r="I1427" t="str">
            <v>V/TOTAL</v>
          </cell>
          <cell r="K1427" t="str">
            <v>CANT TOTAL</v>
          </cell>
          <cell r="L1427" t="str">
            <v>Vr TOTAL</v>
          </cell>
          <cell r="Y1427" t="str">
            <v>CANT.</v>
          </cell>
          <cell r="Z1427" t="str">
            <v>V/TOTAL</v>
          </cell>
        </row>
        <row r="1428">
          <cell r="E1428" t="str">
            <v>MATERIALES</v>
          </cell>
          <cell r="I1428">
            <v>25910</v>
          </cell>
          <cell r="L1428">
            <v>0</v>
          </cell>
          <cell r="Z1428" t="e">
            <v>#VALUE!</v>
          </cell>
        </row>
        <row r="1429">
          <cell r="D1429" t="str">
            <v>MA02RMC</v>
          </cell>
          <cell r="E1429" t="str">
            <v>Recebo en Cantera</v>
          </cell>
          <cell r="F1429" t="str">
            <v>M3</v>
          </cell>
          <cell r="G1429">
            <v>1.3</v>
          </cell>
          <cell r="H1429">
            <v>6000</v>
          </cell>
          <cell r="I1429">
            <v>7800</v>
          </cell>
          <cell r="J1429">
            <v>0</v>
          </cell>
          <cell r="K1429">
            <v>0</v>
          </cell>
          <cell r="L1429">
            <v>0</v>
          </cell>
          <cell r="Y1429" t="e">
            <v>#VALUE!</v>
          </cell>
          <cell r="Z1429" t="e">
            <v>#VALUE!</v>
          </cell>
        </row>
        <row r="1430">
          <cell r="D1430" t="str">
            <v>TC09TR</v>
          </cell>
          <cell r="E1430" t="str">
            <v>Transporte Recebo</v>
          </cell>
          <cell r="F1430" t="str">
            <v>Vj</v>
          </cell>
          <cell r="G1430">
            <v>0.21</v>
          </cell>
          <cell r="H1430">
            <v>81000</v>
          </cell>
          <cell r="I1430">
            <v>17010</v>
          </cell>
          <cell r="J1430">
            <v>0</v>
          </cell>
          <cell r="K1430">
            <v>0</v>
          </cell>
          <cell r="L1430">
            <v>0</v>
          </cell>
          <cell r="Y1430" t="e">
            <v>#VALUE!</v>
          </cell>
          <cell r="Z1430" t="e">
            <v>#VALUE!</v>
          </cell>
        </row>
        <row r="1431">
          <cell r="D1431" t="str">
            <v>TC16AGUA</v>
          </cell>
          <cell r="E1431" t="str">
            <v>Agua</v>
          </cell>
          <cell r="F1431" t="str">
            <v>M3</v>
          </cell>
          <cell r="G1431">
            <v>0.11</v>
          </cell>
          <cell r="H1431">
            <v>10000</v>
          </cell>
          <cell r="I1431">
            <v>1100</v>
          </cell>
          <cell r="J1431">
            <v>0</v>
          </cell>
          <cell r="K1431">
            <v>0</v>
          </cell>
          <cell r="L1431">
            <v>0</v>
          </cell>
          <cell r="Y1431" t="e">
            <v>#VALUE!</v>
          </cell>
          <cell r="Z1431" t="e">
            <v>#VALUE!</v>
          </cell>
        </row>
        <row r="1433">
          <cell r="E1433" t="str">
            <v>MANO DE OBRA</v>
          </cell>
          <cell r="I1433">
            <v>200</v>
          </cell>
          <cell r="L1433">
            <v>0</v>
          </cell>
          <cell r="Z1433" t="e">
            <v>#VALUE!</v>
          </cell>
        </row>
        <row r="1434">
          <cell r="D1434" t="str">
            <v>MOVIARC</v>
          </cell>
          <cell r="E1434" t="str">
            <v>Ayudante Recebo Compacto</v>
          </cell>
          <cell r="F1434" t="str">
            <v>M3</v>
          </cell>
          <cell r="G1434">
            <v>1</v>
          </cell>
          <cell r="H1434">
            <v>200</v>
          </cell>
          <cell r="I1434">
            <v>200</v>
          </cell>
          <cell r="J1434">
            <v>0</v>
          </cell>
          <cell r="K1434">
            <v>0</v>
          </cell>
          <cell r="L1434">
            <v>0</v>
          </cell>
          <cell r="Y1434" t="e">
            <v>#VALUE!</v>
          </cell>
          <cell r="Z1434" t="e">
            <v>#VALUE!</v>
          </cell>
        </row>
        <row r="1436">
          <cell r="E1436" t="str">
            <v>VARIOS</v>
          </cell>
          <cell r="I1436">
            <v>5040</v>
          </cell>
          <cell r="L1436">
            <v>0</v>
          </cell>
          <cell r="Z1436" t="e">
            <v>#VALUE!</v>
          </cell>
        </row>
        <row r="1437">
          <cell r="D1437" t="str">
            <v>AL04MOTO</v>
          </cell>
          <cell r="E1437" t="str">
            <v>Motoniveladora</v>
          </cell>
          <cell r="F1437" t="str">
            <v>Hr</v>
          </cell>
          <cell r="G1437">
            <v>0.08</v>
          </cell>
          <cell r="H1437">
            <v>38000</v>
          </cell>
          <cell r="I1437">
            <v>3040</v>
          </cell>
          <cell r="J1437">
            <v>0</v>
          </cell>
          <cell r="K1437">
            <v>0</v>
          </cell>
          <cell r="L1437">
            <v>0</v>
          </cell>
          <cell r="Y1437" t="e">
            <v>#VALUE!</v>
          </cell>
          <cell r="Z1437" t="e">
            <v>#VALUE!</v>
          </cell>
        </row>
        <row r="1438">
          <cell r="D1438" t="str">
            <v>AL04CILI</v>
          </cell>
          <cell r="E1438" t="str">
            <v>Cilindro</v>
          </cell>
          <cell r="F1438" t="str">
            <v>Hr</v>
          </cell>
          <cell r="G1438">
            <v>0.06</v>
          </cell>
          <cell r="H1438">
            <v>25000</v>
          </cell>
          <cell r="I1438">
            <v>1500</v>
          </cell>
          <cell r="J1438">
            <v>0</v>
          </cell>
          <cell r="K1438">
            <v>0</v>
          </cell>
          <cell r="L1438">
            <v>0</v>
          </cell>
          <cell r="Y1438" t="e">
            <v>#VALUE!</v>
          </cell>
          <cell r="Z1438" t="e">
            <v>#VALUE!</v>
          </cell>
        </row>
        <row r="1439">
          <cell r="D1439" t="str">
            <v>AL04DENS</v>
          </cell>
          <cell r="E1439" t="str">
            <v>Densidades</v>
          </cell>
          <cell r="F1439" t="str">
            <v>Un</v>
          </cell>
          <cell r="G1439">
            <v>0.02</v>
          </cell>
          <cell r="H1439">
            <v>25000</v>
          </cell>
          <cell r="I1439">
            <v>500</v>
          </cell>
          <cell r="J1439">
            <v>0</v>
          </cell>
          <cell r="K1439">
            <v>0</v>
          </cell>
          <cell r="L1439">
            <v>0</v>
          </cell>
          <cell r="Y1439" t="e">
            <v>#VALUE!</v>
          </cell>
          <cell r="Z1439" t="e">
            <v>#VALUE!</v>
          </cell>
        </row>
        <row r="1440">
          <cell r="E1440" t="str">
            <v>SUBTOTAL</v>
          </cell>
          <cell r="I1440">
            <v>31150</v>
          </cell>
          <cell r="L1440">
            <v>0</v>
          </cell>
          <cell r="Z1440" t="e">
            <v>#VALUE!</v>
          </cell>
        </row>
        <row r="1441">
          <cell r="E1441" t="str">
            <v>A.I.U</v>
          </cell>
          <cell r="I1441">
            <v>0</v>
          </cell>
          <cell r="L1441">
            <v>0</v>
          </cell>
          <cell r="Z1441">
            <v>0</v>
          </cell>
        </row>
        <row r="1442">
          <cell r="D1442" t="str">
            <v>AIUAADMON</v>
          </cell>
          <cell r="E1442" t="str">
            <v>Admon</v>
          </cell>
          <cell r="F1442">
            <v>0</v>
          </cell>
          <cell r="I1442">
            <v>0</v>
          </cell>
          <cell r="J1442">
            <v>0</v>
          </cell>
          <cell r="L1442">
            <v>0</v>
          </cell>
          <cell r="Z1442">
            <v>0</v>
          </cell>
        </row>
        <row r="1443">
          <cell r="D1443" t="str">
            <v>AIUAIMPRE</v>
          </cell>
          <cell r="E1443" t="str">
            <v>Imprevistos</v>
          </cell>
          <cell r="F1443">
            <v>0</v>
          </cell>
          <cell r="I1443">
            <v>0</v>
          </cell>
          <cell r="J1443">
            <v>0</v>
          </cell>
          <cell r="L1443">
            <v>0</v>
          </cell>
          <cell r="Z1443">
            <v>0</v>
          </cell>
        </row>
        <row r="1444">
          <cell r="D1444" t="str">
            <v>AIUAUTILI</v>
          </cell>
          <cell r="E1444" t="str">
            <v>Utilidad</v>
          </cell>
          <cell r="F1444">
            <v>0</v>
          </cell>
          <cell r="I1444">
            <v>0</v>
          </cell>
          <cell r="J1444">
            <v>0</v>
          </cell>
          <cell r="L1444">
            <v>0</v>
          </cell>
          <cell r="Z1444">
            <v>0</v>
          </cell>
        </row>
        <row r="1445">
          <cell r="D1445" t="str">
            <v>AIUAIVAUTI</v>
          </cell>
          <cell r="E1445" t="str">
            <v>IVA utilidad</v>
          </cell>
          <cell r="F1445">
            <v>0</v>
          </cell>
          <cell r="I1445">
            <v>0</v>
          </cell>
          <cell r="J1445">
            <v>0</v>
          </cell>
          <cell r="L1445">
            <v>0</v>
          </cell>
          <cell r="Z1445">
            <v>0</v>
          </cell>
        </row>
        <row r="1447">
          <cell r="E1447" t="str">
            <v>ITEM</v>
          </cell>
        </row>
        <row r="1448">
          <cell r="D1448" t="str">
            <v>VIDPAS</v>
          </cell>
          <cell r="E1448" t="str">
            <v>Demolición pavimento Asfaltico</v>
          </cell>
          <cell r="G1448" t="str">
            <v>UN.</v>
          </cell>
          <cell r="H1448" t="str">
            <v>M3</v>
          </cell>
          <cell r="I1448">
            <v>28250</v>
          </cell>
          <cell r="K1448">
            <v>202</v>
          </cell>
          <cell r="L1448">
            <v>5706500</v>
          </cell>
          <cell r="N1448">
            <v>0</v>
          </cell>
          <cell r="O1448">
            <v>16000</v>
          </cell>
          <cell r="P1448">
            <v>12250</v>
          </cell>
          <cell r="Q1448">
            <v>0</v>
          </cell>
          <cell r="X1448">
            <v>5706500</v>
          </cell>
          <cell r="Y1448" t="str">
            <v>M3</v>
          </cell>
          <cell r="Z1448" t="e">
            <v>#N/A</v>
          </cell>
          <cell r="AA1448">
            <v>0</v>
          </cell>
          <cell r="AB1448" t="e">
            <v>#N/A</v>
          </cell>
          <cell r="AC1448" t="e">
            <v>#N/A</v>
          </cell>
        </row>
        <row r="1450">
          <cell r="D1450" t="str">
            <v>CODIGO</v>
          </cell>
          <cell r="E1450" t="str">
            <v>DESCRIPCION</v>
          </cell>
          <cell r="F1450" t="str">
            <v>UN</v>
          </cell>
          <cell r="G1450" t="str">
            <v>CANT</v>
          </cell>
          <cell r="H1450" t="str">
            <v>V/UNIT.</v>
          </cell>
          <cell r="I1450" t="str">
            <v>V/TOTAL</v>
          </cell>
          <cell r="K1450" t="str">
            <v>CANT TOTAL</v>
          </cell>
          <cell r="L1450" t="str">
            <v>Vr TOTAL</v>
          </cell>
          <cell r="Y1450" t="str">
            <v>CANT.</v>
          </cell>
          <cell r="Z1450" t="str">
            <v>V/TOTAL</v>
          </cell>
        </row>
        <row r="1451">
          <cell r="E1451" t="str">
            <v>MATERIALES</v>
          </cell>
          <cell r="I1451">
            <v>0</v>
          </cell>
          <cell r="L1451">
            <v>0</v>
          </cell>
          <cell r="Z1451">
            <v>0</v>
          </cell>
        </row>
        <row r="1452">
          <cell r="I1452">
            <v>0</v>
          </cell>
          <cell r="J1452">
            <v>0</v>
          </cell>
          <cell r="K1452">
            <v>0</v>
          </cell>
          <cell r="L1452">
            <v>0</v>
          </cell>
          <cell r="Y1452">
            <v>0</v>
          </cell>
          <cell r="Z1452">
            <v>0</v>
          </cell>
        </row>
        <row r="1453">
          <cell r="I1453">
            <v>0</v>
          </cell>
          <cell r="J1453">
            <v>0</v>
          </cell>
          <cell r="K1453">
            <v>0</v>
          </cell>
          <cell r="L1453">
            <v>0</v>
          </cell>
          <cell r="Y1453">
            <v>0</v>
          </cell>
          <cell r="Z1453">
            <v>0</v>
          </cell>
        </row>
        <row r="1454">
          <cell r="I1454">
            <v>0</v>
          </cell>
          <cell r="J1454">
            <v>0</v>
          </cell>
          <cell r="K1454">
            <v>0</v>
          </cell>
          <cell r="L1454">
            <v>0</v>
          </cell>
          <cell r="Y1454">
            <v>0</v>
          </cell>
          <cell r="Z1454">
            <v>0</v>
          </cell>
        </row>
        <row r="1456">
          <cell r="E1456" t="str">
            <v>MANO DE OBRA</v>
          </cell>
          <cell r="I1456">
            <v>16000</v>
          </cell>
          <cell r="L1456">
            <v>3232000</v>
          </cell>
          <cell r="Z1456" t="e">
            <v>#N/A</v>
          </cell>
        </row>
        <row r="1457">
          <cell r="D1457" t="str">
            <v>MOVIDPAS</v>
          </cell>
          <cell r="E1457" t="str">
            <v>Demolición Pavimento Asfaltico</v>
          </cell>
          <cell r="F1457" t="str">
            <v>M3</v>
          </cell>
          <cell r="G1457">
            <v>1</v>
          </cell>
          <cell r="H1457">
            <v>16000</v>
          </cell>
          <cell r="I1457">
            <v>16000</v>
          </cell>
          <cell r="J1457">
            <v>0</v>
          </cell>
          <cell r="K1457">
            <v>202</v>
          </cell>
          <cell r="L1457">
            <v>3232000</v>
          </cell>
          <cell r="Y1457" t="e">
            <v>#N/A</v>
          </cell>
          <cell r="Z1457" t="e">
            <v>#N/A</v>
          </cell>
        </row>
        <row r="1459">
          <cell r="E1459" t="str">
            <v>VARIOS</v>
          </cell>
          <cell r="I1459">
            <v>12250</v>
          </cell>
          <cell r="L1459">
            <v>2474500</v>
          </cell>
          <cell r="Z1459" t="e">
            <v>#N/A</v>
          </cell>
        </row>
        <row r="1460">
          <cell r="D1460" t="str">
            <v>AL04COMP</v>
          </cell>
          <cell r="E1460" t="str">
            <v>Compresor</v>
          </cell>
          <cell r="F1460" t="str">
            <v>Hr</v>
          </cell>
          <cell r="G1460">
            <v>0.28999999999999998</v>
          </cell>
          <cell r="H1460">
            <v>40000</v>
          </cell>
          <cell r="I1460">
            <v>11600</v>
          </cell>
          <cell r="J1460">
            <v>0</v>
          </cell>
          <cell r="K1460">
            <v>58.58</v>
          </cell>
          <cell r="L1460">
            <v>2343200</v>
          </cell>
          <cell r="Y1460" t="e">
            <v>#N/A</v>
          </cell>
          <cell r="Z1460" t="e">
            <v>#N/A</v>
          </cell>
        </row>
        <row r="1461">
          <cell r="D1461" t="str">
            <v>TC07H650</v>
          </cell>
          <cell r="E1461" t="str">
            <v>Herramienta</v>
          </cell>
          <cell r="F1461" t="str">
            <v>Gb</v>
          </cell>
          <cell r="G1461">
            <v>1</v>
          </cell>
          <cell r="H1461">
            <v>650</v>
          </cell>
          <cell r="I1461">
            <v>650</v>
          </cell>
          <cell r="J1461">
            <v>0</v>
          </cell>
          <cell r="K1461">
            <v>202</v>
          </cell>
          <cell r="L1461">
            <v>131300</v>
          </cell>
          <cell r="Y1461" t="e">
            <v>#N/A</v>
          </cell>
          <cell r="Z1461" t="e">
            <v>#N/A</v>
          </cell>
        </row>
        <row r="1462">
          <cell r="I1462">
            <v>0</v>
          </cell>
          <cell r="J1462">
            <v>0</v>
          </cell>
          <cell r="K1462">
            <v>0</v>
          </cell>
          <cell r="L1462">
            <v>0</v>
          </cell>
          <cell r="Y1462">
            <v>0</v>
          </cell>
          <cell r="Z1462">
            <v>0</v>
          </cell>
        </row>
        <row r="1463">
          <cell r="E1463" t="str">
            <v>SUBTOTAL</v>
          </cell>
          <cell r="I1463">
            <v>28250</v>
          </cell>
          <cell r="L1463">
            <v>5706500</v>
          </cell>
          <cell r="Z1463" t="e">
            <v>#N/A</v>
          </cell>
        </row>
        <row r="1464">
          <cell r="E1464" t="str">
            <v>A.I.U</v>
          </cell>
          <cell r="I1464">
            <v>0</v>
          </cell>
          <cell r="L1464">
            <v>0</v>
          </cell>
          <cell r="Z1464">
            <v>0</v>
          </cell>
        </row>
        <row r="1465">
          <cell r="D1465" t="str">
            <v>AIUAADMON</v>
          </cell>
          <cell r="E1465" t="str">
            <v>Admon</v>
          </cell>
          <cell r="F1465">
            <v>0</v>
          </cell>
          <cell r="I1465">
            <v>0</v>
          </cell>
          <cell r="J1465">
            <v>0</v>
          </cell>
          <cell r="L1465">
            <v>0</v>
          </cell>
          <cell r="Z1465">
            <v>0</v>
          </cell>
        </row>
        <row r="1466">
          <cell r="D1466" t="str">
            <v>AIUAIMPRE</v>
          </cell>
          <cell r="E1466" t="str">
            <v>Imprevistos</v>
          </cell>
          <cell r="F1466">
            <v>0</v>
          </cell>
          <cell r="I1466">
            <v>0</v>
          </cell>
          <cell r="J1466">
            <v>0</v>
          </cell>
          <cell r="L1466">
            <v>0</v>
          </cell>
          <cell r="Z1466">
            <v>0</v>
          </cell>
        </row>
        <row r="1467">
          <cell r="D1467" t="str">
            <v>AIUAUTILI</v>
          </cell>
          <cell r="E1467" t="str">
            <v>Utilidad</v>
          </cell>
          <cell r="F1467">
            <v>0</v>
          </cell>
          <cell r="I1467">
            <v>0</v>
          </cell>
          <cell r="J1467">
            <v>0</v>
          </cell>
          <cell r="L1467">
            <v>0</v>
          </cell>
          <cell r="Z1467">
            <v>0</v>
          </cell>
        </row>
        <row r="1468">
          <cell r="D1468" t="str">
            <v>AIUAIVAUTI</v>
          </cell>
          <cell r="E1468" t="str">
            <v>IVA utilidad</v>
          </cell>
          <cell r="F1468">
            <v>0</v>
          </cell>
          <cell r="I1468">
            <v>0</v>
          </cell>
          <cell r="J1468">
            <v>0</v>
          </cell>
          <cell r="L1468">
            <v>0</v>
          </cell>
          <cell r="Z1468">
            <v>0</v>
          </cell>
        </row>
        <row r="1470">
          <cell r="E1470" t="str">
            <v>ITEM</v>
          </cell>
        </row>
        <row r="1471">
          <cell r="D1471" t="str">
            <v>VIDPCO</v>
          </cell>
          <cell r="E1471" t="str">
            <v>Demolición pavimento Concreto</v>
          </cell>
          <cell r="G1471" t="str">
            <v>UN.</v>
          </cell>
          <cell r="H1471" t="str">
            <v>M3</v>
          </cell>
          <cell r="I1471">
            <v>28750</v>
          </cell>
          <cell r="K1471">
            <v>302</v>
          </cell>
          <cell r="L1471">
            <v>8682500</v>
          </cell>
          <cell r="N1471">
            <v>0</v>
          </cell>
          <cell r="O1471">
            <v>16500</v>
          </cell>
          <cell r="P1471">
            <v>12250</v>
          </cell>
          <cell r="Q1471">
            <v>0</v>
          </cell>
          <cell r="X1471">
            <v>8682500</v>
          </cell>
          <cell r="Y1471" t="str">
            <v>M3</v>
          </cell>
          <cell r="Z1471" t="e">
            <v>#N/A</v>
          </cell>
          <cell r="AA1471">
            <v>0</v>
          </cell>
          <cell r="AB1471" t="e">
            <v>#N/A</v>
          </cell>
          <cell r="AC1471" t="e">
            <v>#N/A</v>
          </cell>
        </row>
        <row r="1473">
          <cell r="D1473" t="str">
            <v>CODIGO</v>
          </cell>
          <cell r="E1473" t="str">
            <v>DESCRIPCION</v>
          </cell>
          <cell r="F1473" t="str">
            <v>UN</v>
          </cell>
          <cell r="G1473" t="str">
            <v>CANT</v>
          </cell>
          <cell r="H1473" t="str">
            <v>V/UNIT.</v>
          </cell>
          <cell r="I1473" t="str">
            <v>V/TOTAL</v>
          </cell>
          <cell r="K1473" t="str">
            <v>CANT TOTAL</v>
          </cell>
          <cell r="L1473" t="str">
            <v>Vr TOTAL</v>
          </cell>
          <cell r="Y1473" t="str">
            <v>CANT.</v>
          </cell>
          <cell r="Z1473" t="str">
            <v>V/TOTAL</v>
          </cell>
        </row>
        <row r="1474">
          <cell r="E1474" t="str">
            <v>MATERIALES</v>
          </cell>
          <cell r="I1474">
            <v>0</v>
          </cell>
          <cell r="L1474">
            <v>0</v>
          </cell>
          <cell r="Z1474">
            <v>0</v>
          </cell>
        </row>
        <row r="1475">
          <cell r="I1475">
            <v>0</v>
          </cell>
          <cell r="J1475">
            <v>0</v>
          </cell>
          <cell r="K1475">
            <v>0</v>
          </cell>
          <cell r="L1475">
            <v>0</v>
          </cell>
          <cell r="Y1475">
            <v>0</v>
          </cell>
          <cell r="Z1475">
            <v>0</v>
          </cell>
        </row>
        <row r="1476">
          <cell r="I1476">
            <v>0</v>
          </cell>
          <cell r="J1476">
            <v>0</v>
          </cell>
          <cell r="K1476">
            <v>0</v>
          </cell>
          <cell r="L1476">
            <v>0</v>
          </cell>
          <cell r="Y1476">
            <v>0</v>
          </cell>
          <cell r="Z1476">
            <v>0</v>
          </cell>
        </row>
        <row r="1477">
          <cell r="I1477">
            <v>0</v>
          </cell>
          <cell r="J1477">
            <v>0</v>
          </cell>
          <cell r="K1477">
            <v>0</v>
          </cell>
          <cell r="L1477">
            <v>0</v>
          </cell>
          <cell r="Y1477">
            <v>0</v>
          </cell>
          <cell r="Z1477">
            <v>0</v>
          </cell>
        </row>
        <row r="1479">
          <cell r="E1479" t="str">
            <v>MANO DE OBRA</v>
          </cell>
          <cell r="I1479">
            <v>16500</v>
          </cell>
          <cell r="L1479">
            <v>4983000</v>
          </cell>
          <cell r="Z1479" t="e">
            <v>#N/A</v>
          </cell>
        </row>
        <row r="1480">
          <cell r="D1480" t="str">
            <v>MOVIDPCO</v>
          </cell>
          <cell r="E1480" t="str">
            <v xml:space="preserve">Demolición Pavimento Concreto </v>
          </cell>
          <cell r="F1480" t="str">
            <v>M3</v>
          </cell>
          <cell r="G1480">
            <v>1</v>
          </cell>
          <cell r="H1480">
            <v>16500</v>
          </cell>
          <cell r="I1480">
            <v>16500</v>
          </cell>
          <cell r="J1480">
            <v>0</v>
          </cell>
          <cell r="K1480">
            <v>302</v>
          </cell>
          <cell r="L1480">
            <v>4983000</v>
          </cell>
          <cell r="Y1480" t="e">
            <v>#N/A</v>
          </cell>
          <cell r="Z1480" t="e">
            <v>#N/A</v>
          </cell>
        </row>
        <row r="1482">
          <cell r="E1482" t="str">
            <v>VARIOS</v>
          </cell>
          <cell r="I1482">
            <v>12250</v>
          </cell>
          <cell r="L1482">
            <v>3699500</v>
          </cell>
          <cell r="Z1482" t="e">
            <v>#N/A</v>
          </cell>
        </row>
        <row r="1483">
          <cell r="D1483" t="str">
            <v>AL04COMP</v>
          </cell>
          <cell r="E1483" t="str">
            <v>Compresor</v>
          </cell>
          <cell r="F1483" t="str">
            <v>Hr</v>
          </cell>
          <cell r="G1483">
            <v>0.28999999999999998</v>
          </cell>
          <cell r="H1483">
            <v>40000</v>
          </cell>
          <cell r="I1483">
            <v>11600</v>
          </cell>
          <cell r="J1483">
            <v>0</v>
          </cell>
          <cell r="K1483">
            <v>87.58</v>
          </cell>
          <cell r="L1483">
            <v>3503200</v>
          </cell>
          <cell r="Y1483" t="e">
            <v>#N/A</v>
          </cell>
          <cell r="Z1483" t="e">
            <v>#N/A</v>
          </cell>
        </row>
        <row r="1484">
          <cell r="D1484" t="str">
            <v>TC07H650</v>
          </cell>
          <cell r="E1484" t="str">
            <v>Herramienta</v>
          </cell>
          <cell r="F1484" t="str">
            <v>Gb</v>
          </cell>
          <cell r="G1484">
            <v>1</v>
          </cell>
          <cell r="H1484">
            <v>650</v>
          </cell>
          <cell r="I1484">
            <v>650</v>
          </cell>
          <cell r="J1484">
            <v>0</v>
          </cell>
          <cell r="K1484">
            <v>302</v>
          </cell>
          <cell r="L1484">
            <v>196300</v>
          </cell>
          <cell r="Y1484" t="e">
            <v>#N/A</v>
          </cell>
          <cell r="Z1484" t="e">
            <v>#N/A</v>
          </cell>
        </row>
        <row r="1485">
          <cell r="I1485">
            <v>0</v>
          </cell>
          <cell r="J1485">
            <v>0</v>
          </cell>
          <cell r="K1485">
            <v>0</v>
          </cell>
          <cell r="L1485">
            <v>0</v>
          </cell>
          <cell r="Y1485">
            <v>0</v>
          </cell>
          <cell r="Z1485">
            <v>0</v>
          </cell>
        </row>
        <row r="1486">
          <cell r="E1486" t="str">
            <v>SUBTOTAL</v>
          </cell>
          <cell r="I1486">
            <v>28750</v>
          </cell>
          <cell r="L1486">
            <v>8682500</v>
          </cell>
          <cell r="Z1486" t="e">
            <v>#N/A</v>
          </cell>
        </row>
        <row r="1487">
          <cell r="E1487" t="str">
            <v>A.I.U</v>
          </cell>
          <cell r="I1487">
            <v>0</v>
          </cell>
          <cell r="L1487">
            <v>0</v>
          </cell>
          <cell r="Z1487">
            <v>0</v>
          </cell>
        </row>
        <row r="1488">
          <cell r="D1488" t="str">
            <v>AIUAADMON</v>
          </cell>
          <cell r="E1488" t="str">
            <v>Admon</v>
          </cell>
          <cell r="F1488">
            <v>0</v>
          </cell>
          <cell r="I1488">
            <v>0</v>
          </cell>
          <cell r="J1488">
            <v>0</v>
          </cell>
          <cell r="L1488">
            <v>0</v>
          </cell>
          <cell r="Z1488">
            <v>0</v>
          </cell>
        </row>
        <row r="1489">
          <cell r="D1489" t="str">
            <v>AIUAIMPRE</v>
          </cell>
          <cell r="E1489" t="str">
            <v>Imprevistos</v>
          </cell>
          <cell r="F1489">
            <v>0</v>
          </cell>
          <cell r="I1489">
            <v>0</v>
          </cell>
          <cell r="J1489">
            <v>0</v>
          </cell>
          <cell r="L1489">
            <v>0</v>
          </cell>
          <cell r="Z1489">
            <v>0</v>
          </cell>
        </row>
        <row r="1490">
          <cell r="D1490" t="str">
            <v>AIUAUTILI</v>
          </cell>
          <cell r="E1490" t="str">
            <v>Utilidad</v>
          </cell>
          <cell r="F1490">
            <v>0</v>
          </cell>
          <cell r="I1490">
            <v>0</v>
          </cell>
          <cell r="J1490">
            <v>0</v>
          </cell>
          <cell r="L1490">
            <v>0</v>
          </cell>
          <cell r="Z1490">
            <v>0</v>
          </cell>
        </row>
        <row r="1491">
          <cell r="D1491" t="str">
            <v>AIUAIVAUTI</v>
          </cell>
          <cell r="E1491" t="str">
            <v>IVA utilidad</v>
          </cell>
          <cell r="F1491">
            <v>0</v>
          </cell>
          <cell r="I1491">
            <v>0</v>
          </cell>
          <cell r="J1491">
            <v>0</v>
          </cell>
          <cell r="L1491">
            <v>0</v>
          </cell>
          <cell r="Z1491">
            <v>0</v>
          </cell>
        </row>
        <row r="1493">
          <cell r="E1493" t="str">
            <v>ITEM</v>
          </cell>
        </row>
        <row r="1494">
          <cell r="D1494" t="str">
            <v>VIDSAR</v>
          </cell>
          <cell r="E1494" t="str">
            <v>Demolición Sardineles</v>
          </cell>
          <cell r="G1494" t="str">
            <v>UN.</v>
          </cell>
          <cell r="H1494" t="str">
            <v>Ml</v>
          </cell>
          <cell r="I1494">
            <v>2930</v>
          </cell>
          <cell r="K1494">
            <v>419</v>
          </cell>
          <cell r="L1494">
            <v>1227670</v>
          </cell>
          <cell r="N1494">
            <v>0</v>
          </cell>
          <cell r="O1494">
            <v>1800</v>
          </cell>
          <cell r="P1494">
            <v>1130</v>
          </cell>
          <cell r="Q1494">
            <v>0</v>
          </cell>
          <cell r="X1494">
            <v>1227670</v>
          </cell>
          <cell r="Y1494" t="str">
            <v>Ml</v>
          </cell>
          <cell r="Z1494" t="e">
            <v>#N/A</v>
          </cell>
          <cell r="AA1494">
            <v>0</v>
          </cell>
          <cell r="AB1494" t="e">
            <v>#N/A</v>
          </cell>
          <cell r="AC1494" t="e">
            <v>#N/A</v>
          </cell>
        </row>
        <row r="1496">
          <cell r="D1496" t="str">
            <v>CODIGO</v>
          </cell>
          <cell r="E1496" t="str">
            <v>DESCRIPCION</v>
          </cell>
          <cell r="F1496" t="str">
            <v>UN</v>
          </cell>
          <cell r="G1496" t="str">
            <v>CANT</v>
          </cell>
          <cell r="H1496" t="str">
            <v>V/UNIT.</v>
          </cell>
          <cell r="I1496" t="str">
            <v>V/TOTAL</v>
          </cell>
          <cell r="K1496" t="str">
            <v>CANT TOTAL</v>
          </cell>
          <cell r="L1496" t="str">
            <v>Vr TOTAL</v>
          </cell>
          <cell r="Y1496" t="str">
            <v>CANT.</v>
          </cell>
          <cell r="Z1496" t="str">
            <v>V/TOTAL</v>
          </cell>
        </row>
        <row r="1497">
          <cell r="E1497" t="str">
            <v>MATERIALES</v>
          </cell>
          <cell r="I1497">
            <v>0</v>
          </cell>
          <cell r="L1497">
            <v>0</v>
          </cell>
          <cell r="Z1497">
            <v>0</v>
          </cell>
        </row>
        <row r="1498">
          <cell r="I1498">
            <v>0</v>
          </cell>
          <cell r="J1498">
            <v>0</v>
          </cell>
          <cell r="K1498">
            <v>0</v>
          </cell>
          <cell r="L1498">
            <v>0</v>
          </cell>
          <cell r="Y1498">
            <v>0</v>
          </cell>
          <cell r="Z1498">
            <v>0</v>
          </cell>
        </row>
        <row r="1499">
          <cell r="I1499">
            <v>0</v>
          </cell>
          <cell r="J1499">
            <v>0</v>
          </cell>
          <cell r="K1499">
            <v>0</v>
          </cell>
          <cell r="L1499">
            <v>0</v>
          </cell>
          <cell r="Y1499">
            <v>0</v>
          </cell>
          <cell r="Z1499">
            <v>0</v>
          </cell>
        </row>
        <row r="1500">
          <cell r="I1500">
            <v>0</v>
          </cell>
          <cell r="J1500">
            <v>0</v>
          </cell>
          <cell r="K1500">
            <v>0</v>
          </cell>
          <cell r="L1500">
            <v>0</v>
          </cell>
          <cell r="Y1500">
            <v>0</v>
          </cell>
          <cell r="Z1500">
            <v>0</v>
          </cell>
        </row>
        <row r="1502">
          <cell r="E1502" t="str">
            <v>MANO DE OBRA</v>
          </cell>
          <cell r="I1502">
            <v>1800</v>
          </cell>
          <cell r="L1502">
            <v>754200</v>
          </cell>
          <cell r="Z1502" t="e">
            <v>#N/A</v>
          </cell>
        </row>
        <row r="1503">
          <cell r="D1503" t="str">
            <v>MOVIDSAR</v>
          </cell>
          <cell r="E1503" t="str">
            <v xml:space="preserve">Demolición Sardineles Concreto </v>
          </cell>
          <cell r="F1503" t="str">
            <v>Ml</v>
          </cell>
          <cell r="G1503">
            <v>1</v>
          </cell>
          <cell r="H1503">
            <v>1800</v>
          </cell>
          <cell r="I1503">
            <v>1800</v>
          </cell>
          <cell r="J1503">
            <v>0</v>
          </cell>
          <cell r="K1503">
            <v>419</v>
          </cell>
          <cell r="L1503">
            <v>754200</v>
          </cell>
          <cell r="Y1503" t="e">
            <v>#N/A</v>
          </cell>
          <cell r="Z1503" t="e">
            <v>#N/A</v>
          </cell>
        </row>
        <row r="1505">
          <cell r="E1505" t="str">
            <v>VARIOS</v>
          </cell>
          <cell r="I1505">
            <v>1130</v>
          </cell>
          <cell r="L1505">
            <v>473470</v>
          </cell>
          <cell r="Z1505" t="e">
            <v>#N/A</v>
          </cell>
        </row>
        <row r="1506">
          <cell r="D1506" t="str">
            <v>AL04COMP</v>
          </cell>
          <cell r="E1506" t="str">
            <v>Compresor</v>
          </cell>
          <cell r="F1506" t="str">
            <v>Hr</v>
          </cell>
          <cell r="G1506">
            <v>1.2E-2</v>
          </cell>
          <cell r="H1506">
            <v>40000</v>
          </cell>
          <cell r="I1506">
            <v>480</v>
          </cell>
          <cell r="J1506">
            <v>0</v>
          </cell>
          <cell r="K1506">
            <v>5.0280000000000005</v>
          </cell>
          <cell r="L1506">
            <v>201120.00000000003</v>
          </cell>
          <cell r="Y1506" t="e">
            <v>#N/A</v>
          </cell>
          <cell r="Z1506" t="e">
            <v>#N/A</v>
          </cell>
        </row>
        <row r="1507">
          <cell r="D1507" t="str">
            <v>TC07H650</v>
          </cell>
          <cell r="E1507" t="str">
            <v>Herramienta</v>
          </cell>
          <cell r="F1507" t="str">
            <v>Gb</v>
          </cell>
          <cell r="G1507">
            <v>1</v>
          </cell>
          <cell r="H1507">
            <v>650</v>
          </cell>
          <cell r="I1507">
            <v>650</v>
          </cell>
          <cell r="J1507">
            <v>0</v>
          </cell>
          <cell r="K1507">
            <v>419</v>
          </cell>
          <cell r="L1507">
            <v>272350</v>
          </cell>
          <cell r="Y1507" t="e">
            <v>#N/A</v>
          </cell>
          <cell r="Z1507" t="e">
            <v>#N/A</v>
          </cell>
        </row>
        <row r="1508">
          <cell r="I1508">
            <v>0</v>
          </cell>
          <cell r="J1508">
            <v>0</v>
          </cell>
          <cell r="K1508">
            <v>0</v>
          </cell>
          <cell r="L1508">
            <v>0</v>
          </cell>
          <cell r="Y1508">
            <v>0</v>
          </cell>
          <cell r="Z1508">
            <v>0</v>
          </cell>
        </row>
        <row r="1509">
          <cell r="E1509" t="str">
            <v>SUBTOTAL</v>
          </cell>
          <cell r="I1509">
            <v>2930</v>
          </cell>
          <cell r="L1509">
            <v>1227670</v>
          </cell>
          <cell r="Z1509" t="e">
            <v>#N/A</v>
          </cell>
        </row>
        <row r="1510">
          <cell r="E1510" t="str">
            <v>A.I.U</v>
          </cell>
          <cell r="I1510">
            <v>0</v>
          </cell>
          <cell r="L1510">
            <v>0</v>
          </cell>
          <cell r="Z1510">
            <v>0</v>
          </cell>
        </row>
        <row r="1511">
          <cell r="D1511" t="str">
            <v>AIUAADMON</v>
          </cell>
          <cell r="E1511" t="str">
            <v>Admon</v>
          </cell>
          <cell r="F1511">
            <v>0</v>
          </cell>
          <cell r="I1511">
            <v>0</v>
          </cell>
          <cell r="J1511">
            <v>0</v>
          </cell>
          <cell r="L1511">
            <v>0</v>
          </cell>
          <cell r="Z1511">
            <v>0</v>
          </cell>
        </row>
        <row r="1512">
          <cell r="D1512" t="str">
            <v>AIUAIMPRE</v>
          </cell>
          <cell r="E1512" t="str">
            <v>Imprevistos</v>
          </cell>
          <cell r="F1512">
            <v>0</v>
          </cell>
          <cell r="I1512">
            <v>0</v>
          </cell>
          <cell r="J1512">
            <v>0</v>
          </cell>
          <cell r="L1512">
            <v>0</v>
          </cell>
          <cell r="Z1512">
            <v>0</v>
          </cell>
        </row>
        <row r="1513">
          <cell r="D1513" t="str">
            <v>AIUAUTILI</v>
          </cell>
          <cell r="E1513" t="str">
            <v>Utilidad</v>
          </cell>
          <cell r="F1513">
            <v>0</v>
          </cell>
          <cell r="I1513">
            <v>0</v>
          </cell>
          <cell r="J1513">
            <v>0</v>
          </cell>
          <cell r="L1513">
            <v>0</v>
          </cell>
          <cell r="Z1513">
            <v>0</v>
          </cell>
        </row>
        <row r="1514">
          <cell r="D1514" t="str">
            <v>AIUAIVAUTI</v>
          </cell>
          <cell r="E1514" t="str">
            <v>IVA utilidad</v>
          </cell>
          <cell r="F1514">
            <v>0</v>
          </cell>
          <cell r="I1514">
            <v>0</v>
          </cell>
          <cell r="J1514">
            <v>0</v>
          </cell>
          <cell r="L1514">
            <v>0</v>
          </cell>
          <cell r="Z1514">
            <v>0</v>
          </cell>
        </row>
        <row r="1516">
          <cell r="E1516" t="str">
            <v>ITEM</v>
          </cell>
        </row>
        <row r="1517">
          <cell r="D1517" t="str">
            <v>VIDRAA</v>
          </cell>
          <cell r="E1517" t="str">
            <v>Demolición y Retiro Andenes en Adoquin</v>
          </cell>
          <cell r="G1517" t="str">
            <v>UN.</v>
          </cell>
          <cell r="H1517" t="str">
            <v>M2</v>
          </cell>
          <cell r="I1517">
            <v>18250</v>
          </cell>
          <cell r="K1517">
            <v>273</v>
          </cell>
          <cell r="L1517">
            <v>4982250</v>
          </cell>
          <cell r="N1517">
            <v>0</v>
          </cell>
          <cell r="O1517">
            <v>3800</v>
          </cell>
          <cell r="P1517">
            <v>14450</v>
          </cell>
          <cell r="Q1517">
            <v>0</v>
          </cell>
          <cell r="X1517">
            <v>4982250</v>
          </cell>
          <cell r="Y1517" t="str">
            <v>M2</v>
          </cell>
          <cell r="Z1517" t="e">
            <v>#N/A</v>
          </cell>
          <cell r="AA1517">
            <v>0</v>
          </cell>
          <cell r="AB1517" t="e">
            <v>#N/A</v>
          </cell>
          <cell r="AC1517" t="e">
            <v>#N/A</v>
          </cell>
        </row>
        <row r="1519">
          <cell r="D1519" t="str">
            <v>CODIGO</v>
          </cell>
          <cell r="E1519" t="str">
            <v>DESCRIPCION</v>
          </cell>
          <cell r="F1519" t="str">
            <v>UN</v>
          </cell>
          <cell r="G1519" t="str">
            <v>CANT</v>
          </cell>
          <cell r="H1519" t="str">
            <v>V/UNIT.</v>
          </cell>
          <cell r="I1519" t="str">
            <v>V/TOTAL</v>
          </cell>
          <cell r="K1519" t="str">
            <v>CANT TOTAL</v>
          </cell>
          <cell r="L1519" t="str">
            <v>Vr TOTAL</v>
          </cell>
          <cell r="Y1519" t="str">
            <v>CANT.</v>
          </cell>
          <cell r="Z1519" t="str">
            <v>V/TOTAL</v>
          </cell>
        </row>
        <row r="1520">
          <cell r="E1520" t="str">
            <v>MATERIALES</v>
          </cell>
          <cell r="I1520">
            <v>0</v>
          </cell>
          <cell r="L1520">
            <v>0</v>
          </cell>
          <cell r="Z1520">
            <v>0</v>
          </cell>
        </row>
        <row r="1521">
          <cell r="I1521">
            <v>0</v>
          </cell>
          <cell r="J1521">
            <v>0</v>
          </cell>
          <cell r="K1521">
            <v>0</v>
          </cell>
          <cell r="L1521">
            <v>0</v>
          </cell>
          <cell r="Y1521">
            <v>0</v>
          </cell>
          <cell r="Z1521">
            <v>0</v>
          </cell>
        </row>
        <row r="1522">
          <cell r="I1522">
            <v>0</v>
          </cell>
          <cell r="J1522">
            <v>0</v>
          </cell>
          <cell r="K1522">
            <v>0</v>
          </cell>
          <cell r="L1522">
            <v>0</v>
          </cell>
          <cell r="Y1522">
            <v>0</v>
          </cell>
          <cell r="Z1522">
            <v>0</v>
          </cell>
        </row>
        <row r="1523">
          <cell r="I1523">
            <v>0</v>
          </cell>
          <cell r="J1523">
            <v>0</v>
          </cell>
          <cell r="K1523">
            <v>0</v>
          </cell>
          <cell r="L1523">
            <v>0</v>
          </cell>
          <cell r="Y1523">
            <v>0</v>
          </cell>
          <cell r="Z1523">
            <v>0</v>
          </cell>
        </row>
        <row r="1525">
          <cell r="E1525" t="str">
            <v>MANO DE OBRA</v>
          </cell>
          <cell r="I1525">
            <v>3800</v>
          </cell>
          <cell r="L1525">
            <v>1037400</v>
          </cell>
          <cell r="Z1525" t="e">
            <v>#N/A</v>
          </cell>
        </row>
        <row r="1526">
          <cell r="D1526" t="str">
            <v>MOVIDRAA</v>
          </cell>
          <cell r="E1526" t="str">
            <v>Demolición Andenes Adoquin</v>
          </cell>
          <cell r="F1526" t="str">
            <v>M2</v>
          </cell>
          <cell r="G1526">
            <v>1</v>
          </cell>
          <cell r="H1526">
            <v>3800</v>
          </cell>
          <cell r="I1526">
            <v>3800</v>
          </cell>
          <cell r="J1526">
            <v>0</v>
          </cell>
          <cell r="K1526">
            <v>273</v>
          </cell>
          <cell r="L1526">
            <v>1037400</v>
          </cell>
          <cell r="Y1526" t="e">
            <v>#N/A</v>
          </cell>
          <cell r="Z1526" t="e">
            <v>#N/A</v>
          </cell>
        </row>
        <row r="1528">
          <cell r="E1528" t="str">
            <v>VARIOS</v>
          </cell>
          <cell r="I1528">
            <v>14450</v>
          </cell>
          <cell r="L1528">
            <v>3944850</v>
          </cell>
          <cell r="Z1528" t="e">
            <v>#N/A</v>
          </cell>
        </row>
        <row r="1529">
          <cell r="D1529" t="str">
            <v>TC60V</v>
          </cell>
          <cell r="E1529" t="str">
            <v>Volqueta</v>
          </cell>
          <cell r="F1529" t="str">
            <v>Vj</v>
          </cell>
          <cell r="G1529">
            <v>0.23</v>
          </cell>
          <cell r="H1529">
            <v>60000</v>
          </cell>
          <cell r="I1529">
            <v>13800</v>
          </cell>
          <cell r="J1529">
            <v>0</v>
          </cell>
          <cell r="K1529">
            <v>62.790000000000006</v>
          </cell>
          <cell r="L1529">
            <v>3767400.0000000005</v>
          </cell>
          <cell r="Y1529" t="e">
            <v>#N/A</v>
          </cell>
          <cell r="Z1529" t="e">
            <v>#N/A</v>
          </cell>
        </row>
        <row r="1530">
          <cell r="D1530" t="str">
            <v>TC07H650</v>
          </cell>
          <cell r="E1530" t="str">
            <v>Herramienta</v>
          </cell>
          <cell r="F1530" t="str">
            <v>Gb</v>
          </cell>
          <cell r="G1530">
            <v>1</v>
          </cell>
          <cell r="H1530">
            <v>650</v>
          </cell>
          <cell r="I1530">
            <v>650</v>
          </cell>
          <cell r="J1530">
            <v>0</v>
          </cell>
          <cell r="K1530">
            <v>273</v>
          </cell>
          <cell r="L1530">
            <v>177450</v>
          </cell>
          <cell r="Y1530" t="e">
            <v>#N/A</v>
          </cell>
          <cell r="Z1530" t="e">
            <v>#N/A</v>
          </cell>
        </row>
        <row r="1531">
          <cell r="I1531">
            <v>0</v>
          </cell>
          <cell r="J1531">
            <v>0</v>
          </cell>
          <cell r="K1531">
            <v>0</v>
          </cell>
          <cell r="L1531">
            <v>0</v>
          </cell>
          <cell r="Y1531">
            <v>0</v>
          </cell>
          <cell r="Z1531">
            <v>0</v>
          </cell>
        </row>
        <row r="1532">
          <cell r="E1532" t="str">
            <v>SUBTOTAL</v>
          </cell>
          <cell r="I1532">
            <v>18250</v>
          </cell>
          <cell r="L1532">
            <v>4982250</v>
          </cell>
          <cell r="Z1532" t="e">
            <v>#N/A</v>
          </cell>
        </row>
        <row r="1533">
          <cell r="E1533" t="str">
            <v>A.I.U</v>
          </cell>
          <cell r="I1533">
            <v>0</v>
          </cell>
          <cell r="L1533">
            <v>0</v>
          </cell>
          <cell r="Z1533">
            <v>0</v>
          </cell>
        </row>
        <row r="1534">
          <cell r="D1534" t="str">
            <v>AIUAADMON</v>
          </cell>
          <cell r="E1534" t="str">
            <v>Admon</v>
          </cell>
          <cell r="F1534">
            <v>0</v>
          </cell>
          <cell r="I1534">
            <v>0</v>
          </cell>
          <cell r="J1534">
            <v>0</v>
          </cell>
          <cell r="L1534">
            <v>0</v>
          </cell>
          <cell r="Z1534">
            <v>0</v>
          </cell>
        </row>
        <row r="1535">
          <cell r="D1535" t="str">
            <v>AIUAIMPRE</v>
          </cell>
          <cell r="E1535" t="str">
            <v>Imprevistos</v>
          </cell>
          <cell r="F1535">
            <v>0</v>
          </cell>
          <cell r="I1535">
            <v>0</v>
          </cell>
          <cell r="J1535">
            <v>0</v>
          </cell>
          <cell r="L1535">
            <v>0</v>
          </cell>
          <cell r="Z1535">
            <v>0</v>
          </cell>
        </row>
        <row r="1536">
          <cell r="D1536" t="str">
            <v>AIUAUTILI</v>
          </cell>
          <cell r="E1536" t="str">
            <v>Utilidad</v>
          </cell>
          <cell r="F1536">
            <v>0</v>
          </cell>
          <cell r="I1536">
            <v>0</v>
          </cell>
          <cell r="J1536">
            <v>0</v>
          </cell>
          <cell r="L1536">
            <v>0</v>
          </cell>
          <cell r="Z1536">
            <v>0</v>
          </cell>
        </row>
        <row r="1537">
          <cell r="D1537" t="str">
            <v>AIUAIVAUTI</v>
          </cell>
          <cell r="E1537" t="str">
            <v>IVA utilidad</v>
          </cell>
          <cell r="F1537">
            <v>0</v>
          </cell>
          <cell r="I1537">
            <v>0</v>
          </cell>
          <cell r="J1537">
            <v>0</v>
          </cell>
          <cell r="L1537">
            <v>0</v>
          </cell>
          <cell r="Z1537">
            <v>0</v>
          </cell>
        </row>
        <row r="1539">
          <cell r="E1539" t="str">
            <v>ITEM</v>
          </cell>
        </row>
        <row r="1540">
          <cell r="D1540" t="str">
            <v>VIPR43</v>
          </cell>
          <cell r="E1540" t="str">
            <v>pavimento Rgido MR-43</v>
          </cell>
          <cell r="G1540" t="str">
            <v>UN.</v>
          </cell>
          <cell r="H1540" t="str">
            <v>M3</v>
          </cell>
          <cell r="I1540">
            <v>246195.75</v>
          </cell>
          <cell r="K1540">
            <v>302</v>
          </cell>
          <cell r="L1540">
            <v>74351116.5</v>
          </cell>
          <cell r="N1540">
            <v>236415.75</v>
          </cell>
          <cell r="O1540">
            <v>4200</v>
          </cell>
          <cell r="P1540">
            <v>5580</v>
          </cell>
          <cell r="Q1540">
            <v>0</v>
          </cell>
          <cell r="X1540">
            <v>74351116.5</v>
          </cell>
          <cell r="Y1540" t="str">
            <v>M3</v>
          </cell>
          <cell r="Z1540" t="e">
            <v>#N/A</v>
          </cell>
          <cell r="AA1540" t="e">
            <v>#N/A</v>
          </cell>
          <cell r="AB1540" t="e">
            <v>#N/A</v>
          </cell>
          <cell r="AC1540" t="e">
            <v>#N/A</v>
          </cell>
        </row>
        <row r="1542">
          <cell r="D1542" t="str">
            <v>CODIGO</v>
          </cell>
          <cell r="E1542" t="str">
            <v>DESCRIPCION</v>
          </cell>
          <cell r="F1542" t="str">
            <v>UN</v>
          </cell>
          <cell r="G1542" t="str">
            <v>CANT</v>
          </cell>
          <cell r="H1542" t="str">
            <v>V/UNIT.</v>
          </cell>
          <cell r="I1542" t="str">
            <v>V/TOTAL</v>
          </cell>
          <cell r="K1542" t="str">
            <v>CANT TOTAL</v>
          </cell>
          <cell r="L1542" t="str">
            <v>Vr TOTAL</v>
          </cell>
          <cell r="Y1542" t="str">
            <v>CANT.</v>
          </cell>
          <cell r="Z1542" t="str">
            <v>V/TOTAL</v>
          </cell>
        </row>
        <row r="1543">
          <cell r="E1543" t="str">
            <v>MATERIALES</v>
          </cell>
          <cell r="I1543">
            <v>236415.75</v>
          </cell>
          <cell r="L1543">
            <v>71397556.5</v>
          </cell>
          <cell r="Z1543" t="e">
            <v>#N/A</v>
          </cell>
        </row>
        <row r="1544">
          <cell r="D1544" t="str">
            <v>MA04CRMR43</v>
          </cell>
          <cell r="E1544" t="str">
            <v>Concreto Rigido MR-43</v>
          </cell>
          <cell r="F1544" t="str">
            <v>M3</v>
          </cell>
          <cell r="G1544">
            <v>1.01</v>
          </cell>
          <cell r="H1544">
            <v>234075</v>
          </cell>
          <cell r="I1544">
            <v>236415.75</v>
          </cell>
          <cell r="J1544">
            <v>0</v>
          </cell>
          <cell r="K1544">
            <v>305.02</v>
          </cell>
          <cell r="L1544">
            <v>71397556.5</v>
          </cell>
          <cell r="Y1544" t="e">
            <v>#N/A</v>
          </cell>
          <cell r="Z1544" t="e">
            <v>#N/A</v>
          </cell>
        </row>
        <row r="1545">
          <cell r="I1545">
            <v>0</v>
          </cell>
          <cell r="J1545">
            <v>0</v>
          </cell>
          <cell r="K1545">
            <v>0</v>
          </cell>
          <cell r="L1545">
            <v>0</v>
          </cell>
          <cell r="Y1545">
            <v>0</v>
          </cell>
          <cell r="Z1545">
            <v>0</v>
          </cell>
        </row>
        <row r="1546">
          <cell r="I1546">
            <v>0</v>
          </cell>
          <cell r="J1546">
            <v>0</v>
          </cell>
          <cell r="K1546">
            <v>0</v>
          </cell>
          <cell r="L1546">
            <v>0</v>
          </cell>
          <cell r="Y1546">
            <v>0</v>
          </cell>
          <cell r="Z1546">
            <v>0</v>
          </cell>
        </row>
        <row r="1548">
          <cell r="E1548" t="str">
            <v>MANO DE OBRA</v>
          </cell>
          <cell r="I1548">
            <v>4200</v>
          </cell>
          <cell r="L1548">
            <v>1268400</v>
          </cell>
          <cell r="Z1548" t="e">
            <v>#N/A</v>
          </cell>
        </row>
        <row r="1549">
          <cell r="D1549" t="str">
            <v>MOVIPR</v>
          </cell>
          <cell r="E1549" t="str">
            <v>Pavimento Rigido</v>
          </cell>
          <cell r="F1549" t="str">
            <v>M2</v>
          </cell>
          <cell r="G1549">
            <v>1</v>
          </cell>
          <cell r="H1549">
            <v>4200</v>
          </cell>
          <cell r="I1549">
            <v>4200</v>
          </cell>
          <cell r="J1549">
            <v>0</v>
          </cell>
          <cell r="K1549">
            <v>302</v>
          </cell>
          <cell r="L1549">
            <v>1268400</v>
          </cell>
          <cell r="Y1549" t="e">
            <v>#N/A</v>
          </cell>
          <cell r="Z1549" t="e">
            <v>#N/A</v>
          </cell>
        </row>
        <row r="1551">
          <cell r="E1551" t="str">
            <v>VARIOS</v>
          </cell>
          <cell r="I1551">
            <v>5580</v>
          </cell>
          <cell r="L1551">
            <v>1685160</v>
          </cell>
          <cell r="Z1551" t="e">
            <v>#N/A</v>
          </cell>
        </row>
        <row r="1552">
          <cell r="D1552" t="str">
            <v>TC07H600</v>
          </cell>
          <cell r="E1552" t="str">
            <v>Herramienta y Varios</v>
          </cell>
          <cell r="F1552" t="str">
            <v>Gb</v>
          </cell>
          <cell r="G1552">
            <v>1</v>
          </cell>
          <cell r="H1552">
            <v>600</v>
          </cell>
          <cell r="I1552">
            <v>600</v>
          </cell>
          <cell r="J1552">
            <v>0</v>
          </cell>
          <cell r="K1552">
            <v>302</v>
          </cell>
          <cell r="L1552">
            <v>181200</v>
          </cell>
          <cell r="Y1552" t="e">
            <v>#N/A</v>
          </cell>
          <cell r="Z1552" t="e">
            <v>#N/A</v>
          </cell>
        </row>
        <row r="1553">
          <cell r="D1553" t="str">
            <v>AL04AFOR</v>
          </cell>
          <cell r="E1553" t="str">
            <v>Alquiler Formaleta</v>
          </cell>
          <cell r="F1553" t="str">
            <v>Ml</v>
          </cell>
          <cell r="G1553">
            <v>1</v>
          </cell>
          <cell r="H1553">
            <v>480</v>
          </cell>
          <cell r="I1553">
            <v>480</v>
          </cell>
          <cell r="J1553">
            <v>0</v>
          </cell>
          <cell r="K1553">
            <v>302</v>
          </cell>
          <cell r="L1553">
            <v>144960</v>
          </cell>
          <cell r="Y1553" t="e">
            <v>#N/A</v>
          </cell>
          <cell r="Z1553" t="e">
            <v>#N/A</v>
          </cell>
        </row>
        <row r="1554">
          <cell r="D1554" t="str">
            <v>AL07RVI</v>
          </cell>
          <cell r="E1554" t="str">
            <v>Regla Vibratoria</v>
          </cell>
          <cell r="F1554" t="str">
            <v>Hr</v>
          </cell>
          <cell r="G1554">
            <v>0.1</v>
          </cell>
          <cell r="H1554">
            <v>45000</v>
          </cell>
          <cell r="I1554">
            <v>4500</v>
          </cell>
          <cell r="J1554">
            <v>0</v>
          </cell>
          <cell r="K1554">
            <v>30.200000000000003</v>
          </cell>
          <cell r="L1554">
            <v>1359000.0000000002</v>
          </cell>
          <cell r="Y1554" t="e">
            <v>#N/A</v>
          </cell>
          <cell r="Z1554" t="e">
            <v>#N/A</v>
          </cell>
        </row>
        <row r="1555">
          <cell r="E1555" t="str">
            <v>SUBTOTAL</v>
          </cell>
          <cell r="I1555">
            <v>246195.75</v>
          </cell>
          <cell r="L1555">
            <v>74351116.5</v>
          </cell>
          <cell r="Z1555" t="e">
            <v>#N/A</v>
          </cell>
        </row>
        <row r="1556">
          <cell r="E1556" t="str">
            <v>A.I.U</v>
          </cell>
          <cell r="I1556">
            <v>0</v>
          </cell>
          <cell r="L1556">
            <v>0</v>
          </cell>
          <cell r="Z1556">
            <v>0</v>
          </cell>
        </row>
        <row r="1557">
          <cell r="D1557" t="str">
            <v>AIUAADMON</v>
          </cell>
          <cell r="E1557" t="str">
            <v>Admon</v>
          </cell>
          <cell r="F1557">
            <v>0</v>
          </cell>
          <cell r="I1557">
            <v>0</v>
          </cell>
          <cell r="J1557">
            <v>0</v>
          </cell>
          <cell r="L1557">
            <v>0</v>
          </cell>
          <cell r="Z1557">
            <v>0</v>
          </cell>
        </row>
        <row r="1558">
          <cell r="D1558" t="str">
            <v>AIUAIMPRE</v>
          </cell>
          <cell r="E1558" t="str">
            <v>Imprevistos</v>
          </cell>
          <cell r="F1558">
            <v>0</v>
          </cell>
          <cell r="I1558">
            <v>0</v>
          </cell>
          <cell r="J1558">
            <v>0</v>
          </cell>
          <cell r="L1558">
            <v>0</v>
          </cell>
          <cell r="Z1558">
            <v>0</v>
          </cell>
        </row>
        <row r="1559">
          <cell r="D1559" t="str">
            <v>AIUAUTILI</v>
          </cell>
          <cell r="E1559" t="str">
            <v>Utilidad</v>
          </cell>
          <cell r="F1559">
            <v>0</v>
          </cell>
          <cell r="I1559">
            <v>0</v>
          </cell>
          <cell r="J1559">
            <v>0</v>
          </cell>
          <cell r="L1559">
            <v>0</v>
          </cell>
          <cell r="Z1559">
            <v>0</v>
          </cell>
        </row>
        <row r="1560">
          <cell r="D1560" t="str">
            <v>AIUAIVAUTI</v>
          </cell>
          <cell r="E1560" t="str">
            <v>IVA utilidad</v>
          </cell>
          <cell r="F1560">
            <v>0</v>
          </cell>
          <cell r="I1560">
            <v>0</v>
          </cell>
          <cell r="J1560">
            <v>0</v>
          </cell>
          <cell r="L1560">
            <v>0</v>
          </cell>
          <cell r="Z1560">
            <v>0</v>
          </cell>
        </row>
        <row r="1562">
          <cell r="E1562" t="str">
            <v>ITEM</v>
          </cell>
        </row>
        <row r="1563">
          <cell r="D1563" t="str">
            <v>VIBG400</v>
          </cell>
          <cell r="E1563" t="str">
            <v>Sub Base Granular B-400</v>
          </cell>
          <cell r="G1563" t="str">
            <v>UN.</v>
          </cell>
          <cell r="H1563" t="str">
            <v>M3</v>
          </cell>
          <cell r="I1563">
            <v>37700</v>
          </cell>
          <cell r="K1563">
            <v>326</v>
          </cell>
          <cell r="L1563">
            <v>12290200</v>
          </cell>
          <cell r="N1563">
            <v>32460</v>
          </cell>
          <cell r="O1563">
            <v>200</v>
          </cell>
          <cell r="P1563">
            <v>5040</v>
          </cell>
          <cell r="Q1563">
            <v>0</v>
          </cell>
          <cell r="X1563">
            <v>12290200</v>
          </cell>
          <cell r="Y1563" t="str">
            <v>M3</v>
          </cell>
          <cell r="Z1563" t="e">
            <v>#VALUE!</v>
          </cell>
          <cell r="AA1563" t="e">
            <v>#VALUE!</v>
          </cell>
          <cell r="AB1563" t="e">
            <v>#VALUE!</v>
          </cell>
          <cell r="AC1563" t="e">
            <v>#VALUE!</v>
          </cell>
        </row>
        <row r="1565">
          <cell r="D1565" t="str">
            <v>CODIGO</v>
          </cell>
          <cell r="E1565" t="str">
            <v>DESCRIPCION</v>
          </cell>
          <cell r="F1565" t="str">
            <v>UN</v>
          </cell>
          <cell r="G1565" t="str">
            <v>CANT</v>
          </cell>
          <cell r="H1565" t="str">
            <v>V/UNIT.</v>
          </cell>
          <cell r="I1565" t="str">
            <v>V/TOTAL</v>
          </cell>
          <cell r="K1565" t="str">
            <v>CANT TOTAL</v>
          </cell>
          <cell r="L1565" t="str">
            <v>Vr TOTAL</v>
          </cell>
          <cell r="Y1565" t="str">
            <v>CANT.</v>
          </cell>
          <cell r="Z1565" t="str">
            <v>V/TOTAL</v>
          </cell>
        </row>
        <row r="1566">
          <cell r="E1566" t="str">
            <v>MATERIALES</v>
          </cell>
          <cell r="I1566">
            <v>32460</v>
          </cell>
          <cell r="L1566">
            <v>10581960</v>
          </cell>
          <cell r="Z1566" t="e">
            <v>#VALUE!</v>
          </cell>
        </row>
        <row r="1567">
          <cell r="D1567" t="str">
            <v>MA02BG400</v>
          </cell>
          <cell r="E1567" t="str">
            <v>SubBase Granular B-400</v>
          </cell>
          <cell r="F1567" t="str">
            <v>M3</v>
          </cell>
          <cell r="G1567">
            <v>1.28</v>
          </cell>
          <cell r="H1567">
            <v>11000</v>
          </cell>
          <cell r="I1567">
            <v>14080</v>
          </cell>
          <cell r="J1567">
            <v>0</v>
          </cell>
          <cell r="K1567">
            <v>417.28000000000003</v>
          </cell>
          <cell r="L1567">
            <v>4590080</v>
          </cell>
          <cell r="Y1567" t="e">
            <v>#VALUE!</v>
          </cell>
          <cell r="Z1567" t="e">
            <v>#VALUE!</v>
          </cell>
        </row>
        <row r="1568">
          <cell r="D1568" t="str">
            <v>TC09TR</v>
          </cell>
          <cell r="E1568" t="str">
            <v>Transporte Recebo</v>
          </cell>
          <cell r="F1568" t="str">
            <v>Vj</v>
          </cell>
          <cell r="G1568">
            <v>0.21333333333333335</v>
          </cell>
          <cell r="H1568">
            <v>81000</v>
          </cell>
          <cell r="I1568">
            <v>17280</v>
          </cell>
          <cell r="J1568">
            <v>0</v>
          </cell>
          <cell r="K1568">
            <v>69.546666666666667</v>
          </cell>
          <cell r="L1568">
            <v>5633280</v>
          </cell>
          <cell r="Y1568" t="e">
            <v>#VALUE!</v>
          </cell>
          <cell r="Z1568" t="e">
            <v>#VALUE!</v>
          </cell>
        </row>
        <row r="1569">
          <cell r="D1569" t="str">
            <v>TC16AGUA</v>
          </cell>
          <cell r="E1569" t="str">
            <v>Agua</v>
          </cell>
          <cell r="F1569" t="str">
            <v>M3</v>
          </cell>
          <cell r="G1569">
            <v>0.11</v>
          </cell>
          <cell r="H1569">
            <v>10000</v>
          </cell>
          <cell r="I1569">
            <v>1100</v>
          </cell>
          <cell r="J1569">
            <v>0</v>
          </cell>
          <cell r="K1569">
            <v>35.86</v>
          </cell>
          <cell r="L1569">
            <v>358600</v>
          </cell>
          <cell r="Y1569" t="e">
            <v>#VALUE!</v>
          </cell>
          <cell r="Z1569" t="e">
            <v>#VALUE!</v>
          </cell>
        </row>
        <row r="1571">
          <cell r="E1571" t="str">
            <v>MANO DE OBRA</v>
          </cell>
          <cell r="I1571">
            <v>200</v>
          </cell>
          <cell r="L1571">
            <v>65200</v>
          </cell>
          <cell r="Z1571" t="e">
            <v>#VALUE!</v>
          </cell>
        </row>
        <row r="1572">
          <cell r="D1572" t="str">
            <v>MOVIARC</v>
          </cell>
          <cell r="E1572" t="str">
            <v>Ayudante Recebo Compacto</v>
          </cell>
          <cell r="F1572" t="str">
            <v>M3</v>
          </cell>
          <cell r="G1572">
            <v>1</v>
          </cell>
          <cell r="H1572">
            <v>200</v>
          </cell>
          <cell r="I1572">
            <v>200</v>
          </cell>
          <cell r="J1572">
            <v>0</v>
          </cell>
          <cell r="K1572">
            <v>326</v>
          </cell>
          <cell r="L1572">
            <v>65200</v>
          </cell>
          <cell r="Y1572" t="e">
            <v>#VALUE!</v>
          </cell>
          <cell r="Z1572" t="e">
            <v>#VALUE!</v>
          </cell>
        </row>
        <row r="1574">
          <cell r="E1574" t="str">
            <v>VARIOS</v>
          </cell>
          <cell r="I1574">
            <v>5040</v>
          </cell>
          <cell r="L1574">
            <v>1643040</v>
          </cell>
          <cell r="Z1574" t="e">
            <v>#VALUE!</v>
          </cell>
        </row>
        <row r="1575">
          <cell r="D1575" t="str">
            <v>AL04MOTO</v>
          </cell>
          <cell r="E1575" t="str">
            <v>Motoniveladora</v>
          </cell>
          <cell r="F1575" t="str">
            <v>Hr</v>
          </cell>
          <cell r="G1575">
            <v>0.08</v>
          </cell>
          <cell r="H1575">
            <v>38000</v>
          </cell>
          <cell r="I1575">
            <v>3040</v>
          </cell>
          <cell r="J1575">
            <v>0</v>
          </cell>
          <cell r="K1575">
            <v>26.080000000000002</v>
          </cell>
          <cell r="L1575">
            <v>991040.00000000012</v>
          </cell>
          <cell r="Y1575" t="e">
            <v>#VALUE!</v>
          </cell>
          <cell r="Z1575" t="e">
            <v>#VALUE!</v>
          </cell>
        </row>
        <row r="1576">
          <cell r="D1576" t="str">
            <v>AL04CILI</v>
          </cell>
          <cell r="E1576" t="str">
            <v>Cilindro</v>
          </cell>
          <cell r="F1576" t="str">
            <v>Hr</v>
          </cell>
          <cell r="G1576">
            <v>0.06</v>
          </cell>
          <cell r="H1576">
            <v>25000</v>
          </cell>
          <cell r="I1576">
            <v>1500</v>
          </cell>
          <cell r="J1576">
            <v>0</v>
          </cell>
          <cell r="K1576">
            <v>19.559999999999999</v>
          </cell>
          <cell r="L1576">
            <v>488999.99999999994</v>
          </cell>
          <cell r="Y1576" t="e">
            <v>#VALUE!</v>
          </cell>
          <cell r="Z1576" t="e">
            <v>#VALUE!</v>
          </cell>
        </row>
        <row r="1577">
          <cell r="D1577" t="str">
            <v>AL04DENS</v>
          </cell>
          <cell r="E1577" t="str">
            <v>Densidades</v>
          </cell>
          <cell r="F1577" t="str">
            <v>Un</v>
          </cell>
          <cell r="G1577">
            <v>0.02</v>
          </cell>
          <cell r="H1577">
            <v>25000</v>
          </cell>
          <cell r="I1577">
            <v>500</v>
          </cell>
          <cell r="J1577">
            <v>0</v>
          </cell>
          <cell r="K1577">
            <v>6.5200000000000005</v>
          </cell>
          <cell r="L1577">
            <v>163000</v>
          </cell>
          <cell r="Y1577" t="e">
            <v>#VALUE!</v>
          </cell>
          <cell r="Z1577" t="e">
            <v>#VALUE!</v>
          </cell>
        </row>
        <row r="1578">
          <cell r="E1578" t="str">
            <v>SUBTOTAL</v>
          </cell>
          <cell r="I1578">
            <v>37700</v>
          </cell>
          <cell r="L1578">
            <v>12290200</v>
          </cell>
          <cell r="Z1578" t="e">
            <v>#VALUE!</v>
          </cell>
        </row>
        <row r="1579">
          <cell r="E1579" t="str">
            <v>A.I.U</v>
          </cell>
          <cell r="I1579">
            <v>0</v>
          </cell>
          <cell r="L1579">
            <v>0</v>
          </cell>
          <cell r="Z1579">
            <v>0</v>
          </cell>
        </row>
        <row r="1580">
          <cell r="D1580" t="str">
            <v>AIUAADMON</v>
          </cell>
          <cell r="E1580" t="str">
            <v>Admon</v>
          </cell>
          <cell r="F1580">
            <v>0</v>
          </cell>
          <cell r="I1580">
            <v>0</v>
          </cell>
          <cell r="J1580">
            <v>0</v>
          </cell>
          <cell r="L1580">
            <v>0</v>
          </cell>
          <cell r="Z1580">
            <v>0</v>
          </cell>
        </row>
        <row r="1581">
          <cell r="D1581" t="str">
            <v>AIUAIMPRE</v>
          </cell>
          <cell r="E1581" t="str">
            <v>Imprevistos</v>
          </cell>
          <cell r="F1581">
            <v>0</v>
          </cell>
          <cell r="I1581">
            <v>0</v>
          </cell>
          <cell r="J1581">
            <v>0</v>
          </cell>
          <cell r="L1581">
            <v>0</v>
          </cell>
          <cell r="Z1581">
            <v>0</v>
          </cell>
        </row>
        <row r="1582">
          <cell r="D1582" t="str">
            <v>AIUAUTILI</v>
          </cell>
          <cell r="E1582" t="str">
            <v>Utilidad</v>
          </cell>
          <cell r="F1582">
            <v>0</v>
          </cell>
          <cell r="I1582">
            <v>0</v>
          </cell>
          <cell r="J1582">
            <v>0</v>
          </cell>
          <cell r="L1582">
            <v>0</v>
          </cell>
          <cell r="Z1582">
            <v>0</v>
          </cell>
        </row>
        <row r="1583">
          <cell r="D1583" t="str">
            <v>AIUAIVAUTI</v>
          </cell>
          <cell r="E1583" t="str">
            <v>IVA utilidad</v>
          </cell>
          <cell r="F1583">
            <v>0</v>
          </cell>
          <cell r="I1583">
            <v>0</v>
          </cell>
          <cell r="J1583">
            <v>0</v>
          </cell>
          <cell r="L1583">
            <v>0</v>
          </cell>
          <cell r="Z1583">
            <v>0</v>
          </cell>
        </row>
        <row r="1585">
          <cell r="E1585" t="str">
            <v>ITEM</v>
          </cell>
        </row>
        <row r="1586">
          <cell r="D1586" t="str">
            <v>VIBG600</v>
          </cell>
          <cell r="E1586" t="str">
            <v>Base Granular B-600</v>
          </cell>
          <cell r="G1586" t="str">
            <v>UN.</v>
          </cell>
          <cell r="H1586" t="str">
            <v>M3</v>
          </cell>
          <cell r="I1586">
            <v>45287.199999999997</v>
          </cell>
          <cell r="K1586">
            <v>562</v>
          </cell>
          <cell r="L1586">
            <v>25451406.399999999</v>
          </cell>
          <cell r="N1586">
            <v>39167.199999999997</v>
          </cell>
          <cell r="O1586">
            <v>200</v>
          </cell>
          <cell r="P1586">
            <v>5920</v>
          </cell>
          <cell r="Q1586">
            <v>0</v>
          </cell>
          <cell r="X1586">
            <v>25451406.399999999</v>
          </cell>
          <cell r="Z1586" t="e">
            <v>#VALUE!</v>
          </cell>
          <cell r="AA1586" t="e">
            <v>#VALUE!</v>
          </cell>
          <cell r="AB1586" t="e">
            <v>#VALUE!</v>
          </cell>
          <cell r="AC1586" t="e">
            <v>#VALUE!</v>
          </cell>
        </row>
        <row r="1588">
          <cell r="D1588" t="str">
            <v>CODIGO</v>
          </cell>
          <cell r="E1588" t="str">
            <v>DESCRIPCION</v>
          </cell>
          <cell r="F1588" t="str">
            <v>UN</v>
          </cell>
          <cell r="G1588" t="str">
            <v>CANT</v>
          </cell>
          <cell r="H1588" t="str">
            <v>V/UNIT.</v>
          </cell>
          <cell r="I1588" t="str">
            <v>V/TOTAL</v>
          </cell>
          <cell r="K1588" t="str">
            <v>CANT TOTAL</v>
          </cell>
          <cell r="L1588" t="str">
            <v>Vr TOTAL</v>
          </cell>
          <cell r="Y1588" t="str">
            <v>CANT.</v>
          </cell>
          <cell r="Z1588" t="str">
            <v>V/TOTAL</v>
          </cell>
        </row>
        <row r="1589">
          <cell r="E1589" t="str">
            <v>MATERIALES</v>
          </cell>
          <cell r="I1589">
            <v>39167.199999999997</v>
          </cell>
          <cell r="L1589">
            <v>22011966.399999999</v>
          </cell>
          <cell r="Z1589" t="e">
            <v>#VALUE!</v>
          </cell>
        </row>
        <row r="1590">
          <cell r="D1590" t="str">
            <v>MA02BG600</v>
          </cell>
          <cell r="E1590" t="str">
            <v>Base Granular B-600</v>
          </cell>
          <cell r="F1590" t="str">
            <v>M3</v>
          </cell>
          <cell r="G1590">
            <v>1.28</v>
          </cell>
          <cell r="H1590">
            <v>16240</v>
          </cell>
          <cell r="I1590">
            <v>20787.2</v>
          </cell>
          <cell r="J1590">
            <v>0</v>
          </cell>
          <cell r="K1590">
            <v>719.36</v>
          </cell>
          <cell r="L1590">
            <v>11682406.4</v>
          </cell>
          <cell r="Y1590" t="e">
            <v>#VALUE!</v>
          </cell>
          <cell r="Z1590" t="e">
            <v>#VALUE!</v>
          </cell>
        </row>
        <row r="1591">
          <cell r="D1591" t="str">
            <v>TC09TR</v>
          </cell>
          <cell r="E1591" t="str">
            <v>Transporte Recebo</v>
          </cell>
          <cell r="F1591" t="str">
            <v>Vj</v>
          </cell>
          <cell r="G1591">
            <v>0.21333333333333335</v>
          </cell>
          <cell r="H1591">
            <v>81000</v>
          </cell>
          <cell r="I1591">
            <v>17280</v>
          </cell>
          <cell r="J1591">
            <v>0</v>
          </cell>
          <cell r="K1591">
            <v>119.89333333333335</v>
          </cell>
          <cell r="L1591">
            <v>9711360.0000000019</v>
          </cell>
          <cell r="Y1591" t="e">
            <v>#VALUE!</v>
          </cell>
          <cell r="Z1591" t="e">
            <v>#VALUE!</v>
          </cell>
        </row>
        <row r="1592">
          <cell r="D1592" t="str">
            <v>TC16AGUA</v>
          </cell>
          <cell r="E1592" t="str">
            <v>Agua</v>
          </cell>
          <cell r="F1592" t="str">
            <v>M3</v>
          </cell>
          <cell r="G1592">
            <v>0.11</v>
          </cell>
          <cell r="H1592">
            <v>10000</v>
          </cell>
          <cell r="I1592">
            <v>1100</v>
          </cell>
          <cell r="J1592">
            <v>0</v>
          </cell>
          <cell r="K1592">
            <v>61.82</v>
          </cell>
          <cell r="L1592">
            <v>618200</v>
          </cell>
          <cell r="Y1592" t="e">
            <v>#VALUE!</v>
          </cell>
          <cell r="Z1592" t="e">
            <v>#VALUE!</v>
          </cell>
        </row>
        <row r="1594">
          <cell r="E1594" t="str">
            <v>MANO DE OBRA</v>
          </cell>
          <cell r="I1594">
            <v>200</v>
          </cell>
          <cell r="L1594">
            <v>112400</v>
          </cell>
          <cell r="Z1594" t="e">
            <v>#VALUE!</v>
          </cell>
        </row>
        <row r="1595">
          <cell r="D1595" t="str">
            <v>MOVIARC</v>
          </cell>
          <cell r="E1595" t="str">
            <v>Ayudante Recebo Compacto</v>
          </cell>
          <cell r="F1595" t="str">
            <v>M3</v>
          </cell>
          <cell r="G1595">
            <v>1</v>
          </cell>
          <cell r="H1595">
            <v>200</v>
          </cell>
          <cell r="I1595">
            <v>200</v>
          </cell>
          <cell r="J1595">
            <v>0</v>
          </cell>
          <cell r="K1595">
            <v>562</v>
          </cell>
          <cell r="L1595">
            <v>112400</v>
          </cell>
          <cell r="Y1595" t="e">
            <v>#VALUE!</v>
          </cell>
          <cell r="Z1595" t="e">
            <v>#VALUE!</v>
          </cell>
        </row>
        <row r="1597">
          <cell r="E1597" t="str">
            <v>VARIOS</v>
          </cell>
          <cell r="I1597">
            <v>5920</v>
          </cell>
          <cell r="L1597">
            <v>3327040</v>
          </cell>
          <cell r="Z1597" t="e">
            <v>#VALUE!</v>
          </cell>
        </row>
        <row r="1598">
          <cell r="D1598" t="str">
            <v>AL04MOTO</v>
          </cell>
          <cell r="E1598" t="str">
            <v>Motoniveladora</v>
          </cell>
          <cell r="F1598" t="str">
            <v>Hr</v>
          </cell>
          <cell r="G1598">
            <v>0.09</v>
          </cell>
          <cell r="H1598">
            <v>38000</v>
          </cell>
          <cell r="I1598">
            <v>3420</v>
          </cell>
          <cell r="J1598">
            <v>0</v>
          </cell>
          <cell r="K1598">
            <v>50.58</v>
          </cell>
          <cell r="L1598">
            <v>1922040</v>
          </cell>
          <cell r="Y1598" t="e">
            <v>#VALUE!</v>
          </cell>
          <cell r="Z1598" t="e">
            <v>#VALUE!</v>
          </cell>
        </row>
        <row r="1599">
          <cell r="D1599" t="str">
            <v>AL04CILI</v>
          </cell>
          <cell r="E1599" t="str">
            <v>Cilindro</v>
          </cell>
          <cell r="F1599" t="str">
            <v>Hr</v>
          </cell>
          <cell r="G1599">
            <v>7.0000000000000007E-2</v>
          </cell>
          <cell r="H1599">
            <v>25000</v>
          </cell>
          <cell r="I1599">
            <v>1750</v>
          </cell>
          <cell r="J1599">
            <v>0</v>
          </cell>
          <cell r="K1599">
            <v>39.340000000000003</v>
          </cell>
          <cell r="L1599">
            <v>983500.00000000012</v>
          </cell>
          <cell r="Y1599" t="e">
            <v>#VALUE!</v>
          </cell>
          <cell r="Z1599" t="e">
            <v>#VALUE!</v>
          </cell>
        </row>
        <row r="1600">
          <cell r="D1600" t="str">
            <v>AL04DENS</v>
          </cell>
          <cell r="E1600" t="str">
            <v>Densidades</v>
          </cell>
          <cell r="F1600" t="str">
            <v>Un</v>
          </cell>
          <cell r="G1600">
            <v>0.03</v>
          </cell>
          <cell r="H1600">
            <v>25000</v>
          </cell>
          <cell r="I1600">
            <v>750</v>
          </cell>
          <cell r="J1600">
            <v>0</v>
          </cell>
          <cell r="K1600">
            <v>16.86</v>
          </cell>
          <cell r="L1600">
            <v>421500</v>
          </cell>
          <cell r="Y1600" t="e">
            <v>#VALUE!</v>
          </cell>
          <cell r="Z1600" t="e">
            <v>#VALUE!</v>
          </cell>
        </row>
        <row r="1601">
          <cell r="E1601" t="str">
            <v>SUBTOTAL</v>
          </cell>
          <cell r="I1601">
            <v>45287.199999999997</v>
          </cell>
          <cell r="L1601">
            <v>25451406.399999999</v>
          </cell>
          <cell r="Z1601" t="e">
            <v>#VALUE!</v>
          </cell>
        </row>
        <row r="1602">
          <cell r="E1602" t="str">
            <v>A.I.U</v>
          </cell>
          <cell r="I1602">
            <v>0</v>
          </cell>
          <cell r="L1602">
            <v>0</v>
          </cell>
          <cell r="Z1602">
            <v>0</v>
          </cell>
        </row>
        <row r="1603">
          <cell r="D1603" t="str">
            <v>AIUAADMON</v>
          </cell>
          <cell r="E1603" t="str">
            <v>Admon</v>
          </cell>
          <cell r="F1603">
            <v>0</v>
          </cell>
          <cell r="I1603">
            <v>0</v>
          </cell>
          <cell r="J1603">
            <v>0</v>
          </cell>
          <cell r="L1603">
            <v>0</v>
          </cell>
          <cell r="Z1603">
            <v>0</v>
          </cell>
        </row>
        <row r="1604">
          <cell r="D1604" t="str">
            <v>AIUAIMPRE</v>
          </cell>
          <cell r="E1604" t="str">
            <v>Imprevistos</v>
          </cell>
          <cell r="F1604">
            <v>0</v>
          </cell>
          <cell r="I1604">
            <v>0</v>
          </cell>
          <cell r="J1604">
            <v>0</v>
          </cell>
          <cell r="L1604">
            <v>0</v>
          </cell>
          <cell r="Z1604">
            <v>0</v>
          </cell>
        </row>
        <row r="1605">
          <cell r="D1605" t="str">
            <v>AIUAUTILI</v>
          </cell>
          <cell r="E1605" t="str">
            <v>Utilidad</v>
          </cell>
          <cell r="F1605">
            <v>0</v>
          </cell>
          <cell r="I1605">
            <v>0</v>
          </cell>
          <cell r="J1605">
            <v>0</v>
          </cell>
          <cell r="L1605">
            <v>0</v>
          </cell>
          <cell r="Z1605">
            <v>0</v>
          </cell>
        </row>
        <row r="1606">
          <cell r="D1606" t="str">
            <v>AIUAIVAUTI</v>
          </cell>
          <cell r="E1606" t="str">
            <v>IVA utilidad</v>
          </cell>
          <cell r="F1606">
            <v>0</v>
          </cell>
          <cell r="I1606">
            <v>0</v>
          </cell>
          <cell r="J1606">
            <v>0</v>
          </cell>
          <cell r="L1606">
            <v>0</v>
          </cell>
          <cell r="Z1606">
            <v>0</v>
          </cell>
        </row>
        <row r="1608">
          <cell r="E1608" t="str">
            <v>ITEM</v>
          </cell>
        </row>
        <row r="1609">
          <cell r="D1609" t="str">
            <v>VIAA</v>
          </cell>
          <cell r="E1609" t="str">
            <v>Construccion Andenes en Adoquin</v>
          </cell>
          <cell r="G1609" t="str">
            <v>UN.</v>
          </cell>
          <cell r="H1609" t="str">
            <v>M2</v>
          </cell>
          <cell r="I1609">
            <v>26014.5</v>
          </cell>
          <cell r="K1609">
            <v>273</v>
          </cell>
          <cell r="L1609">
            <v>7101958.5</v>
          </cell>
          <cell r="N1609">
            <v>19164.5</v>
          </cell>
          <cell r="O1609">
            <v>5200</v>
          </cell>
          <cell r="P1609">
            <v>1650</v>
          </cell>
          <cell r="Q1609">
            <v>0</v>
          </cell>
          <cell r="X1609">
            <v>7101958.5</v>
          </cell>
          <cell r="Z1609" t="e">
            <v>#N/A</v>
          </cell>
          <cell r="AA1609" t="e">
            <v>#N/A</v>
          </cell>
          <cell r="AB1609" t="e">
            <v>#N/A</v>
          </cell>
          <cell r="AC1609" t="e">
            <v>#N/A</v>
          </cell>
        </row>
        <row r="1611">
          <cell r="D1611" t="str">
            <v>CODIGO</v>
          </cell>
          <cell r="E1611" t="str">
            <v>DESCRIPCION</v>
          </cell>
          <cell r="F1611" t="str">
            <v>UN</v>
          </cell>
          <cell r="G1611" t="str">
            <v>CANT</v>
          </cell>
          <cell r="H1611" t="str">
            <v>V/UNIT.</v>
          </cell>
          <cell r="I1611" t="str">
            <v>V/TOTAL</v>
          </cell>
          <cell r="K1611" t="str">
            <v>CANT TOTAL</v>
          </cell>
          <cell r="L1611" t="str">
            <v>Vr TOTAL</v>
          </cell>
          <cell r="Y1611" t="str">
            <v>CANT.</v>
          </cell>
          <cell r="Z1611" t="str">
            <v>V/TOTAL</v>
          </cell>
        </row>
        <row r="1612">
          <cell r="E1612" t="str">
            <v>MATERIALES</v>
          </cell>
          <cell r="I1612">
            <v>19164.5</v>
          </cell>
          <cell r="L1612">
            <v>5231908.5</v>
          </cell>
          <cell r="Z1612" t="e">
            <v>#N/A</v>
          </cell>
        </row>
        <row r="1613">
          <cell r="D1613" t="str">
            <v>MA06TAM</v>
          </cell>
          <cell r="E1613" t="str">
            <v>Ladrillo Tolete Adoquin</v>
          </cell>
          <cell r="F1613" t="str">
            <v>m2</v>
          </cell>
          <cell r="G1613">
            <v>1</v>
          </cell>
          <cell r="H1613">
            <v>16480</v>
          </cell>
          <cell r="I1613">
            <v>16480</v>
          </cell>
          <cell r="J1613">
            <v>0</v>
          </cell>
          <cell r="K1613">
            <v>273</v>
          </cell>
          <cell r="L1613">
            <v>4499040</v>
          </cell>
          <cell r="Y1613" t="e">
            <v>#N/A</v>
          </cell>
          <cell r="Z1613" t="e">
            <v>#N/A</v>
          </cell>
        </row>
        <row r="1614">
          <cell r="D1614" t="str">
            <v>MA02AL</v>
          </cell>
          <cell r="E1614" t="str">
            <v xml:space="preserve">Arena Lavada </v>
          </cell>
          <cell r="F1614" t="str">
            <v>M3</v>
          </cell>
          <cell r="G1614">
            <v>0.05</v>
          </cell>
          <cell r="H1614">
            <v>25000</v>
          </cell>
          <cell r="I1614">
            <v>1250</v>
          </cell>
          <cell r="J1614">
            <v>0</v>
          </cell>
          <cell r="K1614">
            <v>13.65</v>
          </cell>
          <cell r="L1614">
            <v>341250</v>
          </cell>
          <cell r="Y1614" t="e">
            <v>#N/A</v>
          </cell>
          <cell r="Z1614" t="e">
            <v>#N/A</v>
          </cell>
        </row>
        <row r="1615">
          <cell r="D1615" t="str">
            <v>MA03CG</v>
          </cell>
          <cell r="E1615" t="str">
            <v>Cemento Gris</v>
          </cell>
          <cell r="F1615" t="str">
            <v>Kg</v>
          </cell>
          <cell r="G1615">
            <v>7.55</v>
          </cell>
          <cell r="H1615">
            <v>190</v>
          </cell>
          <cell r="I1615">
            <v>1434.5</v>
          </cell>
          <cell r="J1615">
            <v>0</v>
          </cell>
          <cell r="K1615">
            <v>2061.15</v>
          </cell>
          <cell r="L1615">
            <v>391618.5</v>
          </cell>
          <cell r="Y1615" t="e">
            <v>#N/A</v>
          </cell>
          <cell r="Z1615" t="e">
            <v>#N/A</v>
          </cell>
        </row>
        <row r="1617">
          <cell r="E1617" t="str">
            <v>MANO DE OBRA</v>
          </cell>
          <cell r="I1617">
            <v>5200</v>
          </cell>
          <cell r="L1617">
            <v>1419600</v>
          </cell>
          <cell r="Z1617" t="e">
            <v>#N/A</v>
          </cell>
        </row>
        <row r="1618">
          <cell r="D1618" t="str">
            <v>MOVIAA</v>
          </cell>
          <cell r="E1618" t="str">
            <v>Andenes Adoquin</v>
          </cell>
          <cell r="F1618" t="str">
            <v>m2</v>
          </cell>
          <cell r="G1618">
            <v>1</v>
          </cell>
          <cell r="H1618">
            <v>5200</v>
          </cell>
          <cell r="I1618">
            <v>5200</v>
          </cell>
          <cell r="J1618">
            <v>0</v>
          </cell>
          <cell r="K1618">
            <v>273</v>
          </cell>
          <cell r="L1618">
            <v>1419600</v>
          </cell>
          <cell r="Y1618" t="e">
            <v>#N/A</v>
          </cell>
          <cell r="Z1618" t="e">
            <v>#N/A</v>
          </cell>
        </row>
        <row r="1620">
          <cell r="E1620" t="str">
            <v>VARIOS</v>
          </cell>
          <cell r="I1620">
            <v>1650</v>
          </cell>
          <cell r="L1620">
            <v>450450</v>
          </cell>
          <cell r="Z1620" t="e">
            <v>#N/A</v>
          </cell>
        </row>
        <row r="1621">
          <cell r="D1621" t="str">
            <v>AL04PV</v>
          </cell>
          <cell r="E1621" t="str">
            <v>Plancha Vibradora</v>
          </cell>
          <cell r="F1621" t="str">
            <v>Dia</v>
          </cell>
          <cell r="G1621">
            <v>0.08</v>
          </cell>
          <cell r="H1621">
            <v>12500</v>
          </cell>
          <cell r="I1621">
            <v>1000</v>
          </cell>
          <cell r="J1621">
            <v>0</v>
          </cell>
          <cell r="K1621">
            <v>21.84</v>
          </cell>
          <cell r="L1621">
            <v>273000</v>
          </cell>
          <cell r="Y1621" t="e">
            <v>#N/A</v>
          </cell>
          <cell r="Z1621" t="e">
            <v>#N/A</v>
          </cell>
        </row>
        <row r="1622">
          <cell r="D1622" t="str">
            <v>TC07H650</v>
          </cell>
          <cell r="E1622" t="str">
            <v>Herramienta</v>
          </cell>
          <cell r="F1622" t="str">
            <v>Gb</v>
          </cell>
          <cell r="G1622">
            <v>1</v>
          </cell>
          <cell r="H1622">
            <v>650</v>
          </cell>
          <cell r="I1622">
            <v>650</v>
          </cell>
          <cell r="J1622">
            <v>0</v>
          </cell>
          <cell r="K1622">
            <v>273</v>
          </cell>
          <cell r="L1622">
            <v>177450</v>
          </cell>
          <cell r="Y1622" t="e">
            <v>#N/A</v>
          </cell>
          <cell r="Z1622" t="e">
            <v>#N/A</v>
          </cell>
        </row>
        <row r="1624">
          <cell r="E1624" t="str">
            <v>SUBTOTAL</v>
          </cell>
          <cell r="I1624">
            <v>26014.5</v>
          </cell>
          <cell r="L1624">
            <v>7101958.5</v>
          </cell>
          <cell r="Z1624" t="e">
            <v>#N/A</v>
          </cell>
        </row>
        <row r="1625">
          <cell r="E1625" t="str">
            <v>A.I.U</v>
          </cell>
          <cell r="I1625">
            <v>0</v>
          </cell>
          <cell r="L1625">
            <v>0</v>
          </cell>
          <cell r="Z1625">
            <v>0</v>
          </cell>
        </row>
        <row r="1626">
          <cell r="D1626" t="str">
            <v>AIUAADMON</v>
          </cell>
          <cell r="E1626" t="str">
            <v>Admon</v>
          </cell>
          <cell r="F1626">
            <v>0</v>
          </cell>
          <cell r="I1626">
            <v>0</v>
          </cell>
          <cell r="J1626">
            <v>0</v>
          </cell>
          <cell r="L1626">
            <v>0</v>
          </cell>
          <cell r="Z1626">
            <v>0</v>
          </cell>
        </row>
        <row r="1627">
          <cell r="D1627" t="str">
            <v>AIUAIMPRE</v>
          </cell>
          <cell r="E1627" t="str">
            <v>Imprevistos</v>
          </cell>
          <cell r="F1627">
            <v>0</v>
          </cell>
          <cell r="I1627">
            <v>0</v>
          </cell>
          <cell r="J1627">
            <v>0</v>
          </cell>
          <cell r="L1627">
            <v>0</v>
          </cell>
          <cell r="Z1627">
            <v>0</v>
          </cell>
        </row>
        <row r="1628">
          <cell r="D1628" t="str">
            <v>AIUAUTILI</v>
          </cell>
          <cell r="E1628" t="str">
            <v>Utilidad</v>
          </cell>
          <cell r="F1628">
            <v>0</v>
          </cell>
          <cell r="I1628">
            <v>0</v>
          </cell>
          <cell r="J1628">
            <v>0</v>
          </cell>
          <cell r="L1628">
            <v>0</v>
          </cell>
          <cell r="Z1628">
            <v>0</v>
          </cell>
        </row>
        <row r="1629">
          <cell r="D1629" t="str">
            <v>AIUAIVAUTI</v>
          </cell>
          <cell r="E1629" t="str">
            <v>IVA utilidad</v>
          </cell>
          <cell r="F1629">
            <v>0</v>
          </cell>
          <cell r="I1629">
            <v>0</v>
          </cell>
          <cell r="J1629">
            <v>0</v>
          </cell>
          <cell r="L1629">
            <v>0</v>
          </cell>
          <cell r="Z1629">
            <v>0</v>
          </cell>
        </row>
        <row r="1631">
          <cell r="E1631" t="str">
            <v>ITEM</v>
          </cell>
        </row>
        <row r="1632">
          <cell r="D1632" t="str">
            <v>VIAND</v>
          </cell>
          <cell r="E1632" t="str">
            <v>Andenes</v>
          </cell>
          <cell r="G1632" t="str">
            <v>UN.</v>
          </cell>
          <cell r="H1632" t="str">
            <v>M2</v>
          </cell>
          <cell r="I1632">
            <v>30342.9</v>
          </cell>
          <cell r="K1632">
            <v>0</v>
          </cell>
          <cell r="L1632">
            <v>0</v>
          </cell>
          <cell r="N1632">
            <v>24447.9</v>
          </cell>
          <cell r="O1632">
            <v>3545</v>
          </cell>
          <cell r="P1632">
            <v>2350</v>
          </cell>
          <cell r="Q1632">
            <v>0</v>
          </cell>
          <cell r="X1632">
            <v>0</v>
          </cell>
          <cell r="Z1632" t="e">
            <v>#VALUE!</v>
          </cell>
          <cell r="AA1632" t="e">
            <v>#VALUE!</v>
          </cell>
          <cell r="AB1632" t="e">
            <v>#VALUE!</v>
          </cell>
          <cell r="AC1632" t="e">
            <v>#VALUE!</v>
          </cell>
        </row>
        <row r="1634">
          <cell r="D1634" t="str">
            <v>CODIGO</v>
          </cell>
          <cell r="E1634" t="str">
            <v>DESCRIPCION</v>
          </cell>
          <cell r="F1634" t="str">
            <v>UN</v>
          </cell>
          <cell r="G1634" t="str">
            <v>CANT</v>
          </cell>
          <cell r="H1634" t="str">
            <v>V/UNIT.</v>
          </cell>
          <cell r="I1634" t="str">
            <v>V/TOTAL</v>
          </cell>
          <cell r="K1634" t="str">
            <v>CANT TOTAL</v>
          </cell>
          <cell r="L1634" t="str">
            <v>Vr TOTAL</v>
          </cell>
          <cell r="Y1634" t="str">
            <v>CANT.</v>
          </cell>
          <cell r="Z1634" t="str">
            <v>V/TOTAL</v>
          </cell>
        </row>
        <row r="1635">
          <cell r="E1635" t="str">
            <v>MATERIALES</v>
          </cell>
          <cell r="I1635">
            <v>24447.9</v>
          </cell>
          <cell r="L1635">
            <v>0</v>
          </cell>
          <cell r="Z1635" t="e">
            <v>#VALUE!</v>
          </cell>
        </row>
        <row r="1636">
          <cell r="D1636" t="str">
            <v>MA04C3</v>
          </cell>
          <cell r="E1636" t="str">
            <v xml:space="preserve">Concreto 3000 psi </v>
          </cell>
          <cell r="F1636" t="str">
            <v>M3</v>
          </cell>
          <cell r="G1636">
            <v>0.1</v>
          </cell>
          <cell r="H1636">
            <v>202575</v>
          </cell>
          <cell r="I1636">
            <v>20257.5</v>
          </cell>
          <cell r="J1636">
            <v>0</v>
          </cell>
          <cell r="K1636">
            <v>0</v>
          </cell>
          <cell r="L1636">
            <v>0</v>
          </cell>
          <cell r="Y1636" t="e">
            <v>#VALUE!</v>
          </cell>
          <cell r="Z1636" t="e">
            <v>#VALUE!</v>
          </cell>
        </row>
        <row r="1637">
          <cell r="D1637" t="str">
            <v>MA02RMC</v>
          </cell>
          <cell r="E1637" t="str">
            <v>Recebo en Cantera</v>
          </cell>
          <cell r="F1637" t="str">
            <v>M3</v>
          </cell>
          <cell r="G1637">
            <v>0.18</v>
          </cell>
          <cell r="H1637">
            <v>6000</v>
          </cell>
          <cell r="I1637">
            <v>1080</v>
          </cell>
          <cell r="J1637">
            <v>0</v>
          </cell>
          <cell r="K1637">
            <v>0</v>
          </cell>
          <cell r="L1637">
            <v>0</v>
          </cell>
          <cell r="Y1637" t="e">
            <v>#VALUE!</v>
          </cell>
          <cell r="Z1637" t="e">
            <v>#VALUE!</v>
          </cell>
        </row>
        <row r="1638">
          <cell r="D1638" t="str">
            <v>TC09TR</v>
          </cell>
          <cell r="E1638" t="str">
            <v>Transporte Recebo</v>
          </cell>
          <cell r="F1638" t="str">
            <v>Vj</v>
          </cell>
          <cell r="G1638">
            <v>3.8399999999999997E-2</v>
          </cell>
          <cell r="H1638">
            <v>81000</v>
          </cell>
          <cell r="I1638">
            <v>3110.3999999999996</v>
          </cell>
          <cell r="J1638">
            <v>0</v>
          </cell>
          <cell r="K1638">
            <v>0</v>
          </cell>
          <cell r="L1638">
            <v>0</v>
          </cell>
          <cell r="Y1638" t="e">
            <v>#VALUE!</v>
          </cell>
          <cell r="Z1638" t="e">
            <v>#VALUE!</v>
          </cell>
        </row>
        <row r="1640">
          <cell r="E1640" t="str">
            <v>MANO DE OBRA</v>
          </cell>
          <cell r="I1640">
            <v>3545</v>
          </cell>
          <cell r="L1640">
            <v>0</v>
          </cell>
          <cell r="Z1640" t="e">
            <v>#VALUE!</v>
          </cell>
        </row>
        <row r="1641">
          <cell r="D1641" t="str">
            <v>MOVIA</v>
          </cell>
          <cell r="E1641" t="str">
            <v>Andenes</v>
          </cell>
          <cell r="F1641" t="str">
            <v>m3</v>
          </cell>
          <cell r="G1641">
            <v>0.1</v>
          </cell>
          <cell r="H1641">
            <v>35450</v>
          </cell>
          <cell r="I1641">
            <v>3545</v>
          </cell>
          <cell r="J1641">
            <v>0</v>
          </cell>
          <cell r="K1641">
            <v>0</v>
          </cell>
          <cell r="L1641">
            <v>0</v>
          </cell>
          <cell r="Y1641" t="e">
            <v>#VALUE!</v>
          </cell>
          <cell r="Z1641" t="e">
            <v>#VALUE!</v>
          </cell>
        </row>
        <row r="1643">
          <cell r="E1643" t="str">
            <v>VARIOS</v>
          </cell>
          <cell r="I1643">
            <v>2350</v>
          </cell>
          <cell r="L1643">
            <v>0</v>
          </cell>
          <cell r="Z1643" t="e">
            <v>#VALUE!</v>
          </cell>
        </row>
        <row r="1644">
          <cell r="D1644" t="str">
            <v>TC07H125</v>
          </cell>
          <cell r="E1644" t="str">
            <v>Herramienta</v>
          </cell>
          <cell r="F1644" t="str">
            <v>Gb</v>
          </cell>
          <cell r="G1644">
            <v>1</v>
          </cell>
          <cell r="H1644">
            <v>400</v>
          </cell>
          <cell r="I1644">
            <v>400</v>
          </cell>
          <cell r="J1644">
            <v>0</v>
          </cell>
          <cell r="K1644">
            <v>0</v>
          </cell>
          <cell r="L1644">
            <v>0</v>
          </cell>
          <cell r="Y1644" t="e">
            <v>#VALUE!</v>
          </cell>
          <cell r="Z1644" t="e">
            <v>#VALUE!</v>
          </cell>
        </row>
        <row r="1645">
          <cell r="D1645" t="str">
            <v>AL04BENIT</v>
          </cell>
          <cell r="E1645" t="str">
            <v>Benitin</v>
          </cell>
          <cell r="F1645" t="str">
            <v>Dia</v>
          </cell>
          <cell r="G1645">
            <v>1.2999999999999999E-2</v>
          </cell>
          <cell r="H1645">
            <v>150000</v>
          </cell>
          <cell r="I1645">
            <v>1950</v>
          </cell>
          <cell r="J1645">
            <v>0</v>
          </cell>
          <cell r="K1645">
            <v>0</v>
          </cell>
          <cell r="L1645">
            <v>0</v>
          </cell>
          <cell r="Y1645" t="e">
            <v>#VALUE!</v>
          </cell>
          <cell r="Z1645" t="e">
            <v>#VALUE!</v>
          </cell>
        </row>
        <row r="1647">
          <cell r="E1647" t="str">
            <v>SUBTOTAL</v>
          </cell>
          <cell r="I1647">
            <v>30342.9</v>
          </cell>
          <cell r="L1647">
            <v>0</v>
          </cell>
          <cell r="Z1647" t="e">
            <v>#VALUE!</v>
          </cell>
        </row>
        <row r="1648">
          <cell r="E1648" t="str">
            <v>A.I.U</v>
          </cell>
          <cell r="I1648">
            <v>0</v>
          </cell>
          <cell r="L1648">
            <v>0</v>
          </cell>
          <cell r="Z1648">
            <v>0</v>
          </cell>
        </row>
        <row r="1649">
          <cell r="D1649" t="str">
            <v>AIUAADMON</v>
          </cell>
          <cell r="E1649" t="str">
            <v>Admon</v>
          </cell>
          <cell r="F1649">
            <v>0</v>
          </cell>
          <cell r="I1649">
            <v>0</v>
          </cell>
          <cell r="J1649">
            <v>0</v>
          </cell>
          <cell r="L1649">
            <v>0</v>
          </cell>
          <cell r="Z1649">
            <v>0</v>
          </cell>
        </row>
        <row r="1650">
          <cell r="D1650" t="str">
            <v>AIUAIMPRE</v>
          </cell>
          <cell r="E1650" t="str">
            <v>Imprevistos</v>
          </cell>
          <cell r="F1650">
            <v>0</v>
          </cell>
          <cell r="I1650">
            <v>0</v>
          </cell>
          <cell r="J1650">
            <v>0</v>
          </cell>
          <cell r="L1650">
            <v>0</v>
          </cell>
          <cell r="Z1650">
            <v>0</v>
          </cell>
        </row>
        <row r="1651">
          <cell r="D1651" t="str">
            <v>AIUAUTILI</v>
          </cell>
          <cell r="E1651" t="str">
            <v>Utilidad</v>
          </cell>
          <cell r="F1651">
            <v>0</v>
          </cell>
          <cell r="I1651">
            <v>0</v>
          </cell>
          <cell r="J1651">
            <v>0</v>
          </cell>
          <cell r="L1651">
            <v>0</v>
          </cell>
          <cell r="Z1651">
            <v>0</v>
          </cell>
        </row>
        <row r="1652">
          <cell r="D1652" t="str">
            <v>AIUAIVAUTI</v>
          </cell>
          <cell r="E1652" t="str">
            <v>IVA utilidad</v>
          </cell>
          <cell r="F1652">
            <v>0</v>
          </cell>
          <cell r="I1652">
            <v>0</v>
          </cell>
          <cell r="J1652">
            <v>0</v>
          </cell>
          <cell r="L1652">
            <v>0</v>
          </cell>
          <cell r="Z1652">
            <v>0</v>
          </cell>
        </row>
        <row r="1654">
          <cell r="E1654" t="str">
            <v>ITEM</v>
          </cell>
        </row>
        <row r="1655">
          <cell r="D1655" t="str">
            <v>VIANDS</v>
          </cell>
          <cell r="E1655" t="str">
            <v>Separador</v>
          </cell>
          <cell r="G1655" t="str">
            <v>UN.</v>
          </cell>
          <cell r="H1655" t="str">
            <v>M2</v>
          </cell>
          <cell r="I1655">
            <v>30342.9</v>
          </cell>
          <cell r="K1655">
            <v>0</v>
          </cell>
          <cell r="L1655">
            <v>0</v>
          </cell>
          <cell r="N1655">
            <v>24447.9</v>
          </cell>
          <cell r="O1655">
            <v>3545</v>
          </cell>
          <cell r="P1655">
            <v>2350</v>
          </cell>
          <cell r="Q1655">
            <v>0</v>
          </cell>
          <cell r="X1655">
            <v>0</v>
          </cell>
          <cell r="Z1655" t="e">
            <v>#VALUE!</v>
          </cell>
          <cell r="AA1655" t="e">
            <v>#VALUE!</v>
          </cell>
          <cell r="AB1655" t="e">
            <v>#VALUE!</v>
          </cell>
          <cell r="AC1655" t="e">
            <v>#VALUE!</v>
          </cell>
        </row>
        <row r="1657">
          <cell r="D1657" t="str">
            <v>CODIGO</v>
          </cell>
          <cell r="E1657" t="str">
            <v>DESCRIPCION</v>
          </cell>
          <cell r="F1657" t="str">
            <v>UN</v>
          </cell>
          <cell r="G1657" t="str">
            <v>CANT</v>
          </cell>
          <cell r="H1657" t="str">
            <v>V/UNIT.</v>
          </cell>
          <cell r="I1657" t="str">
            <v>V/TOTAL</v>
          </cell>
          <cell r="K1657" t="str">
            <v>CANT TOTAL</v>
          </cell>
          <cell r="L1657" t="str">
            <v>Vr TOTAL</v>
          </cell>
          <cell r="Y1657" t="str">
            <v>CANT.</v>
          </cell>
          <cell r="Z1657" t="str">
            <v>V/TOTAL</v>
          </cell>
        </row>
        <row r="1658">
          <cell r="E1658" t="str">
            <v>MATERIALES</v>
          </cell>
          <cell r="I1658">
            <v>24447.9</v>
          </cell>
          <cell r="L1658">
            <v>0</v>
          </cell>
          <cell r="Z1658" t="e">
            <v>#VALUE!</v>
          </cell>
        </row>
        <row r="1659">
          <cell r="D1659" t="str">
            <v>MA04C3</v>
          </cell>
          <cell r="E1659" t="str">
            <v xml:space="preserve">Concreto 3000 psi </v>
          </cell>
          <cell r="F1659" t="str">
            <v>M3</v>
          </cell>
          <cell r="G1659">
            <v>0.1</v>
          </cell>
          <cell r="H1659">
            <v>202575</v>
          </cell>
          <cell r="I1659">
            <v>20257.5</v>
          </cell>
          <cell r="J1659">
            <v>0</v>
          </cell>
          <cell r="K1659">
            <v>0</v>
          </cell>
          <cell r="L1659">
            <v>0</v>
          </cell>
          <cell r="Y1659" t="e">
            <v>#VALUE!</v>
          </cell>
          <cell r="Z1659" t="e">
            <v>#VALUE!</v>
          </cell>
        </row>
        <row r="1660">
          <cell r="D1660" t="str">
            <v>MA02RMC</v>
          </cell>
          <cell r="E1660" t="str">
            <v>Recebo en Cantera</v>
          </cell>
          <cell r="F1660" t="str">
            <v>M3</v>
          </cell>
          <cell r="G1660">
            <v>0.18</v>
          </cell>
          <cell r="H1660">
            <v>6000</v>
          </cell>
          <cell r="I1660">
            <v>1080</v>
          </cell>
          <cell r="J1660">
            <v>0</v>
          </cell>
          <cell r="K1660">
            <v>0</v>
          </cell>
          <cell r="L1660">
            <v>0</v>
          </cell>
          <cell r="Y1660" t="e">
            <v>#VALUE!</v>
          </cell>
          <cell r="Z1660" t="e">
            <v>#VALUE!</v>
          </cell>
        </row>
        <row r="1661">
          <cell r="D1661" t="str">
            <v>TC09TR</v>
          </cell>
          <cell r="E1661" t="str">
            <v>Transporte Recebo</v>
          </cell>
          <cell r="F1661" t="str">
            <v>Vj</v>
          </cell>
          <cell r="G1661">
            <v>3.8399999999999997E-2</v>
          </cell>
          <cell r="H1661">
            <v>81000</v>
          </cell>
          <cell r="I1661">
            <v>3110.3999999999996</v>
          </cell>
          <cell r="J1661">
            <v>0</v>
          </cell>
          <cell r="K1661">
            <v>0</v>
          </cell>
          <cell r="L1661">
            <v>0</v>
          </cell>
          <cell r="Y1661" t="e">
            <v>#VALUE!</v>
          </cell>
          <cell r="Z1661" t="e">
            <v>#VALUE!</v>
          </cell>
        </row>
        <row r="1663">
          <cell r="E1663" t="str">
            <v>MANO DE OBRA</v>
          </cell>
          <cell r="I1663">
            <v>3545</v>
          </cell>
          <cell r="L1663">
            <v>0</v>
          </cell>
          <cell r="Z1663" t="e">
            <v>#VALUE!</v>
          </cell>
        </row>
        <row r="1664">
          <cell r="D1664" t="str">
            <v>MOVIA</v>
          </cell>
          <cell r="E1664" t="str">
            <v>Andenes</v>
          </cell>
          <cell r="F1664" t="str">
            <v>m3</v>
          </cell>
          <cell r="G1664">
            <v>0.1</v>
          </cell>
          <cell r="H1664">
            <v>35450</v>
          </cell>
          <cell r="I1664">
            <v>3545</v>
          </cell>
          <cell r="J1664">
            <v>0</v>
          </cell>
          <cell r="K1664">
            <v>0</v>
          </cell>
          <cell r="L1664">
            <v>0</v>
          </cell>
          <cell r="Y1664" t="e">
            <v>#VALUE!</v>
          </cell>
          <cell r="Z1664" t="e">
            <v>#VALUE!</v>
          </cell>
        </row>
        <row r="1666">
          <cell r="E1666" t="str">
            <v>VARIOS</v>
          </cell>
          <cell r="I1666">
            <v>2350</v>
          </cell>
          <cell r="L1666">
            <v>0</v>
          </cell>
          <cell r="Z1666" t="e">
            <v>#VALUE!</v>
          </cell>
        </row>
        <row r="1667">
          <cell r="D1667" t="str">
            <v>TC07H125</v>
          </cell>
          <cell r="E1667" t="str">
            <v>Herramienta</v>
          </cell>
          <cell r="F1667" t="str">
            <v>Gb</v>
          </cell>
          <cell r="G1667">
            <v>1</v>
          </cell>
          <cell r="H1667">
            <v>400</v>
          </cell>
          <cell r="I1667">
            <v>400</v>
          </cell>
          <cell r="J1667">
            <v>0</v>
          </cell>
          <cell r="K1667">
            <v>0</v>
          </cell>
          <cell r="L1667">
            <v>0</v>
          </cell>
          <cell r="Y1667" t="e">
            <v>#VALUE!</v>
          </cell>
          <cell r="Z1667" t="e">
            <v>#VALUE!</v>
          </cell>
        </row>
        <row r="1668">
          <cell r="D1668" t="str">
            <v>AL04BENIT</v>
          </cell>
          <cell r="E1668" t="str">
            <v>Benitin</v>
          </cell>
          <cell r="F1668" t="str">
            <v>Dia</v>
          </cell>
          <cell r="G1668">
            <v>1.2999999999999999E-2</v>
          </cell>
          <cell r="H1668">
            <v>150000</v>
          </cell>
          <cell r="I1668">
            <v>1950</v>
          </cell>
          <cell r="J1668">
            <v>0</v>
          </cell>
          <cell r="K1668">
            <v>0</v>
          </cell>
          <cell r="L1668">
            <v>0</v>
          </cell>
          <cell r="Y1668" t="e">
            <v>#VALUE!</v>
          </cell>
          <cell r="Z1668" t="e">
            <v>#VALUE!</v>
          </cell>
        </row>
        <row r="1670">
          <cell r="E1670" t="str">
            <v>SUBTOTAL</v>
          </cell>
          <cell r="I1670">
            <v>30342.9</v>
          </cell>
          <cell r="L1670">
            <v>0</v>
          </cell>
          <cell r="Z1670" t="e">
            <v>#VALUE!</v>
          </cell>
        </row>
        <row r="1671">
          <cell r="E1671" t="str">
            <v>A.I.U</v>
          </cell>
          <cell r="I1671">
            <v>0</v>
          </cell>
          <cell r="L1671">
            <v>0</v>
          </cell>
          <cell r="Z1671">
            <v>0</v>
          </cell>
        </row>
        <row r="1672">
          <cell r="D1672" t="str">
            <v>AIUAADMON</v>
          </cell>
          <cell r="E1672" t="str">
            <v>Admon</v>
          </cell>
          <cell r="F1672">
            <v>0</v>
          </cell>
          <cell r="I1672">
            <v>0</v>
          </cell>
          <cell r="J1672">
            <v>0</v>
          </cell>
          <cell r="L1672">
            <v>0</v>
          </cell>
          <cell r="Z1672">
            <v>0</v>
          </cell>
        </row>
        <row r="1673">
          <cell r="D1673" t="str">
            <v>AIUAIMPRE</v>
          </cell>
          <cell r="E1673" t="str">
            <v>Imprevistos</v>
          </cell>
          <cell r="F1673">
            <v>0</v>
          </cell>
          <cell r="I1673">
            <v>0</v>
          </cell>
          <cell r="J1673">
            <v>0</v>
          </cell>
          <cell r="L1673">
            <v>0</v>
          </cell>
          <cell r="Z1673">
            <v>0</v>
          </cell>
        </row>
        <row r="1674">
          <cell r="D1674" t="str">
            <v>AIUAUTILI</v>
          </cell>
          <cell r="E1674" t="str">
            <v>Utilidad</v>
          </cell>
          <cell r="F1674">
            <v>0</v>
          </cell>
          <cell r="I1674">
            <v>0</v>
          </cell>
          <cell r="J1674">
            <v>0</v>
          </cell>
          <cell r="L1674">
            <v>0</v>
          </cell>
          <cell r="Z1674">
            <v>0</v>
          </cell>
        </row>
        <row r="1675">
          <cell r="D1675" t="str">
            <v>AIUAIVAUTI</v>
          </cell>
          <cell r="E1675" t="str">
            <v>IVA utilidad</v>
          </cell>
          <cell r="F1675">
            <v>0</v>
          </cell>
          <cell r="I1675">
            <v>0</v>
          </cell>
          <cell r="J1675">
            <v>0</v>
          </cell>
          <cell r="L1675">
            <v>0</v>
          </cell>
          <cell r="Z1675">
            <v>0</v>
          </cell>
        </row>
        <row r="1677">
          <cell r="E1677" t="str">
            <v>ITEM</v>
          </cell>
        </row>
        <row r="1678">
          <cell r="D1678" t="str">
            <v>VISARP</v>
          </cell>
          <cell r="E1678" t="str">
            <v>Sardinel Concreto H=0,50</v>
          </cell>
          <cell r="G1678" t="str">
            <v>UN.</v>
          </cell>
          <cell r="H1678" t="str">
            <v>Ml</v>
          </cell>
          <cell r="I1678">
            <v>21744</v>
          </cell>
          <cell r="K1678">
            <v>156</v>
          </cell>
          <cell r="L1678">
            <v>3392064</v>
          </cell>
          <cell r="N1678">
            <v>18166</v>
          </cell>
          <cell r="O1678">
            <v>2650</v>
          </cell>
          <cell r="P1678">
            <v>928</v>
          </cell>
          <cell r="Q1678">
            <v>0</v>
          </cell>
          <cell r="X1678">
            <v>3392064</v>
          </cell>
          <cell r="Z1678" t="e">
            <v>#N/A</v>
          </cell>
          <cell r="AA1678" t="e">
            <v>#N/A</v>
          </cell>
          <cell r="AB1678" t="e">
            <v>#N/A</v>
          </cell>
          <cell r="AC1678" t="e">
            <v>#N/A</v>
          </cell>
        </row>
        <row r="1680">
          <cell r="D1680" t="str">
            <v>CODIGO</v>
          </cell>
          <cell r="E1680" t="str">
            <v>DESCRIPCION</v>
          </cell>
          <cell r="F1680" t="str">
            <v>UN</v>
          </cell>
          <cell r="G1680" t="str">
            <v>CANT</v>
          </cell>
          <cell r="H1680" t="str">
            <v>V/UNIT.</v>
          </cell>
          <cell r="I1680" t="str">
            <v>V/TOTAL</v>
          </cell>
          <cell r="K1680" t="str">
            <v>CANT TOTAL</v>
          </cell>
          <cell r="L1680" t="str">
            <v>Vr TOTAL</v>
          </cell>
          <cell r="Y1680" t="str">
            <v>CANT.</v>
          </cell>
          <cell r="Z1680" t="str">
            <v>V/TOTAL</v>
          </cell>
        </row>
        <row r="1681">
          <cell r="E1681" t="str">
            <v>MATERIALES</v>
          </cell>
          <cell r="I1681">
            <v>18166</v>
          </cell>
          <cell r="L1681">
            <v>2833896</v>
          </cell>
          <cell r="Z1681" t="e">
            <v>#N/A</v>
          </cell>
        </row>
        <row r="1682">
          <cell r="D1682" t="str">
            <v>MA04C3</v>
          </cell>
          <cell r="E1682" t="str">
            <v xml:space="preserve">Concreto 3000 psi </v>
          </cell>
          <cell r="F1682" t="str">
            <v>M3</v>
          </cell>
          <cell r="G1682">
            <v>8.7999999999999995E-2</v>
          </cell>
          <cell r="H1682">
            <v>202575</v>
          </cell>
          <cell r="I1682">
            <v>17827</v>
          </cell>
          <cell r="J1682">
            <v>0</v>
          </cell>
          <cell r="K1682">
            <v>13.728</v>
          </cell>
          <cell r="L1682">
            <v>2780949.6</v>
          </cell>
          <cell r="Y1682" t="e">
            <v>#N/A</v>
          </cell>
          <cell r="Z1682" t="e">
            <v>#N/A</v>
          </cell>
        </row>
        <row r="1683">
          <cell r="D1683" t="str">
            <v>MA02RMC</v>
          </cell>
          <cell r="E1683" t="str">
            <v>Recebo en Cantera</v>
          </cell>
          <cell r="F1683" t="str">
            <v>M3</v>
          </cell>
          <cell r="G1683">
            <v>1.6E-2</v>
          </cell>
          <cell r="H1683">
            <v>6000</v>
          </cell>
          <cell r="I1683">
            <v>96</v>
          </cell>
          <cell r="J1683">
            <v>0</v>
          </cell>
          <cell r="K1683">
            <v>2.496</v>
          </cell>
          <cell r="L1683">
            <v>14976</v>
          </cell>
          <cell r="Y1683" t="e">
            <v>#N/A</v>
          </cell>
          <cell r="Z1683" t="e">
            <v>#N/A</v>
          </cell>
        </row>
        <row r="1684">
          <cell r="D1684" t="str">
            <v>TC09TR</v>
          </cell>
          <cell r="E1684" t="str">
            <v>Transporte Recebo</v>
          </cell>
          <cell r="F1684" t="str">
            <v>Vj</v>
          </cell>
          <cell r="G1684">
            <v>3.0000000000000001E-3</v>
          </cell>
          <cell r="H1684">
            <v>81000</v>
          </cell>
          <cell r="I1684">
            <v>243</v>
          </cell>
          <cell r="J1684">
            <v>0</v>
          </cell>
          <cell r="K1684">
            <v>0.46800000000000003</v>
          </cell>
          <cell r="L1684">
            <v>37908</v>
          </cell>
          <cell r="Y1684" t="e">
            <v>#N/A</v>
          </cell>
          <cell r="Z1684" t="e">
            <v>#N/A</v>
          </cell>
        </row>
        <row r="1686">
          <cell r="E1686" t="str">
            <v>MANO DE OBRA</v>
          </cell>
          <cell r="I1686">
            <v>2650</v>
          </cell>
          <cell r="L1686">
            <v>413400</v>
          </cell>
          <cell r="Z1686" t="e">
            <v>#N/A</v>
          </cell>
        </row>
        <row r="1687">
          <cell r="D1687" t="str">
            <v>MOVIS</v>
          </cell>
          <cell r="E1687" t="str">
            <v>Sardineles</v>
          </cell>
          <cell r="F1687" t="str">
            <v>ml</v>
          </cell>
          <cell r="G1687">
            <v>1</v>
          </cell>
          <cell r="H1687">
            <v>2650</v>
          </cell>
          <cell r="I1687">
            <v>2650</v>
          </cell>
          <cell r="J1687">
            <v>0</v>
          </cell>
          <cell r="K1687">
            <v>156</v>
          </cell>
          <cell r="L1687">
            <v>413400</v>
          </cell>
          <cell r="Y1687" t="e">
            <v>#N/A</v>
          </cell>
          <cell r="Z1687" t="e">
            <v>#N/A</v>
          </cell>
        </row>
        <row r="1689">
          <cell r="E1689" t="str">
            <v>VARIOS</v>
          </cell>
          <cell r="I1689">
            <v>928</v>
          </cell>
          <cell r="L1689">
            <v>144768</v>
          </cell>
          <cell r="Z1689" t="e">
            <v>#N/A</v>
          </cell>
        </row>
        <row r="1690">
          <cell r="D1690" t="str">
            <v>TC07H125</v>
          </cell>
          <cell r="E1690" t="str">
            <v>Herramienta</v>
          </cell>
          <cell r="F1690" t="str">
            <v>Gb</v>
          </cell>
          <cell r="G1690">
            <v>1</v>
          </cell>
          <cell r="H1690">
            <v>400</v>
          </cell>
          <cell r="I1690">
            <v>400</v>
          </cell>
          <cell r="J1690">
            <v>0</v>
          </cell>
          <cell r="K1690">
            <v>156</v>
          </cell>
          <cell r="L1690">
            <v>62400</v>
          </cell>
          <cell r="Y1690" t="e">
            <v>#N/A</v>
          </cell>
          <cell r="Z1690" t="e">
            <v>#N/A</v>
          </cell>
        </row>
        <row r="1691">
          <cell r="D1691" t="str">
            <v>AL04AFOR</v>
          </cell>
          <cell r="E1691" t="str">
            <v>Alquiler Formaleta</v>
          </cell>
          <cell r="F1691" t="str">
            <v>Ml</v>
          </cell>
          <cell r="G1691">
            <v>1.1000000000000001</v>
          </cell>
          <cell r="H1691">
            <v>480</v>
          </cell>
          <cell r="I1691">
            <v>528</v>
          </cell>
          <cell r="J1691">
            <v>0</v>
          </cell>
          <cell r="K1691">
            <v>171.60000000000002</v>
          </cell>
          <cell r="L1691">
            <v>82368.000000000015</v>
          </cell>
          <cell r="Y1691" t="e">
            <v>#N/A</v>
          </cell>
          <cell r="Z1691" t="e">
            <v>#N/A</v>
          </cell>
        </row>
        <row r="1693">
          <cell r="E1693" t="str">
            <v>SUBTOTAL</v>
          </cell>
          <cell r="I1693">
            <v>21744</v>
          </cell>
          <cell r="L1693">
            <v>3392064</v>
          </cell>
          <cell r="Z1693" t="e">
            <v>#N/A</v>
          </cell>
        </row>
        <row r="1694">
          <cell r="E1694" t="str">
            <v>A.I.U</v>
          </cell>
          <cell r="I1694">
            <v>0</v>
          </cell>
          <cell r="L1694">
            <v>0</v>
          </cell>
          <cell r="Z1694">
            <v>0</v>
          </cell>
        </row>
        <row r="1695">
          <cell r="D1695" t="str">
            <v>AIUAADMON</v>
          </cell>
          <cell r="E1695" t="str">
            <v>Admon</v>
          </cell>
          <cell r="F1695">
            <v>0</v>
          </cell>
          <cell r="I1695">
            <v>0</v>
          </cell>
          <cell r="J1695">
            <v>0</v>
          </cell>
          <cell r="L1695">
            <v>0</v>
          </cell>
          <cell r="Z1695">
            <v>0</v>
          </cell>
        </row>
        <row r="1696">
          <cell r="D1696" t="str">
            <v>AIUAIMPRE</v>
          </cell>
          <cell r="E1696" t="str">
            <v>Imprevistos</v>
          </cell>
          <cell r="F1696">
            <v>0</v>
          </cell>
          <cell r="I1696">
            <v>0</v>
          </cell>
          <cell r="J1696">
            <v>0</v>
          </cell>
          <cell r="L1696">
            <v>0</v>
          </cell>
          <cell r="Z1696">
            <v>0</v>
          </cell>
        </row>
        <row r="1697">
          <cell r="D1697" t="str">
            <v>AIUAUTILI</v>
          </cell>
          <cell r="E1697" t="str">
            <v>Utilidad</v>
          </cell>
          <cell r="F1697">
            <v>0</v>
          </cell>
          <cell r="I1697">
            <v>0</v>
          </cell>
          <cell r="J1697">
            <v>0</v>
          </cell>
          <cell r="L1697">
            <v>0</v>
          </cell>
          <cell r="Z1697">
            <v>0</v>
          </cell>
        </row>
        <row r="1698">
          <cell r="D1698" t="str">
            <v>AIUAIVAUTI</v>
          </cell>
          <cell r="E1698" t="str">
            <v>IVA utilidad</v>
          </cell>
          <cell r="F1698">
            <v>0</v>
          </cell>
          <cell r="I1698">
            <v>0</v>
          </cell>
          <cell r="J1698">
            <v>0</v>
          </cell>
          <cell r="L1698">
            <v>0</v>
          </cell>
          <cell r="Z1698">
            <v>0</v>
          </cell>
        </row>
        <row r="1700">
          <cell r="E1700" t="str">
            <v>ITEM</v>
          </cell>
        </row>
        <row r="1701">
          <cell r="D1701" t="str">
            <v>VISAR</v>
          </cell>
          <cell r="E1701" t="str">
            <v>Sardinel</v>
          </cell>
          <cell r="G1701" t="str">
            <v>UN.</v>
          </cell>
          <cell r="H1701" t="str">
            <v>Ml</v>
          </cell>
          <cell r="I1701">
            <v>29585.8</v>
          </cell>
          <cell r="K1701">
            <v>0</v>
          </cell>
          <cell r="L1701">
            <v>0</v>
          </cell>
          <cell r="N1701">
            <v>26007.8</v>
          </cell>
          <cell r="O1701">
            <v>2650</v>
          </cell>
          <cell r="P1701">
            <v>928</v>
          </cell>
          <cell r="Q1701">
            <v>0</v>
          </cell>
          <cell r="X1701">
            <v>0</v>
          </cell>
          <cell r="Z1701" t="e">
            <v>#VALUE!</v>
          </cell>
          <cell r="AA1701" t="e">
            <v>#VALUE!</v>
          </cell>
          <cell r="AB1701" t="e">
            <v>#VALUE!</v>
          </cell>
          <cell r="AC1701" t="e">
            <v>#VALUE!</v>
          </cell>
        </row>
        <row r="1703">
          <cell r="D1703" t="str">
            <v>CODIGO</v>
          </cell>
          <cell r="E1703" t="str">
            <v>DESCRIPCION</v>
          </cell>
          <cell r="F1703" t="str">
            <v>UN</v>
          </cell>
          <cell r="G1703" t="str">
            <v>CANT</v>
          </cell>
          <cell r="H1703" t="str">
            <v>V/UNIT.</v>
          </cell>
          <cell r="I1703" t="str">
            <v>V/TOTAL</v>
          </cell>
          <cell r="K1703" t="str">
            <v>CANT TOTAL</v>
          </cell>
          <cell r="L1703" t="str">
            <v>Vr TOTAL</v>
          </cell>
          <cell r="Y1703" t="str">
            <v>CANT.</v>
          </cell>
          <cell r="Z1703" t="str">
            <v>V/TOTAL</v>
          </cell>
        </row>
        <row r="1704">
          <cell r="E1704" t="str">
            <v>MATERIALES</v>
          </cell>
          <cell r="I1704">
            <v>26007.8</v>
          </cell>
          <cell r="L1704">
            <v>0</v>
          </cell>
          <cell r="Z1704" t="e">
            <v>#VALUE!</v>
          </cell>
        </row>
        <row r="1705">
          <cell r="D1705" t="str">
            <v>MA04C3</v>
          </cell>
          <cell r="E1705" t="str">
            <v xml:space="preserve">Concreto 3000 psi </v>
          </cell>
          <cell r="F1705" t="str">
            <v>M3</v>
          </cell>
          <cell r="G1705">
            <v>0.11</v>
          </cell>
          <cell r="H1705">
            <v>202575</v>
          </cell>
          <cell r="I1705">
            <v>22283</v>
          </cell>
          <cell r="J1705">
            <v>0</v>
          </cell>
          <cell r="K1705">
            <v>0</v>
          </cell>
          <cell r="L1705">
            <v>0</v>
          </cell>
          <cell r="Y1705" t="e">
            <v>#VALUE!</v>
          </cell>
          <cell r="Z1705" t="e">
            <v>#VALUE!</v>
          </cell>
        </row>
        <row r="1706">
          <cell r="D1706" t="str">
            <v>MA02RMC</v>
          </cell>
          <cell r="E1706" t="str">
            <v>Recebo en Cantera</v>
          </cell>
          <cell r="F1706" t="str">
            <v>M3</v>
          </cell>
          <cell r="G1706">
            <v>0.16</v>
          </cell>
          <cell r="H1706">
            <v>6000</v>
          </cell>
          <cell r="I1706">
            <v>960</v>
          </cell>
          <cell r="J1706">
            <v>0</v>
          </cell>
          <cell r="K1706">
            <v>0</v>
          </cell>
          <cell r="L1706">
            <v>0</v>
          </cell>
          <cell r="Y1706" t="e">
            <v>#VALUE!</v>
          </cell>
          <cell r="Z1706" t="e">
            <v>#VALUE!</v>
          </cell>
        </row>
        <row r="1707">
          <cell r="D1707" t="str">
            <v>TC09TR</v>
          </cell>
          <cell r="E1707" t="str">
            <v>Transporte Recebo</v>
          </cell>
          <cell r="F1707" t="str">
            <v>Vj</v>
          </cell>
          <cell r="G1707">
            <v>3.4133333333333335E-2</v>
          </cell>
          <cell r="H1707">
            <v>81000</v>
          </cell>
          <cell r="I1707">
            <v>2764.8</v>
          </cell>
          <cell r="J1707">
            <v>0</v>
          </cell>
          <cell r="K1707">
            <v>0</v>
          </cell>
          <cell r="L1707">
            <v>0</v>
          </cell>
          <cell r="Y1707" t="e">
            <v>#VALUE!</v>
          </cell>
          <cell r="Z1707" t="e">
            <v>#VALUE!</v>
          </cell>
        </row>
        <row r="1709">
          <cell r="E1709" t="str">
            <v>MANO DE OBRA</v>
          </cell>
          <cell r="I1709">
            <v>2650</v>
          </cell>
          <cell r="L1709">
            <v>0</v>
          </cell>
          <cell r="Z1709" t="e">
            <v>#VALUE!</v>
          </cell>
        </row>
        <row r="1710">
          <cell r="D1710" t="str">
            <v>MOVIS</v>
          </cell>
          <cell r="E1710" t="str">
            <v>Sardineles</v>
          </cell>
          <cell r="F1710" t="str">
            <v>ml</v>
          </cell>
          <cell r="G1710">
            <v>1</v>
          </cell>
          <cell r="H1710">
            <v>2650</v>
          </cell>
          <cell r="I1710">
            <v>2650</v>
          </cell>
          <cell r="J1710">
            <v>0</v>
          </cell>
          <cell r="K1710">
            <v>0</v>
          </cell>
          <cell r="L1710">
            <v>0</v>
          </cell>
          <cell r="Y1710" t="e">
            <v>#VALUE!</v>
          </cell>
          <cell r="Z1710" t="e">
            <v>#VALUE!</v>
          </cell>
        </row>
        <row r="1712">
          <cell r="E1712" t="str">
            <v>VARIOS</v>
          </cell>
          <cell r="I1712">
            <v>928</v>
          </cell>
          <cell r="L1712">
            <v>0</v>
          </cell>
          <cell r="Z1712" t="e">
            <v>#VALUE!</v>
          </cell>
        </row>
        <row r="1713">
          <cell r="D1713" t="str">
            <v>TC07H125</v>
          </cell>
          <cell r="E1713" t="str">
            <v>Herramienta</v>
          </cell>
          <cell r="F1713" t="str">
            <v>Gb</v>
          </cell>
          <cell r="G1713">
            <v>1</v>
          </cell>
          <cell r="H1713">
            <v>400</v>
          </cell>
          <cell r="I1713">
            <v>400</v>
          </cell>
          <cell r="J1713">
            <v>0</v>
          </cell>
          <cell r="K1713">
            <v>0</v>
          </cell>
          <cell r="L1713">
            <v>0</v>
          </cell>
          <cell r="Y1713" t="e">
            <v>#VALUE!</v>
          </cell>
          <cell r="Z1713" t="e">
            <v>#VALUE!</v>
          </cell>
        </row>
        <row r="1714">
          <cell r="D1714" t="str">
            <v>AL04AFOR</v>
          </cell>
          <cell r="E1714" t="str">
            <v>Alquiler Formaleta</v>
          </cell>
          <cell r="F1714" t="str">
            <v>Ml</v>
          </cell>
          <cell r="G1714">
            <v>1.1000000000000001</v>
          </cell>
          <cell r="H1714">
            <v>480</v>
          </cell>
          <cell r="I1714">
            <v>528</v>
          </cell>
          <cell r="J1714">
            <v>0</v>
          </cell>
          <cell r="K1714">
            <v>0</v>
          </cell>
          <cell r="L1714">
            <v>0</v>
          </cell>
          <cell r="Y1714" t="e">
            <v>#VALUE!</v>
          </cell>
          <cell r="Z1714" t="e">
            <v>#VALUE!</v>
          </cell>
        </row>
        <row r="1716">
          <cell r="E1716" t="str">
            <v>SUBTOTAL</v>
          </cell>
          <cell r="I1716">
            <v>29585.8</v>
          </cell>
          <cell r="L1716">
            <v>0</v>
          </cell>
          <cell r="Z1716" t="e">
            <v>#VALUE!</v>
          </cell>
        </row>
        <row r="1717">
          <cell r="E1717" t="str">
            <v>A.I.U</v>
          </cell>
          <cell r="I1717">
            <v>0</v>
          </cell>
          <cell r="L1717">
            <v>0</v>
          </cell>
          <cell r="Z1717">
            <v>0</v>
          </cell>
        </row>
        <row r="1718">
          <cell r="D1718" t="str">
            <v>AIUAADMON</v>
          </cell>
          <cell r="E1718" t="str">
            <v>Admon</v>
          </cell>
          <cell r="F1718">
            <v>0</v>
          </cell>
          <cell r="I1718">
            <v>0</v>
          </cell>
          <cell r="J1718">
            <v>0</v>
          </cell>
          <cell r="L1718">
            <v>0</v>
          </cell>
          <cell r="Z1718">
            <v>0</v>
          </cell>
        </row>
        <row r="1719">
          <cell r="D1719" t="str">
            <v>AIUAIMPRE</v>
          </cell>
          <cell r="E1719" t="str">
            <v>Imprevistos</v>
          </cell>
          <cell r="F1719">
            <v>0</v>
          </cell>
          <cell r="I1719">
            <v>0</v>
          </cell>
          <cell r="J1719">
            <v>0</v>
          </cell>
          <cell r="L1719">
            <v>0</v>
          </cell>
          <cell r="Z1719">
            <v>0</v>
          </cell>
        </row>
        <row r="1720">
          <cell r="D1720" t="str">
            <v>AIUAUTILI</v>
          </cell>
          <cell r="E1720" t="str">
            <v>Utilidad</v>
          </cell>
          <cell r="F1720">
            <v>0</v>
          </cell>
          <cell r="I1720">
            <v>0</v>
          </cell>
          <cell r="J1720">
            <v>0</v>
          </cell>
          <cell r="L1720">
            <v>0</v>
          </cell>
          <cell r="Z1720">
            <v>0</v>
          </cell>
        </row>
        <row r="1721">
          <cell r="D1721" t="str">
            <v>AIUAIVAUTI</v>
          </cell>
          <cell r="E1721" t="str">
            <v>IVA utilidad</v>
          </cell>
          <cell r="F1721">
            <v>0</v>
          </cell>
          <cell r="I1721">
            <v>0</v>
          </cell>
          <cell r="J1721">
            <v>0</v>
          </cell>
          <cell r="L1721">
            <v>0</v>
          </cell>
          <cell r="Z1721">
            <v>0</v>
          </cell>
        </row>
        <row r="1723">
          <cell r="E1723" t="str">
            <v>ITEM</v>
          </cell>
        </row>
        <row r="1724">
          <cell r="D1724" t="str">
            <v>VIGEOT</v>
          </cell>
          <cell r="E1724" t="str">
            <v>Geotextil Tejido 1400</v>
          </cell>
          <cell r="G1724" t="str">
            <v>UN.</v>
          </cell>
          <cell r="H1724" t="str">
            <v>M3</v>
          </cell>
          <cell r="I1724">
            <v>2967.5</v>
          </cell>
          <cell r="K1724">
            <v>0</v>
          </cell>
          <cell r="L1724">
            <v>0</v>
          </cell>
          <cell r="N1724">
            <v>2587.5</v>
          </cell>
          <cell r="O1724">
            <v>380</v>
          </cell>
          <cell r="P1724">
            <v>0</v>
          </cell>
          <cell r="Q1724">
            <v>0</v>
          </cell>
          <cell r="X1724">
            <v>0</v>
          </cell>
          <cell r="Z1724" t="e">
            <v>#VALUE!</v>
          </cell>
          <cell r="AA1724" t="e">
            <v>#VALUE!</v>
          </cell>
          <cell r="AB1724" t="e">
            <v>#VALUE!</v>
          </cell>
          <cell r="AC1724">
            <v>0</v>
          </cell>
        </row>
        <row r="1726">
          <cell r="D1726" t="str">
            <v>CODIGO</v>
          </cell>
          <cell r="E1726" t="str">
            <v>DESCRIPCION</v>
          </cell>
          <cell r="F1726" t="str">
            <v>UN</v>
          </cell>
          <cell r="G1726" t="str">
            <v>CANT</v>
          </cell>
          <cell r="H1726" t="str">
            <v>V/UNIT.</v>
          </cell>
          <cell r="I1726" t="str">
            <v>V/TOTAL</v>
          </cell>
          <cell r="K1726" t="str">
            <v>CANT TOTAL</v>
          </cell>
          <cell r="L1726" t="str">
            <v>Vr TOTAL</v>
          </cell>
          <cell r="Y1726" t="str">
            <v>CANT.</v>
          </cell>
          <cell r="Z1726" t="str">
            <v>V/TOTAL</v>
          </cell>
        </row>
        <row r="1727">
          <cell r="E1727" t="str">
            <v>MATERIALES</v>
          </cell>
          <cell r="I1727">
            <v>2587.5</v>
          </cell>
          <cell r="L1727">
            <v>0</v>
          </cell>
          <cell r="Z1727" t="e">
            <v>#VALUE!</v>
          </cell>
        </row>
        <row r="1728">
          <cell r="D1728" t="str">
            <v>MA26GEOT</v>
          </cell>
          <cell r="E1728" t="str">
            <v>Geotextil 1400</v>
          </cell>
          <cell r="F1728" t="str">
            <v>m2</v>
          </cell>
          <cell r="G1728">
            <v>1.1499999999999999</v>
          </cell>
          <cell r="H1728">
            <v>2250</v>
          </cell>
          <cell r="I1728">
            <v>2587.5</v>
          </cell>
          <cell r="J1728">
            <v>0</v>
          </cell>
          <cell r="K1728">
            <v>0</v>
          </cell>
          <cell r="L1728">
            <v>0</v>
          </cell>
          <cell r="Y1728" t="e">
            <v>#VALUE!</v>
          </cell>
          <cell r="Z1728" t="e">
            <v>#VALUE!</v>
          </cell>
        </row>
        <row r="1730">
          <cell r="E1730" t="str">
            <v>MANO DE OBRA</v>
          </cell>
          <cell r="I1730">
            <v>380</v>
          </cell>
          <cell r="L1730">
            <v>0</v>
          </cell>
          <cell r="Z1730" t="e">
            <v>#VALUE!</v>
          </cell>
        </row>
        <row r="1731">
          <cell r="D1731" t="str">
            <v>MOVIIGEOT</v>
          </cell>
          <cell r="E1731" t="str">
            <v>Instalacion Geotextil</v>
          </cell>
          <cell r="F1731" t="str">
            <v>m2</v>
          </cell>
          <cell r="G1731">
            <v>1</v>
          </cell>
          <cell r="H1731">
            <v>380</v>
          </cell>
          <cell r="I1731">
            <v>380</v>
          </cell>
          <cell r="J1731">
            <v>0</v>
          </cell>
          <cell r="K1731">
            <v>0</v>
          </cell>
          <cell r="L1731">
            <v>0</v>
          </cell>
          <cell r="Y1731" t="e">
            <v>#VALUE!</v>
          </cell>
          <cell r="Z1731" t="e">
            <v>#VALUE!</v>
          </cell>
        </row>
        <row r="1732">
          <cell r="I1732">
            <v>0</v>
          </cell>
          <cell r="J1732">
            <v>0</v>
          </cell>
          <cell r="K1732">
            <v>0</v>
          </cell>
          <cell r="L1732">
            <v>0</v>
          </cell>
        </row>
        <row r="1733">
          <cell r="E1733" t="str">
            <v>VARIOS</v>
          </cell>
          <cell r="I1733">
            <v>0</v>
          </cell>
          <cell r="L1733">
            <v>0</v>
          </cell>
          <cell r="Z1733">
            <v>0</v>
          </cell>
        </row>
        <row r="1734">
          <cell r="I1734">
            <v>0</v>
          </cell>
          <cell r="J1734">
            <v>0</v>
          </cell>
          <cell r="K1734">
            <v>0</v>
          </cell>
          <cell r="L1734">
            <v>0</v>
          </cell>
        </row>
        <row r="1735">
          <cell r="I1735">
            <v>0</v>
          </cell>
        </row>
        <row r="1736">
          <cell r="E1736" t="str">
            <v>SUBTOTAL</v>
          </cell>
          <cell r="I1736">
            <v>2967.5</v>
          </cell>
          <cell r="L1736">
            <v>0</v>
          </cell>
          <cell r="Z1736" t="e">
            <v>#VALUE!</v>
          </cell>
        </row>
        <row r="1737">
          <cell r="E1737" t="str">
            <v>A.I.U</v>
          </cell>
          <cell r="I1737">
            <v>0</v>
          </cell>
          <cell r="L1737">
            <v>0</v>
          </cell>
          <cell r="Z1737">
            <v>0</v>
          </cell>
        </row>
        <row r="1738">
          <cell r="D1738" t="str">
            <v>AIUAADMON</v>
          </cell>
          <cell r="E1738" t="str">
            <v>Admon</v>
          </cell>
          <cell r="F1738">
            <v>0</v>
          </cell>
          <cell r="I1738">
            <v>0</v>
          </cell>
          <cell r="J1738">
            <v>0</v>
          </cell>
          <cell r="L1738">
            <v>0</v>
          </cell>
          <cell r="Z1738">
            <v>0</v>
          </cell>
        </row>
        <row r="1739">
          <cell r="D1739" t="str">
            <v>AIUAIMPRE</v>
          </cell>
          <cell r="E1739" t="str">
            <v>Imprevistos</v>
          </cell>
          <cell r="F1739">
            <v>0</v>
          </cell>
          <cell r="I1739">
            <v>0</v>
          </cell>
          <cell r="J1739">
            <v>0</v>
          </cell>
          <cell r="L1739">
            <v>0</v>
          </cell>
          <cell r="Z1739">
            <v>0</v>
          </cell>
        </row>
        <row r="1740">
          <cell r="D1740" t="str">
            <v>AIUAUTILI</v>
          </cell>
          <cell r="E1740" t="str">
            <v>Utilidad</v>
          </cell>
          <cell r="F1740">
            <v>0</v>
          </cell>
          <cell r="I1740">
            <v>0</v>
          </cell>
          <cell r="J1740">
            <v>0</v>
          </cell>
          <cell r="L1740">
            <v>0</v>
          </cell>
          <cell r="Z1740">
            <v>0</v>
          </cell>
        </row>
        <row r="1741">
          <cell r="D1741" t="str">
            <v>AIUAIVAUTI</v>
          </cell>
          <cell r="E1741" t="str">
            <v>IVA utilidad</v>
          </cell>
          <cell r="F1741">
            <v>0</v>
          </cell>
          <cell r="I1741">
            <v>0</v>
          </cell>
          <cell r="J1741">
            <v>0</v>
          </cell>
          <cell r="L1741">
            <v>0</v>
          </cell>
          <cell r="Z1741">
            <v>0</v>
          </cell>
        </row>
        <row r="1743">
          <cell r="E1743" t="str">
            <v>ITEM</v>
          </cell>
        </row>
        <row r="1744">
          <cell r="D1744" t="str">
            <v>VI1MDC</v>
          </cell>
          <cell r="E1744" t="str">
            <v xml:space="preserve">Pavimento Flexible MDC-1 </v>
          </cell>
          <cell r="G1744" t="str">
            <v>UN.</v>
          </cell>
          <cell r="H1744" t="str">
            <v>M3</v>
          </cell>
          <cell r="I1744">
            <v>235600</v>
          </cell>
          <cell r="K1744">
            <v>127</v>
          </cell>
          <cell r="L1744">
            <v>29921200</v>
          </cell>
          <cell r="N1744">
            <v>600</v>
          </cell>
          <cell r="O1744">
            <v>0</v>
          </cell>
          <cell r="P1744">
            <v>235000</v>
          </cell>
          <cell r="Q1744">
            <v>0</v>
          </cell>
          <cell r="X1744">
            <v>29921200</v>
          </cell>
          <cell r="Z1744" t="e">
            <v>#N/A</v>
          </cell>
          <cell r="AA1744" t="e">
            <v>#N/A</v>
          </cell>
          <cell r="AB1744">
            <v>0</v>
          </cell>
          <cell r="AC1744" t="e">
            <v>#N/A</v>
          </cell>
        </row>
        <row r="1746">
          <cell r="D1746" t="str">
            <v>CODIGO</v>
          </cell>
          <cell r="E1746" t="str">
            <v>DESCRIPCION</v>
          </cell>
          <cell r="F1746" t="str">
            <v>UN</v>
          </cell>
          <cell r="G1746" t="str">
            <v>CANT</v>
          </cell>
          <cell r="H1746" t="str">
            <v>V/UNIT.</v>
          </cell>
          <cell r="I1746" t="str">
            <v>V/TOTAL</v>
          </cell>
          <cell r="K1746" t="str">
            <v>CANT TOTAL</v>
          </cell>
          <cell r="L1746" t="str">
            <v>Vr TOTAL</v>
          </cell>
          <cell r="Y1746" t="str">
            <v>CANT.</v>
          </cell>
          <cell r="Z1746" t="str">
            <v>V/TOTAL</v>
          </cell>
        </row>
        <row r="1747">
          <cell r="E1747" t="str">
            <v>MATERIALES</v>
          </cell>
          <cell r="I1747">
            <v>600</v>
          </cell>
          <cell r="L1747">
            <v>76200</v>
          </cell>
          <cell r="Z1747" t="e">
            <v>#N/A</v>
          </cell>
        </row>
        <row r="1748">
          <cell r="D1748" t="str">
            <v>TC16IMPR</v>
          </cell>
          <cell r="E1748" t="str">
            <v>Imprimación</v>
          </cell>
          <cell r="F1748" t="str">
            <v>m2</v>
          </cell>
          <cell r="G1748">
            <v>1</v>
          </cell>
          <cell r="H1748">
            <v>600</v>
          </cell>
          <cell r="I1748">
            <v>600</v>
          </cell>
          <cell r="J1748">
            <v>0</v>
          </cell>
          <cell r="K1748">
            <v>127</v>
          </cell>
          <cell r="L1748">
            <v>76200</v>
          </cell>
          <cell r="Y1748" t="e">
            <v>#N/A</v>
          </cell>
          <cell r="Z1748" t="e">
            <v>#N/A</v>
          </cell>
        </row>
        <row r="1749">
          <cell r="I1749">
            <v>0</v>
          </cell>
          <cell r="J1749">
            <v>0</v>
          </cell>
          <cell r="K1749">
            <v>0</v>
          </cell>
          <cell r="L1749">
            <v>0</v>
          </cell>
          <cell r="Y1749">
            <v>0</v>
          </cell>
          <cell r="Z1749">
            <v>0</v>
          </cell>
        </row>
        <row r="1750">
          <cell r="I1750">
            <v>0</v>
          </cell>
          <cell r="J1750">
            <v>0</v>
          </cell>
          <cell r="K1750">
            <v>0</v>
          </cell>
          <cell r="L1750">
            <v>0</v>
          </cell>
          <cell r="Y1750">
            <v>0</v>
          </cell>
          <cell r="Z1750">
            <v>0</v>
          </cell>
        </row>
        <row r="1751">
          <cell r="I1751">
            <v>0</v>
          </cell>
          <cell r="J1751">
            <v>0</v>
          </cell>
          <cell r="K1751">
            <v>0</v>
          </cell>
          <cell r="L1751">
            <v>0</v>
          </cell>
          <cell r="Y1751">
            <v>0</v>
          </cell>
          <cell r="Z1751">
            <v>0</v>
          </cell>
        </row>
        <row r="1752">
          <cell r="I1752">
            <v>0</v>
          </cell>
          <cell r="J1752">
            <v>0</v>
          </cell>
          <cell r="K1752">
            <v>0</v>
          </cell>
          <cell r="L1752">
            <v>0</v>
          </cell>
          <cell r="Y1752">
            <v>0</v>
          </cell>
          <cell r="Z1752">
            <v>0</v>
          </cell>
        </row>
        <row r="1754">
          <cell r="E1754" t="str">
            <v>MANO DE OBRA</v>
          </cell>
          <cell r="I1754">
            <v>0</v>
          </cell>
          <cell r="L1754">
            <v>0</v>
          </cell>
          <cell r="Z1754">
            <v>0</v>
          </cell>
        </row>
        <row r="1755">
          <cell r="I1755">
            <v>0</v>
          </cell>
          <cell r="J1755">
            <v>0</v>
          </cell>
          <cell r="K1755">
            <v>0</v>
          </cell>
          <cell r="L1755">
            <v>0</v>
          </cell>
          <cell r="Y1755">
            <v>0</v>
          </cell>
          <cell r="Z1755">
            <v>0</v>
          </cell>
        </row>
        <row r="1757">
          <cell r="E1757" t="str">
            <v>VARIOS</v>
          </cell>
          <cell r="I1757">
            <v>235000</v>
          </cell>
          <cell r="L1757">
            <v>29845000</v>
          </cell>
          <cell r="Z1757" t="e">
            <v>#N/A</v>
          </cell>
        </row>
        <row r="1758">
          <cell r="D1758" t="str">
            <v>TC161MDC</v>
          </cell>
          <cell r="E1758" t="str">
            <v>Base Asfaltica MDC-1</v>
          </cell>
          <cell r="F1758" t="str">
            <v>M3</v>
          </cell>
          <cell r="G1758">
            <v>1</v>
          </cell>
          <cell r="H1758">
            <v>235000</v>
          </cell>
          <cell r="I1758">
            <v>235000</v>
          </cell>
          <cell r="J1758">
            <v>0</v>
          </cell>
          <cell r="K1758">
            <v>127</v>
          </cell>
          <cell r="L1758">
            <v>29845000</v>
          </cell>
          <cell r="Y1758" t="e">
            <v>#N/A</v>
          </cell>
          <cell r="Z1758" t="e">
            <v>#N/A</v>
          </cell>
        </row>
        <row r="1761">
          <cell r="E1761" t="str">
            <v>SUBTOTAL</v>
          </cell>
          <cell r="I1761">
            <v>235600</v>
          </cell>
          <cell r="L1761">
            <v>29921200</v>
          </cell>
          <cell r="Z1761" t="e">
            <v>#N/A</v>
          </cell>
        </row>
        <row r="1762">
          <cell r="E1762" t="str">
            <v>A.I.U</v>
          </cell>
          <cell r="I1762">
            <v>0</v>
          </cell>
          <cell r="L1762">
            <v>0</v>
          </cell>
          <cell r="Z1762">
            <v>0</v>
          </cell>
        </row>
        <row r="1763">
          <cell r="D1763" t="str">
            <v>AIUAADMON</v>
          </cell>
          <cell r="E1763" t="str">
            <v>Admon</v>
          </cell>
          <cell r="F1763">
            <v>0</v>
          </cell>
          <cell r="I1763">
            <v>0</v>
          </cell>
          <cell r="J1763">
            <v>0</v>
          </cell>
          <cell r="L1763">
            <v>0</v>
          </cell>
          <cell r="Z1763">
            <v>0</v>
          </cell>
        </row>
        <row r="1764">
          <cell r="D1764" t="str">
            <v>AIUAIMPRE</v>
          </cell>
          <cell r="E1764" t="str">
            <v>Imprevistos</v>
          </cell>
          <cell r="F1764">
            <v>0</v>
          </cell>
          <cell r="I1764">
            <v>0</v>
          </cell>
          <cell r="J1764">
            <v>0</v>
          </cell>
          <cell r="L1764">
            <v>0</v>
          </cell>
          <cell r="Z1764">
            <v>0</v>
          </cell>
        </row>
        <row r="1765">
          <cell r="D1765" t="str">
            <v>AIUAUTILI</v>
          </cell>
          <cell r="E1765" t="str">
            <v>Utilidad</v>
          </cell>
          <cell r="F1765">
            <v>0</v>
          </cell>
          <cell r="I1765">
            <v>0</v>
          </cell>
          <cell r="J1765">
            <v>0</v>
          </cell>
          <cell r="L1765">
            <v>0</v>
          </cell>
          <cell r="Z1765">
            <v>0</v>
          </cell>
        </row>
        <row r="1766">
          <cell r="D1766" t="str">
            <v>AIUAIVAUTI</v>
          </cell>
          <cell r="E1766" t="str">
            <v>IVA utilidad</v>
          </cell>
          <cell r="F1766">
            <v>0</v>
          </cell>
          <cell r="I1766">
            <v>0</v>
          </cell>
          <cell r="J1766">
            <v>0</v>
          </cell>
          <cell r="L1766">
            <v>0</v>
          </cell>
          <cell r="Z1766">
            <v>0</v>
          </cell>
        </row>
        <row r="1768">
          <cell r="E1768" t="str">
            <v>ITEM</v>
          </cell>
        </row>
        <row r="1769">
          <cell r="D1769" t="str">
            <v>VI3MDC</v>
          </cell>
          <cell r="E1769" t="str">
            <v>Pavimento Flexibles MDC-3</v>
          </cell>
          <cell r="G1769" t="str">
            <v>UN.</v>
          </cell>
          <cell r="H1769" t="str">
            <v>M3</v>
          </cell>
          <cell r="I1769">
            <v>258600</v>
          </cell>
          <cell r="K1769">
            <v>75</v>
          </cell>
          <cell r="L1769">
            <v>19395000</v>
          </cell>
          <cell r="N1769">
            <v>600</v>
          </cell>
          <cell r="O1769">
            <v>0</v>
          </cell>
          <cell r="P1769">
            <v>258000</v>
          </cell>
          <cell r="Q1769">
            <v>0</v>
          </cell>
          <cell r="X1769">
            <v>19395000</v>
          </cell>
          <cell r="Z1769" t="e">
            <v>#N/A</v>
          </cell>
          <cell r="AA1769" t="e">
            <v>#N/A</v>
          </cell>
          <cell r="AB1769">
            <v>0</v>
          </cell>
          <cell r="AC1769" t="e">
            <v>#N/A</v>
          </cell>
        </row>
        <row r="1771">
          <cell r="D1771" t="str">
            <v>CODIGO</v>
          </cell>
          <cell r="E1771" t="str">
            <v>DESCRIPCION</v>
          </cell>
          <cell r="F1771" t="str">
            <v>UN</v>
          </cell>
          <cell r="G1771" t="str">
            <v>CANT</v>
          </cell>
          <cell r="H1771" t="str">
            <v>V/UNIT.</v>
          </cell>
          <cell r="I1771" t="str">
            <v>V/TOTAL</v>
          </cell>
          <cell r="K1771" t="str">
            <v>CANT TOTAL</v>
          </cell>
          <cell r="L1771" t="str">
            <v>Vr TOTAL</v>
          </cell>
          <cell r="Y1771" t="str">
            <v>CANT.</v>
          </cell>
          <cell r="Z1771" t="str">
            <v>V/TOTAL</v>
          </cell>
        </row>
        <row r="1772">
          <cell r="E1772" t="str">
            <v>MATERIALES</v>
          </cell>
          <cell r="I1772">
            <v>600</v>
          </cell>
          <cell r="L1772">
            <v>45000</v>
          </cell>
          <cell r="Z1772" t="e">
            <v>#N/A</v>
          </cell>
        </row>
        <row r="1773">
          <cell r="D1773" t="str">
            <v>TC16IMPR</v>
          </cell>
          <cell r="E1773" t="str">
            <v>Imprimación</v>
          </cell>
          <cell r="F1773" t="str">
            <v>m2</v>
          </cell>
          <cell r="G1773">
            <v>1</v>
          </cell>
          <cell r="H1773">
            <v>600</v>
          </cell>
          <cell r="I1773">
            <v>600</v>
          </cell>
          <cell r="J1773">
            <v>0</v>
          </cell>
          <cell r="K1773">
            <v>75</v>
          </cell>
          <cell r="L1773">
            <v>45000</v>
          </cell>
          <cell r="Y1773" t="e">
            <v>#N/A</v>
          </cell>
          <cell r="Z1773" t="e">
            <v>#N/A</v>
          </cell>
        </row>
        <row r="1774">
          <cell r="I1774">
            <v>0</v>
          </cell>
          <cell r="J1774">
            <v>0</v>
          </cell>
          <cell r="K1774">
            <v>0</v>
          </cell>
          <cell r="L1774">
            <v>0</v>
          </cell>
          <cell r="Y1774">
            <v>0</v>
          </cell>
          <cell r="Z1774">
            <v>0</v>
          </cell>
        </row>
        <row r="1775">
          <cell r="I1775">
            <v>0</v>
          </cell>
          <cell r="J1775">
            <v>0</v>
          </cell>
          <cell r="K1775">
            <v>0</v>
          </cell>
          <cell r="L1775">
            <v>0</v>
          </cell>
          <cell r="Y1775">
            <v>0</v>
          </cell>
          <cell r="Z1775">
            <v>0</v>
          </cell>
        </row>
        <row r="1776">
          <cell r="I1776">
            <v>0</v>
          </cell>
          <cell r="J1776">
            <v>0</v>
          </cell>
          <cell r="K1776">
            <v>0</v>
          </cell>
          <cell r="L1776">
            <v>0</v>
          </cell>
          <cell r="Y1776">
            <v>0</v>
          </cell>
          <cell r="Z1776">
            <v>0</v>
          </cell>
        </row>
        <row r="1777">
          <cell r="I1777">
            <v>0</v>
          </cell>
          <cell r="J1777">
            <v>0</v>
          </cell>
          <cell r="K1777">
            <v>0</v>
          </cell>
          <cell r="L1777">
            <v>0</v>
          </cell>
          <cell r="Y1777">
            <v>0</v>
          </cell>
          <cell r="Z1777">
            <v>0</v>
          </cell>
        </row>
        <row r="1779">
          <cell r="E1779" t="str">
            <v>MANO DE OBRA</v>
          </cell>
          <cell r="I1779">
            <v>0</v>
          </cell>
          <cell r="L1779">
            <v>0</v>
          </cell>
          <cell r="Z1779">
            <v>0</v>
          </cell>
        </row>
        <row r="1780">
          <cell r="I1780">
            <v>0</v>
          </cell>
          <cell r="J1780">
            <v>0</v>
          </cell>
          <cell r="K1780">
            <v>0</v>
          </cell>
          <cell r="L1780">
            <v>0</v>
          </cell>
          <cell r="Y1780">
            <v>0</v>
          </cell>
          <cell r="Z1780">
            <v>0</v>
          </cell>
        </row>
        <row r="1782">
          <cell r="E1782" t="str">
            <v>VARIOS</v>
          </cell>
          <cell r="I1782">
            <v>258000</v>
          </cell>
          <cell r="L1782">
            <v>19350000</v>
          </cell>
          <cell r="Z1782" t="e">
            <v>#N/A</v>
          </cell>
        </row>
        <row r="1783">
          <cell r="D1783" t="str">
            <v>TC163MDC</v>
          </cell>
          <cell r="E1783" t="str">
            <v>Rodadura Asfaltica MDC-3</v>
          </cell>
          <cell r="F1783" t="str">
            <v>M3</v>
          </cell>
          <cell r="G1783">
            <v>1</v>
          </cell>
          <cell r="H1783">
            <v>258000</v>
          </cell>
          <cell r="I1783">
            <v>258000</v>
          </cell>
          <cell r="J1783">
            <v>0</v>
          </cell>
          <cell r="K1783">
            <v>75</v>
          </cell>
          <cell r="L1783">
            <v>19350000</v>
          </cell>
          <cell r="Y1783" t="e">
            <v>#N/A</v>
          </cell>
          <cell r="Z1783" t="e">
            <v>#N/A</v>
          </cell>
        </row>
        <row r="1786">
          <cell r="E1786" t="str">
            <v>SUBTOTAL</v>
          </cell>
          <cell r="I1786">
            <v>258600</v>
          </cell>
          <cell r="L1786">
            <v>19395000</v>
          </cell>
          <cell r="Z1786" t="e">
            <v>#N/A</v>
          </cell>
        </row>
        <row r="1787">
          <cell r="E1787" t="str">
            <v>A.I.U</v>
          </cell>
          <cell r="I1787">
            <v>0</v>
          </cell>
          <cell r="L1787">
            <v>0</v>
          </cell>
          <cell r="Z1787">
            <v>0</v>
          </cell>
        </row>
        <row r="1788">
          <cell r="D1788" t="str">
            <v>AIUAADMON</v>
          </cell>
          <cell r="E1788" t="str">
            <v>Admon</v>
          </cell>
          <cell r="F1788">
            <v>0</v>
          </cell>
          <cell r="I1788">
            <v>0</v>
          </cell>
          <cell r="J1788">
            <v>0</v>
          </cell>
          <cell r="L1788">
            <v>0</v>
          </cell>
          <cell r="Z1788">
            <v>0</v>
          </cell>
        </row>
        <row r="1789">
          <cell r="D1789" t="str">
            <v>AIUAIMPRE</v>
          </cell>
          <cell r="E1789" t="str">
            <v>Imprevistos</v>
          </cell>
          <cell r="F1789">
            <v>0</v>
          </cell>
          <cell r="I1789">
            <v>0</v>
          </cell>
          <cell r="J1789">
            <v>0</v>
          </cell>
          <cell r="L1789">
            <v>0</v>
          </cell>
          <cell r="Z1789">
            <v>0</v>
          </cell>
        </row>
        <row r="1790">
          <cell r="D1790" t="str">
            <v>AIUAUTILI</v>
          </cell>
          <cell r="E1790" t="str">
            <v>Utilidad</v>
          </cell>
          <cell r="F1790">
            <v>0</v>
          </cell>
          <cell r="I1790">
            <v>0</v>
          </cell>
          <cell r="J1790">
            <v>0</v>
          </cell>
          <cell r="L1790">
            <v>0</v>
          </cell>
          <cell r="Z1790">
            <v>0</v>
          </cell>
        </row>
        <row r="1791">
          <cell r="D1791" t="str">
            <v>AIUAIVAUTI</v>
          </cell>
          <cell r="E1791" t="str">
            <v>IVA utilidad</v>
          </cell>
          <cell r="F1791">
            <v>0</v>
          </cell>
          <cell r="I1791">
            <v>0</v>
          </cell>
          <cell r="J1791">
            <v>0</v>
          </cell>
          <cell r="L1791">
            <v>0</v>
          </cell>
          <cell r="Z1791">
            <v>0</v>
          </cell>
        </row>
        <row r="1793">
          <cell r="E1793" t="str">
            <v>ITEM</v>
          </cell>
        </row>
        <row r="1794">
          <cell r="D1794" t="str">
            <v>HIH2</v>
          </cell>
          <cell r="E1794" t="str">
            <v>Hierro Figurado Nª 2</v>
          </cell>
          <cell r="G1794" t="str">
            <v>UN.</v>
          </cell>
          <cell r="H1794" t="str">
            <v>Kg</v>
          </cell>
          <cell r="I1794">
            <v>2198.5</v>
          </cell>
          <cell r="K1794">
            <v>0</v>
          </cell>
          <cell r="L1794">
            <v>0</v>
          </cell>
          <cell r="N1794">
            <v>2198.5</v>
          </cell>
          <cell r="O1794">
            <v>0</v>
          </cell>
          <cell r="P1794">
            <v>0</v>
          </cell>
          <cell r="Q1794">
            <v>0</v>
          </cell>
          <cell r="X1794">
            <v>0</v>
          </cell>
          <cell r="Z1794" t="e">
            <v>#VALUE!</v>
          </cell>
          <cell r="AA1794" t="e">
            <v>#VALUE!</v>
          </cell>
          <cell r="AB1794">
            <v>0</v>
          </cell>
          <cell r="AC1794">
            <v>0</v>
          </cell>
        </row>
        <row r="1796">
          <cell r="D1796" t="str">
            <v>CODIGO</v>
          </cell>
          <cell r="E1796" t="str">
            <v>DESCRIPCION</v>
          </cell>
          <cell r="F1796" t="str">
            <v>UN</v>
          </cell>
          <cell r="G1796" t="str">
            <v>CANT</v>
          </cell>
          <cell r="H1796" t="str">
            <v>V/UNIT.</v>
          </cell>
          <cell r="I1796" t="str">
            <v>V/TOTAL</v>
          </cell>
          <cell r="K1796" t="str">
            <v>CANT TOTAL</v>
          </cell>
          <cell r="L1796" t="str">
            <v>Vr TOTAL</v>
          </cell>
          <cell r="Y1796" t="str">
            <v>CANT.</v>
          </cell>
          <cell r="Z1796" t="str">
            <v>V/TOTAL</v>
          </cell>
        </row>
        <row r="1797">
          <cell r="E1797" t="str">
            <v>MATERIALES</v>
          </cell>
          <cell r="I1797">
            <v>2198.5</v>
          </cell>
          <cell r="L1797">
            <v>0</v>
          </cell>
          <cell r="Z1797" t="e">
            <v>#VALUE!</v>
          </cell>
        </row>
        <row r="1798">
          <cell r="D1798" t="str">
            <v>MA01H2</v>
          </cell>
          <cell r="E1798" t="str">
            <v>Acero PDR60 N. 2</v>
          </cell>
          <cell r="F1798" t="str">
            <v>Kg</v>
          </cell>
          <cell r="G1798">
            <v>1</v>
          </cell>
          <cell r="H1798">
            <v>2150</v>
          </cell>
          <cell r="I1798">
            <v>2150</v>
          </cell>
          <cell r="J1798">
            <v>0</v>
          </cell>
          <cell r="K1798">
            <v>0</v>
          </cell>
          <cell r="L1798">
            <v>0</v>
          </cell>
          <cell r="Y1798" t="e">
            <v>#VALUE!</v>
          </cell>
          <cell r="Z1798" t="e">
            <v>#VALUE!</v>
          </cell>
        </row>
        <row r="1799">
          <cell r="D1799" t="str">
            <v>MA01AN18</v>
          </cell>
          <cell r="E1799" t="str">
            <v>Alambre Negro</v>
          </cell>
          <cell r="F1799" t="str">
            <v>Kg</v>
          </cell>
          <cell r="G1799">
            <v>2.5000000000000001E-2</v>
          </cell>
          <cell r="H1799">
            <v>1940</v>
          </cell>
          <cell r="I1799">
            <v>48.5</v>
          </cell>
          <cell r="J1799">
            <v>0</v>
          </cell>
          <cell r="K1799">
            <v>0</v>
          </cell>
          <cell r="L1799">
            <v>0</v>
          </cell>
          <cell r="Y1799" t="e">
            <v>#VALUE!</v>
          </cell>
          <cell r="Z1799" t="e">
            <v>#VALUE!</v>
          </cell>
        </row>
        <row r="1801">
          <cell r="E1801" t="str">
            <v>MANO DE OBRA</v>
          </cell>
          <cell r="I1801">
            <v>0</v>
          </cell>
          <cell r="L1801">
            <v>0</v>
          </cell>
          <cell r="Z1801">
            <v>0</v>
          </cell>
        </row>
        <row r="1803">
          <cell r="E1803" t="str">
            <v>VARIOS</v>
          </cell>
          <cell r="I1803">
            <v>0</v>
          </cell>
          <cell r="L1803">
            <v>0</v>
          </cell>
          <cell r="Z1803">
            <v>0</v>
          </cell>
        </row>
        <row r="1805">
          <cell r="E1805" t="str">
            <v>SUBTOTAL</v>
          </cell>
          <cell r="I1805">
            <v>2198.5</v>
          </cell>
          <cell r="L1805">
            <v>0</v>
          </cell>
          <cell r="Z1805" t="e">
            <v>#VALUE!</v>
          </cell>
        </row>
        <row r="1806">
          <cell r="E1806" t="str">
            <v>A.I.U</v>
          </cell>
          <cell r="I1806">
            <v>0</v>
          </cell>
          <cell r="L1806">
            <v>0</v>
          </cell>
          <cell r="Z1806">
            <v>0</v>
          </cell>
        </row>
        <row r="1807">
          <cell r="D1807" t="str">
            <v>AIUAADMON</v>
          </cell>
          <cell r="E1807" t="str">
            <v>Admon</v>
          </cell>
          <cell r="F1807">
            <v>0</v>
          </cell>
          <cell r="I1807">
            <v>0</v>
          </cell>
          <cell r="J1807">
            <v>0</v>
          </cell>
          <cell r="L1807">
            <v>0</v>
          </cell>
          <cell r="Z1807">
            <v>0</v>
          </cell>
        </row>
        <row r="1808">
          <cell r="D1808" t="str">
            <v>AIUAIMPRE</v>
          </cell>
          <cell r="E1808" t="str">
            <v>Imprevistos</v>
          </cell>
          <cell r="F1808">
            <v>0</v>
          </cell>
          <cell r="I1808">
            <v>0</v>
          </cell>
          <cell r="J1808">
            <v>0</v>
          </cell>
          <cell r="L1808">
            <v>0</v>
          </cell>
          <cell r="Z1808">
            <v>0</v>
          </cell>
        </row>
        <row r="1809">
          <cell r="D1809" t="str">
            <v>AIUAUTILI</v>
          </cell>
          <cell r="E1809" t="str">
            <v>Utilidad</v>
          </cell>
          <cell r="F1809">
            <v>0</v>
          </cell>
          <cell r="I1809">
            <v>0</v>
          </cell>
          <cell r="J1809">
            <v>0</v>
          </cell>
          <cell r="L1809">
            <v>0</v>
          </cell>
          <cell r="Z1809">
            <v>0</v>
          </cell>
        </row>
        <row r="1810">
          <cell r="D1810" t="str">
            <v>AIUAIVAUTI</v>
          </cell>
          <cell r="E1810" t="str">
            <v>IVA utilidad</v>
          </cell>
          <cell r="F1810">
            <v>0</v>
          </cell>
          <cell r="I1810">
            <v>0</v>
          </cell>
          <cell r="J1810">
            <v>0</v>
          </cell>
          <cell r="L1810">
            <v>0</v>
          </cell>
          <cell r="Z1810">
            <v>0</v>
          </cell>
        </row>
        <row r="1812">
          <cell r="E1812" t="str">
            <v>ITEM</v>
          </cell>
        </row>
        <row r="1813">
          <cell r="D1813" t="str">
            <v>HIH3</v>
          </cell>
          <cell r="E1813" t="str">
            <v>Hierro Figurado Nª 3</v>
          </cell>
          <cell r="G1813" t="str">
            <v>UN.</v>
          </cell>
          <cell r="H1813" t="str">
            <v>Kg</v>
          </cell>
          <cell r="I1813">
            <v>2198.5</v>
          </cell>
          <cell r="K1813">
            <v>0</v>
          </cell>
          <cell r="L1813">
            <v>0</v>
          </cell>
          <cell r="N1813">
            <v>2198.5</v>
          </cell>
          <cell r="O1813">
            <v>0</v>
          </cell>
          <cell r="P1813">
            <v>0</v>
          </cell>
          <cell r="Q1813">
            <v>0</v>
          </cell>
          <cell r="X1813">
            <v>0</v>
          </cell>
          <cell r="Z1813" t="e">
            <v>#VALUE!</v>
          </cell>
          <cell r="AA1813" t="e">
            <v>#VALUE!</v>
          </cell>
          <cell r="AB1813">
            <v>0</v>
          </cell>
          <cell r="AC1813">
            <v>0</v>
          </cell>
        </row>
        <row r="1815">
          <cell r="D1815" t="str">
            <v>CODIGO</v>
          </cell>
          <cell r="E1815" t="str">
            <v>DESCRIPCION</v>
          </cell>
          <cell r="F1815" t="str">
            <v>UN</v>
          </cell>
          <cell r="G1815" t="str">
            <v>CANT</v>
          </cell>
          <cell r="H1815" t="str">
            <v>V/UNIT.</v>
          </cell>
          <cell r="I1815" t="str">
            <v>V/TOTAL</v>
          </cell>
          <cell r="K1815" t="str">
            <v>CANT TOTAL</v>
          </cell>
          <cell r="L1815" t="str">
            <v>Vr TOTAL</v>
          </cell>
          <cell r="Y1815" t="str">
            <v>CANT.</v>
          </cell>
          <cell r="Z1815" t="str">
            <v>V/TOTAL</v>
          </cell>
        </row>
        <row r="1816">
          <cell r="E1816" t="str">
            <v>MATERIALES</v>
          </cell>
          <cell r="I1816">
            <v>2198.5</v>
          </cell>
          <cell r="L1816">
            <v>0</v>
          </cell>
          <cell r="Z1816" t="e">
            <v>#VALUE!</v>
          </cell>
        </row>
        <row r="1817">
          <cell r="D1817" t="str">
            <v>MA01H3</v>
          </cell>
          <cell r="E1817" t="str">
            <v>Acero PDR60 N. 3</v>
          </cell>
          <cell r="F1817" t="str">
            <v>Kg</v>
          </cell>
          <cell r="G1817">
            <v>1</v>
          </cell>
          <cell r="H1817">
            <v>2150</v>
          </cell>
          <cell r="I1817">
            <v>2150</v>
          </cell>
          <cell r="J1817">
            <v>0</v>
          </cell>
          <cell r="K1817">
            <v>0</v>
          </cell>
          <cell r="L1817">
            <v>0</v>
          </cell>
          <cell r="Y1817" t="e">
            <v>#VALUE!</v>
          </cell>
          <cell r="Z1817" t="e">
            <v>#VALUE!</v>
          </cell>
        </row>
        <row r="1818">
          <cell r="D1818" t="str">
            <v>MA01AN18</v>
          </cell>
          <cell r="E1818" t="str">
            <v>Alambre Negro</v>
          </cell>
          <cell r="F1818" t="str">
            <v>Kg</v>
          </cell>
          <cell r="G1818">
            <v>2.5000000000000001E-2</v>
          </cell>
          <cell r="H1818">
            <v>1940</v>
          </cell>
          <cell r="I1818">
            <v>48.5</v>
          </cell>
          <cell r="J1818">
            <v>0</v>
          </cell>
          <cell r="K1818">
            <v>0</v>
          </cell>
          <cell r="L1818">
            <v>0</v>
          </cell>
          <cell r="Y1818" t="e">
            <v>#VALUE!</v>
          </cell>
          <cell r="Z1818" t="e">
            <v>#VALUE!</v>
          </cell>
        </row>
        <row r="1820">
          <cell r="E1820" t="str">
            <v>MANO DE OBRA</v>
          </cell>
          <cell r="I1820">
            <v>0</v>
          </cell>
          <cell r="L1820">
            <v>0</v>
          </cell>
          <cell r="Z1820">
            <v>0</v>
          </cell>
        </row>
        <row r="1822">
          <cell r="E1822" t="str">
            <v>VARIOS</v>
          </cell>
          <cell r="I1822">
            <v>0</v>
          </cell>
          <cell r="L1822">
            <v>0</v>
          </cell>
          <cell r="Z1822">
            <v>0</v>
          </cell>
        </row>
        <row r="1824">
          <cell r="E1824" t="str">
            <v>SUBTOTAL</v>
          </cell>
          <cell r="I1824">
            <v>2198.5</v>
          </cell>
          <cell r="L1824">
            <v>0</v>
          </cell>
          <cell r="Z1824" t="e">
            <v>#VALUE!</v>
          </cell>
        </row>
        <row r="1825">
          <cell r="E1825" t="str">
            <v>A.I.U</v>
          </cell>
          <cell r="I1825">
            <v>0</v>
          </cell>
          <cell r="L1825">
            <v>0</v>
          </cell>
          <cell r="Z1825">
            <v>0</v>
          </cell>
        </row>
        <row r="1826">
          <cell r="D1826" t="str">
            <v>AIUAADMON</v>
          </cell>
          <cell r="E1826" t="str">
            <v>Admon</v>
          </cell>
          <cell r="F1826">
            <v>0</v>
          </cell>
          <cell r="I1826">
            <v>0</v>
          </cell>
          <cell r="J1826">
            <v>0</v>
          </cell>
          <cell r="L1826">
            <v>0</v>
          </cell>
          <cell r="Z1826">
            <v>0</v>
          </cell>
        </row>
        <row r="1827">
          <cell r="D1827" t="str">
            <v>AIUAIMPRE</v>
          </cell>
          <cell r="E1827" t="str">
            <v>Imprevistos</v>
          </cell>
          <cell r="F1827">
            <v>0</v>
          </cell>
          <cell r="I1827">
            <v>0</v>
          </cell>
          <cell r="J1827">
            <v>0</v>
          </cell>
          <cell r="L1827">
            <v>0</v>
          </cell>
          <cell r="Z1827">
            <v>0</v>
          </cell>
        </row>
        <row r="1828">
          <cell r="D1828" t="str">
            <v>AIUAUTILI</v>
          </cell>
          <cell r="E1828" t="str">
            <v>Utilidad</v>
          </cell>
          <cell r="F1828">
            <v>0</v>
          </cell>
          <cell r="I1828">
            <v>0</v>
          </cell>
          <cell r="J1828">
            <v>0</v>
          </cell>
          <cell r="L1828">
            <v>0</v>
          </cell>
          <cell r="Z1828">
            <v>0</v>
          </cell>
        </row>
        <row r="1829">
          <cell r="D1829" t="str">
            <v>AIUAIVAUTI</v>
          </cell>
          <cell r="E1829" t="str">
            <v>IVA utilidad</v>
          </cell>
          <cell r="F1829">
            <v>0</v>
          </cell>
          <cell r="I1829">
            <v>0</v>
          </cell>
          <cell r="J1829">
            <v>0</v>
          </cell>
          <cell r="L1829">
            <v>0</v>
          </cell>
          <cell r="Z1829">
            <v>0</v>
          </cell>
        </row>
        <row r="1831">
          <cell r="E1831" t="str">
            <v>ITEM</v>
          </cell>
        </row>
        <row r="1832">
          <cell r="D1832" t="str">
            <v>HIH4</v>
          </cell>
          <cell r="E1832" t="str">
            <v>Hierro Figurado Nª 4</v>
          </cell>
          <cell r="G1832" t="str">
            <v>UN.</v>
          </cell>
          <cell r="H1832" t="str">
            <v>Kg</v>
          </cell>
          <cell r="I1832">
            <v>2198.5</v>
          </cell>
          <cell r="K1832">
            <v>68964</v>
          </cell>
          <cell r="L1832">
            <v>151617354</v>
          </cell>
          <cell r="N1832">
            <v>2198.5</v>
          </cell>
          <cell r="O1832">
            <v>0</v>
          </cell>
          <cell r="P1832">
            <v>0</v>
          </cell>
          <cell r="Q1832">
            <v>0</v>
          </cell>
          <cell r="X1832">
            <v>151617354</v>
          </cell>
          <cell r="Z1832" t="e">
            <v>#VALUE!</v>
          </cell>
          <cell r="AA1832" t="e">
            <v>#VALUE!</v>
          </cell>
          <cell r="AB1832">
            <v>0</v>
          </cell>
          <cell r="AC1832">
            <v>0</v>
          </cell>
        </row>
        <row r="1834">
          <cell r="D1834" t="str">
            <v>CODIGO</v>
          </cell>
          <cell r="E1834" t="str">
            <v>DESCRIPCION</v>
          </cell>
          <cell r="F1834" t="str">
            <v>UN</v>
          </cell>
          <cell r="G1834" t="str">
            <v>CANT</v>
          </cell>
          <cell r="H1834" t="str">
            <v>V/UNIT.</v>
          </cell>
          <cell r="I1834" t="str">
            <v>V/TOTAL</v>
          </cell>
          <cell r="K1834" t="str">
            <v>CANT TOTAL</v>
          </cell>
          <cell r="L1834" t="str">
            <v>Vr TOTAL</v>
          </cell>
          <cell r="Y1834" t="str">
            <v>CANT.</v>
          </cell>
          <cell r="Z1834" t="str">
            <v>V/TOTAL</v>
          </cell>
        </row>
        <row r="1835">
          <cell r="E1835" t="str">
            <v>MATERIALES</v>
          </cell>
          <cell r="I1835">
            <v>2198.5</v>
          </cell>
          <cell r="L1835">
            <v>151617354</v>
          </cell>
          <cell r="Z1835" t="e">
            <v>#VALUE!</v>
          </cell>
        </row>
        <row r="1836">
          <cell r="D1836" t="str">
            <v>MA01H4</v>
          </cell>
          <cell r="E1836" t="str">
            <v>Acero PDR60 N. 4</v>
          </cell>
          <cell r="F1836" t="str">
            <v>Kg</v>
          </cell>
          <cell r="G1836">
            <v>1</v>
          </cell>
          <cell r="H1836">
            <v>2150</v>
          </cell>
          <cell r="I1836">
            <v>2150</v>
          </cell>
          <cell r="J1836">
            <v>0</v>
          </cell>
          <cell r="K1836">
            <v>68964</v>
          </cell>
          <cell r="L1836">
            <v>148272600</v>
          </cell>
          <cell r="Y1836" t="e">
            <v>#VALUE!</v>
          </cell>
          <cell r="Z1836" t="e">
            <v>#VALUE!</v>
          </cell>
        </row>
        <row r="1837">
          <cell r="D1837" t="str">
            <v>MA01AN18</v>
          </cell>
          <cell r="E1837" t="str">
            <v>Alambre Negro</v>
          </cell>
          <cell r="F1837" t="str">
            <v>Kg</v>
          </cell>
          <cell r="G1837">
            <v>2.5000000000000001E-2</v>
          </cell>
          <cell r="H1837">
            <v>1940</v>
          </cell>
          <cell r="I1837">
            <v>48.5</v>
          </cell>
          <cell r="J1837">
            <v>0</v>
          </cell>
          <cell r="K1837">
            <v>1724.1000000000001</v>
          </cell>
          <cell r="L1837">
            <v>3344754.0000000005</v>
          </cell>
          <cell r="Y1837" t="e">
            <v>#VALUE!</v>
          </cell>
          <cell r="Z1837" t="e">
            <v>#VALUE!</v>
          </cell>
        </row>
        <row r="1839">
          <cell r="E1839" t="str">
            <v>MANO DE OBRA</v>
          </cell>
          <cell r="I1839">
            <v>0</v>
          </cell>
          <cell r="L1839">
            <v>0</v>
          </cell>
          <cell r="Z1839">
            <v>0</v>
          </cell>
        </row>
        <row r="1841">
          <cell r="E1841" t="str">
            <v>VARIOS</v>
          </cell>
          <cell r="I1841">
            <v>0</v>
          </cell>
          <cell r="L1841">
            <v>0</v>
          </cell>
          <cell r="Z1841">
            <v>0</v>
          </cell>
        </row>
        <row r="1843">
          <cell r="E1843" t="str">
            <v>SUBTOTAL</v>
          </cell>
          <cell r="I1843">
            <v>2198.5</v>
          </cell>
          <cell r="L1843">
            <v>151617354</v>
          </cell>
          <cell r="Z1843" t="e">
            <v>#VALUE!</v>
          </cell>
        </row>
        <row r="1844">
          <cell r="E1844" t="str">
            <v>A.I.U</v>
          </cell>
          <cell r="I1844">
            <v>0</v>
          </cell>
          <cell r="L1844">
            <v>0</v>
          </cell>
          <cell r="Z1844">
            <v>0</v>
          </cell>
        </row>
        <row r="1845">
          <cell r="D1845" t="str">
            <v>AIUAADMON</v>
          </cell>
          <cell r="E1845" t="str">
            <v>Admon</v>
          </cell>
          <cell r="F1845">
            <v>0</v>
          </cell>
          <cell r="I1845">
            <v>0</v>
          </cell>
          <cell r="J1845">
            <v>0</v>
          </cell>
          <cell r="L1845">
            <v>0</v>
          </cell>
          <cell r="Z1845">
            <v>0</v>
          </cell>
        </row>
        <row r="1846">
          <cell r="D1846" t="str">
            <v>AIUAIMPRE</v>
          </cell>
          <cell r="E1846" t="str">
            <v>Imprevistos</v>
          </cell>
          <cell r="F1846">
            <v>0</v>
          </cell>
          <cell r="I1846">
            <v>0</v>
          </cell>
          <cell r="J1846">
            <v>0</v>
          </cell>
          <cell r="L1846">
            <v>0</v>
          </cell>
          <cell r="Z1846">
            <v>0</v>
          </cell>
        </row>
        <row r="1847">
          <cell r="D1847" t="str">
            <v>AIUAUTILI</v>
          </cell>
          <cell r="E1847" t="str">
            <v>Utilidad</v>
          </cell>
          <cell r="F1847">
            <v>0</v>
          </cell>
          <cell r="I1847">
            <v>0</v>
          </cell>
          <cell r="J1847">
            <v>0</v>
          </cell>
          <cell r="L1847">
            <v>0</v>
          </cell>
          <cell r="Z1847">
            <v>0</v>
          </cell>
        </row>
        <row r="1848">
          <cell r="D1848" t="str">
            <v>AIUAIVAUTI</v>
          </cell>
          <cell r="E1848" t="str">
            <v>IVA utilidad</v>
          </cell>
          <cell r="F1848">
            <v>0</v>
          </cell>
          <cell r="I1848">
            <v>0</v>
          </cell>
          <cell r="J1848">
            <v>0</v>
          </cell>
          <cell r="L1848">
            <v>0</v>
          </cell>
          <cell r="Z1848">
            <v>0</v>
          </cell>
        </row>
        <row r="1850">
          <cell r="E1850" t="str">
            <v>ITEM</v>
          </cell>
        </row>
        <row r="1851">
          <cell r="D1851" t="str">
            <v>HIH5</v>
          </cell>
          <cell r="E1851" t="str">
            <v>Hierro Figurado Nª 5</v>
          </cell>
          <cell r="G1851" t="str">
            <v>UN.</v>
          </cell>
          <cell r="H1851" t="str">
            <v>Kg</v>
          </cell>
          <cell r="I1851">
            <v>2198.5</v>
          </cell>
          <cell r="K1851">
            <v>0</v>
          </cell>
          <cell r="L1851">
            <v>0</v>
          </cell>
          <cell r="N1851">
            <v>2198.5</v>
          </cell>
          <cell r="O1851">
            <v>0</v>
          </cell>
          <cell r="P1851">
            <v>0</v>
          </cell>
          <cell r="Q1851">
            <v>0</v>
          </cell>
          <cell r="X1851">
            <v>0</v>
          </cell>
          <cell r="Z1851" t="e">
            <v>#VALUE!</v>
          </cell>
          <cell r="AA1851" t="e">
            <v>#VALUE!</v>
          </cell>
          <cell r="AB1851">
            <v>0</v>
          </cell>
          <cell r="AC1851">
            <v>0</v>
          </cell>
        </row>
        <row r="1853">
          <cell r="D1853" t="str">
            <v>CODIGO</v>
          </cell>
          <cell r="E1853" t="str">
            <v>DESCRIPCION</v>
          </cell>
          <cell r="F1853" t="str">
            <v>UN</v>
          </cell>
          <cell r="G1853" t="str">
            <v>CANT</v>
          </cell>
          <cell r="H1853" t="str">
            <v>V/UNIT.</v>
          </cell>
          <cell r="I1853" t="str">
            <v>V/TOTAL</v>
          </cell>
          <cell r="K1853" t="str">
            <v>CANT TOTAL</v>
          </cell>
          <cell r="L1853" t="str">
            <v>Vr TOTAL</v>
          </cell>
          <cell r="Y1853" t="str">
            <v>CANT.</v>
          </cell>
          <cell r="Z1853" t="str">
            <v>V/TOTAL</v>
          </cell>
        </row>
        <row r="1854">
          <cell r="E1854" t="str">
            <v>MATERIALES</v>
          </cell>
          <cell r="I1854">
            <v>2198.5</v>
          </cell>
          <cell r="L1854">
            <v>0</v>
          </cell>
          <cell r="Z1854" t="e">
            <v>#VALUE!</v>
          </cell>
        </row>
        <row r="1855">
          <cell r="D1855" t="str">
            <v>MA01H5</v>
          </cell>
          <cell r="E1855" t="str">
            <v>Acero PDR60 N. 5</v>
          </cell>
          <cell r="F1855" t="str">
            <v>Kg</v>
          </cell>
          <cell r="G1855">
            <v>1</v>
          </cell>
          <cell r="H1855">
            <v>2150</v>
          </cell>
          <cell r="I1855">
            <v>2150</v>
          </cell>
          <cell r="J1855">
            <v>0</v>
          </cell>
          <cell r="K1855">
            <v>0</v>
          </cell>
          <cell r="L1855">
            <v>0</v>
          </cell>
          <cell r="Y1855" t="e">
            <v>#VALUE!</v>
          </cell>
          <cell r="Z1855" t="e">
            <v>#VALUE!</v>
          </cell>
        </row>
        <row r="1856">
          <cell r="D1856" t="str">
            <v>MA01AN18</v>
          </cell>
          <cell r="E1856" t="str">
            <v>Alambre Negro</v>
          </cell>
          <cell r="F1856" t="str">
            <v>Kg</v>
          </cell>
          <cell r="G1856">
            <v>2.5000000000000001E-2</v>
          </cell>
          <cell r="H1856">
            <v>1940</v>
          </cell>
          <cell r="I1856">
            <v>48.5</v>
          </cell>
          <cell r="J1856">
            <v>0</v>
          </cell>
          <cell r="K1856">
            <v>0</v>
          </cell>
          <cell r="L1856">
            <v>0</v>
          </cell>
          <cell r="Y1856" t="e">
            <v>#VALUE!</v>
          </cell>
          <cell r="Z1856" t="e">
            <v>#VALUE!</v>
          </cell>
        </row>
        <row r="1858">
          <cell r="E1858" t="str">
            <v>MANO DE OBRA</v>
          </cell>
          <cell r="I1858">
            <v>0</v>
          </cell>
          <cell r="L1858">
            <v>0</v>
          </cell>
          <cell r="Z1858">
            <v>0</v>
          </cell>
        </row>
        <row r="1860">
          <cell r="E1860" t="str">
            <v>VARIOS</v>
          </cell>
          <cell r="I1860">
            <v>0</v>
          </cell>
          <cell r="L1860">
            <v>0</v>
          </cell>
          <cell r="Z1860">
            <v>0</v>
          </cell>
        </row>
        <row r="1862">
          <cell r="E1862" t="str">
            <v>SUBTOTAL</v>
          </cell>
          <cell r="I1862">
            <v>2198.5</v>
          </cell>
          <cell r="L1862">
            <v>0</v>
          </cell>
          <cell r="Z1862" t="e">
            <v>#VALUE!</v>
          </cell>
        </row>
        <row r="1863">
          <cell r="E1863" t="str">
            <v>A.I.U</v>
          </cell>
          <cell r="I1863">
            <v>0</v>
          </cell>
          <cell r="L1863">
            <v>0</v>
          </cell>
          <cell r="Z1863">
            <v>0</v>
          </cell>
        </row>
        <row r="1864">
          <cell r="D1864" t="str">
            <v>AIUAADMON</v>
          </cell>
          <cell r="E1864" t="str">
            <v>Admon</v>
          </cell>
          <cell r="F1864">
            <v>0</v>
          </cell>
          <cell r="I1864">
            <v>0</v>
          </cell>
          <cell r="J1864">
            <v>0</v>
          </cell>
          <cell r="L1864">
            <v>0</v>
          </cell>
          <cell r="Z1864">
            <v>0</v>
          </cell>
        </row>
        <row r="1865">
          <cell r="D1865" t="str">
            <v>AIUAIMPRE</v>
          </cell>
          <cell r="E1865" t="str">
            <v>Imprevistos</v>
          </cell>
          <cell r="F1865">
            <v>0</v>
          </cell>
          <cell r="I1865">
            <v>0</v>
          </cell>
          <cell r="J1865">
            <v>0</v>
          </cell>
          <cell r="L1865">
            <v>0</v>
          </cell>
          <cell r="Z1865">
            <v>0</v>
          </cell>
        </row>
        <row r="1866">
          <cell r="D1866" t="str">
            <v>AIUAUTILI</v>
          </cell>
          <cell r="E1866" t="str">
            <v>Utilidad</v>
          </cell>
          <cell r="F1866">
            <v>0</v>
          </cell>
          <cell r="I1866">
            <v>0</v>
          </cell>
          <cell r="J1866">
            <v>0</v>
          </cell>
          <cell r="L1866">
            <v>0</v>
          </cell>
          <cell r="Z1866">
            <v>0</v>
          </cell>
        </row>
        <row r="1867">
          <cell r="D1867" t="str">
            <v>AIUAIVAUTI</v>
          </cell>
          <cell r="E1867" t="str">
            <v>IVA utilidad</v>
          </cell>
          <cell r="F1867">
            <v>0</v>
          </cell>
          <cell r="I1867">
            <v>0</v>
          </cell>
          <cell r="J1867">
            <v>0</v>
          </cell>
          <cell r="L1867">
            <v>0</v>
          </cell>
          <cell r="Z1867">
            <v>0</v>
          </cell>
        </row>
        <row r="1869">
          <cell r="E1869" t="str">
            <v>ITEM</v>
          </cell>
        </row>
        <row r="1870">
          <cell r="D1870" t="str">
            <v>HIH6</v>
          </cell>
          <cell r="E1870" t="str">
            <v>Hierro Figurado Nª 6</v>
          </cell>
          <cell r="G1870" t="str">
            <v>UN.</v>
          </cell>
          <cell r="H1870" t="str">
            <v>Kg</v>
          </cell>
          <cell r="I1870">
            <v>2198.5</v>
          </cell>
          <cell r="K1870">
            <v>0</v>
          </cell>
          <cell r="L1870">
            <v>0</v>
          </cell>
          <cell r="N1870">
            <v>2198.5</v>
          </cell>
          <cell r="O1870">
            <v>0</v>
          </cell>
          <cell r="P1870">
            <v>0</v>
          </cell>
          <cell r="Q1870">
            <v>0</v>
          </cell>
          <cell r="X1870">
            <v>0</v>
          </cell>
          <cell r="Z1870" t="e">
            <v>#VALUE!</v>
          </cell>
          <cell r="AA1870" t="e">
            <v>#VALUE!</v>
          </cell>
          <cell r="AB1870">
            <v>0</v>
          </cell>
          <cell r="AC1870">
            <v>0</v>
          </cell>
        </row>
        <row r="1872">
          <cell r="D1872" t="str">
            <v>CODIGO</v>
          </cell>
          <cell r="E1872" t="str">
            <v>DESCRIPCION</v>
          </cell>
          <cell r="F1872" t="str">
            <v>UN</v>
          </cell>
          <cell r="G1872" t="str">
            <v>CANT</v>
          </cell>
          <cell r="H1872" t="str">
            <v>V/UNIT.</v>
          </cell>
          <cell r="I1872" t="str">
            <v>V/TOTAL</v>
          </cell>
          <cell r="K1872" t="str">
            <v>CANT TOTAL</v>
          </cell>
          <cell r="L1872" t="str">
            <v>Vr TOTAL</v>
          </cell>
          <cell r="Y1872" t="str">
            <v>CANT.</v>
          </cell>
          <cell r="Z1872" t="str">
            <v>V/TOTAL</v>
          </cell>
        </row>
        <row r="1873">
          <cell r="E1873" t="str">
            <v>MATERIALES</v>
          </cell>
          <cell r="I1873">
            <v>2198.5</v>
          </cell>
          <cell r="L1873">
            <v>0</v>
          </cell>
          <cell r="Z1873" t="e">
            <v>#VALUE!</v>
          </cell>
        </row>
        <row r="1874">
          <cell r="D1874" t="str">
            <v>MA01H6</v>
          </cell>
          <cell r="E1874" t="str">
            <v>Acero PDR60 N. 6</v>
          </cell>
          <cell r="F1874" t="str">
            <v>Kg</v>
          </cell>
          <cell r="G1874">
            <v>1</v>
          </cell>
          <cell r="H1874">
            <v>2150</v>
          </cell>
          <cell r="I1874">
            <v>2150</v>
          </cell>
          <cell r="J1874">
            <v>0</v>
          </cell>
          <cell r="K1874">
            <v>0</v>
          </cell>
          <cell r="L1874">
            <v>0</v>
          </cell>
          <cell r="Y1874" t="e">
            <v>#VALUE!</v>
          </cell>
          <cell r="Z1874" t="e">
            <v>#VALUE!</v>
          </cell>
        </row>
        <row r="1875">
          <cell r="D1875" t="str">
            <v>MA01AN18</v>
          </cell>
          <cell r="E1875" t="str">
            <v>Alambre Negro</v>
          </cell>
          <cell r="F1875" t="str">
            <v>Kg</v>
          </cell>
          <cell r="G1875">
            <v>2.5000000000000001E-2</v>
          </cell>
          <cell r="H1875">
            <v>1940</v>
          </cell>
          <cell r="I1875">
            <v>48.5</v>
          </cell>
          <cell r="J1875">
            <v>0</v>
          </cell>
          <cell r="K1875">
            <v>0</v>
          </cell>
          <cell r="L1875">
            <v>0</v>
          </cell>
          <cell r="Y1875" t="e">
            <v>#VALUE!</v>
          </cell>
          <cell r="Z1875" t="e">
            <v>#VALUE!</v>
          </cell>
        </row>
        <row r="1877">
          <cell r="E1877" t="str">
            <v>MANO DE OBRA</v>
          </cell>
          <cell r="I1877">
            <v>0</v>
          </cell>
          <cell r="L1877">
            <v>0</v>
          </cell>
          <cell r="Z1877">
            <v>0</v>
          </cell>
        </row>
        <row r="1879">
          <cell r="E1879" t="str">
            <v>VARIOS</v>
          </cell>
          <cell r="I1879">
            <v>0</v>
          </cell>
          <cell r="L1879">
            <v>0</v>
          </cell>
          <cell r="Z1879">
            <v>0</v>
          </cell>
        </row>
        <row r="1881">
          <cell r="E1881" t="str">
            <v>SUBTOTAL</v>
          </cell>
          <cell r="I1881">
            <v>2198.5</v>
          </cell>
          <cell r="L1881">
            <v>0</v>
          </cell>
          <cell r="Z1881" t="e">
            <v>#VALUE!</v>
          </cell>
        </row>
        <row r="1882">
          <cell r="E1882" t="str">
            <v>A.I.U</v>
          </cell>
          <cell r="I1882">
            <v>0</v>
          </cell>
          <cell r="L1882">
            <v>0</v>
          </cell>
          <cell r="Z1882">
            <v>0</v>
          </cell>
        </row>
        <row r="1883">
          <cell r="D1883" t="str">
            <v>AIUAADMON</v>
          </cell>
          <cell r="E1883" t="str">
            <v>Admon</v>
          </cell>
          <cell r="F1883">
            <v>0</v>
          </cell>
          <cell r="I1883">
            <v>0</v>
          </cell>
          <cell r="J1883">
            <v>0</v>
          </cell>
          <cell r="L1883">
            <v>0</v>
          </cell>
          <cell r="Z1883">
            <v>0</v>
          </cell>
        </row>
        <row r="1884">
          <cell r="D1884" t="str">
            <v>AIUAIMPRE</v>
          </cell>
          <cell r="E1884" t="str">
            <v>Imprevistos</v>
          </cell>
          <cell r="F1884">
            <v>0</v>
          </cell>
          <cell r="I1884">
            <v>0</v>
          </cell>
          <cell r="J1884">
            <v>0</v>
          </cell>
          <cell r="L1884">
            <v>0</v>
          </cell>
          <cell r="Z1884">
            <v>0</v>
          </cell>
        </row>
        <row r="1885">
          <cell r="D1885" t="str">
            <v>AIUAUTILI</v>
          </cell>
          <cell r="E1885" t="str">
            <v>Utilidad</v>
          </cell>
          <cell r="F1885">
            <v>0</v>
          </cell>
          <cell r="I1885">
            <v>0</v>
          </cell>
          <cell r="J1885">
            <v>0</v>
          </cell>
          <cell r="L1885">
            <v>0</v>
          </cell>
          <cell r="Z1885">
            <v>0</v>
          </cell>
        </row>
        <row r="1886">
          <cell r="D1886" t="str">
            <v>AIUAIVAUTI</v>
          </cell>
          <cell r="E1886" t="str">
            <v>IVA utilidad</v>
          </cell>
          <cell r="F1886">
            <v>0</v>
          </cell>
          <cell r="I1886">
            <v>0</v>
          </cell>
          <cell r="J1886">
            <v>0</v>
          </cell>
          <cell r="L1886">
            <v>0</v>
          </cell>
          <cell r="Z1886">
            <v>0</v>
          </cell>
        </row>
        <row r="1888">
          <cell r="E1888" t="str">
            <v>ITEM</v>
          </cell>
        </row>
        <row r="1889">
          <cell r="D1889" t="str">
            <v>HIH7</v>
          </cell>
          <cell r="E1889" t="str">
            <v>Hierro Figurado Nª 7</v>
          </cell>
          <cell r="G1889" t="str">
            <v>UN.</v>
          </cell>
          <cell r="H1889" t="str">
            <v>Kg</v>
          </cell>
          <cell r="I1889">
            <v>2198.5</v>
          </cell>
          <cell r="K1889">
            <v>0</v>
          </cell>
          <cell r="L1889">
            <v>0</v>
          </cell>
          <cell r="N1889">
            <v>2198.5</v>
          </cell>
          <cell r="O1889">
            <v>0</v>
          </cell>
          <cell r="P1889">
            <v>0</v>
          </cell>
          <cell r="Q1889">
            <v>0</v>
          </cell>
          <cell r="X1889">
            <v>0</v>
          </cell>
          <cell r="Z1889" t="e">
            <v>#VALUE!</v>
          </cell>
          <cell r="AA1889" t="e">
            <v>#VALUE!</v>
          </cell>
          <cell r="AB1889">
            <v>0</v>
          </cell>
          <cell r="AC1889">
            <v>0</v>
          </cell>
        </row>
        <row r="1891">
          <cell r="D1891" t="str">
            <v>CODIGO</v>
          </cell>
          <cell r="E1891" t="str">
            <v>DESCRIPCION</v>
          </cell>
          <cell r="F1891" t="str">
            <v>UN</v>
          </cell>
          <cell r="G1891" t="str">
            <v>CANT</v>
          </cell>
          <cell r="H1891" t="str">
            <v>V/UNIT.</v>
          </cell>
          <cell r="I1891" t="str">
            <v>V/TOTAL</v>
          </cell>
          <cell r="K1891" t="str">
            <v>CANT TOTAL</v>
          </cell>
          <cell r="L1891" t="str">
            <v>Vr TOTAL</v>
          </cell>
          <cell r="Y1891" t="str">
            <v>CANT.</v>
          </cell>
          <cell r="Z1891" t="str">
            <v>V/TOTAL</v>
          </cell>
        </row>
        <row r="1892">
          <cell r="E1892" t="str">
            <v>MATERIALES</v>
          </cell>
          <cell r="I1892">
            <v>2198.5</v>
          </cell>
          <cell r="L1892">
            <v>0</v>
          </cell>
          <cell r="Z1892" t="e">
            <v>#VALUE!</v>
          </cell>
        </row>
        <row r="1893">
          <cell r="D1893" t="str">
            <v>MA01H7</v>
          </cell>
          <cell r="E1893" t="str">
            <v>Acero PDR60 N. 7</v>
          </cell>
          <cell r="F1893" t="str">
            <v>Kg</v>
          </cell>
          <cell r="G1893">
            <v>1</v>
          </cell>
          <cell r="H1893">
            <v>2150</v>
          </cell>
          <cell r="I1893">
            <v>2150</v>
          </cell>
          <cell r="J1893">
            <v>0</v>
          </cell>
          <cell r="K1893">
            <v>0</v>
          </cell>
          <cell r="L1893">
            <v>0</v>
          </cell>
          <cell r="Y1893" t="e">
            <v>#VALUE!</v>
          </cell>
          <cell r="Z1893" t="e">
            <v>#VALUE!</v>
          </cell>
        </row>
        <row r="1894">
          <cell r="D1894" t="str">
            <v>MA01AN18</v>
          </cell>
          <cell r="E1894" t="str">
            <v>Alambre Negro</v>
          </cell>
          <cell r="F1894" t="str">
            <v>Kg</v>
          </cell>
          <cell r="G1894">
            <v>2.5000000000000001E-2</v>
          </cell>
          <cell r="H1894">
            <v>1940</v>
          </cell>
          <cell r="I1894">
            <v>48.5</v>
          </cell>
          <cell r="J1894">
            <v>0</v>
          </cell>
          <cell r="K1894">
            <v>0</v>
          </cell>
          <cell r="L1894">
            <v>0</v>
          </cell>
          <cell r="Y1894" t="e">
            <v>#VALUE!</v>
          </cell>
          <cell r="Z1894" t="e">
            <v>#VALUE!</v>
          </cell>
        </row>
        <row r="1896">
          <cell r="E1896" t="str">
            <v>MANO DE OBRA</v>
          </cell>
          <cell r="I1896">
            <v>0</v>
          </cell>
          <cell r="L1896">
            <v>0</v>
          </cell>
          <cell r="Z1896">
            <v>0</v>
          </cell>
        </row>
        <row r="1898">
          <cell r="E1898" t="str">
            <v>VARIOS</v>
          </cell>
          <cell r="I1898">
            <v>0</v>
          </cell>
          <cell r="L1898">
            <v>0</v>
          </cell>
          <cell r="Z1898">
            <v>0</v>
          </cell>
        </row>
        <row r="1900">
          <cell r="E1900" t="str">
            <v>SUBTOTAL</v>
          </cell>
          <cell r="I1900">
            <v>2198.5</v>
          </cell>
          <cell r="L1900">
            <v>0</v>
          </cell>
          <cell r="Z1900" t="e">
            <v>#VALUE!</v>
          </cell>
        </row>
        <row r="1901">
          <cell r="E1901" t="str">
            <v>A.I.U</v>
          </cell>
          <cell r="I1901">
            <v>0</v>
          </cell>
          <cell r="L1901">
            <v>0</v>
          </cell>
          <cell r="Z1901">
            <v>0</v>
          </cell>
        </row>
        <row r="1902">
          <cell r="D1902" t="str">
            <v>AIUAADMON</v>
          </cell>
          <cell r="E1902" t="str">
            <v>Admon</v>
          </cell>
          <cell r="F1902">
            <v>0</v>
          </cell>
          <cell r="I1902">
            <v>0</v>
          </cell>
          <cell r="J1902">
            <v>0</v>
          </cell>
          <cell r="L1902">
            <v>0</v>
          </cell>
          <cell r="Z1902">
            <v>0</v>
          </cell>
        </row>
        <row r="1903">
          <cell r="D1903" t="str">
            <v>AIUAIMPRE</v>
          </cell>
          <cell r="E1903" t="str">
            <v>Imprevistos</v>
          </cell>
          <cell r="F1903">
            <v>0</v>
          </cell>
          <cell r="I1903">
            <v>0</v>
          </cell>
          <cell r="J1903">
            <v>0</v>
          </cell>
          <cell r="L1903">
            <v>0</v>
          </cell>
          <cell r="Z1903">
            <v>0</v>
          </cell>
        </row>
        <row r="1904">
          <cell r="D1904" t="str">
            <v>AIUAUTILI</v>
          </cell>
          <cell r="E1904" t="str">
            <v>Utilidad</v>
          </cell>
          <cell r="F1904">
            <v>0</v>
          </cell>
          <cell r="I1904">
            <v>0</v>
          </cell>
          <cell r="J1904">
            <v>0</v>
          </cell>
          <cell r="L1904">
            <v>0</v>
          </cell>
          <cell r="Z1904">
            <v>0</v>
          </cell>
        </row>
        <row r="1905">
          <cell r="D1905" t="str">
            <v>AIUAIVAUTI</v>
          </cell>
          <cell r="E1905" t="str">
            <v>IVA utilidad</v>
          </cell>
          <cell r="F1905">
            <v>0</v>
          </cell>
          <cell r="I1905">
            <v>0</v>
          </cell>
          <cell r="J1905">
            <v>0</v>
          </cell>
          <cell r="L1905">
            <v>0</v>
          </cell>
          <cell r="Z1905">
            <v>0</v>
          </cell>
        </row>
        <row r="1907">
          <cell r="E1907" t="str">
            <v>ITEM</v>
          </cell>
        </row>
        <row r="1908">
          <cell r="D1908" t="str">
            <v>HIH8</v>
          </cell>
          <cell r="E1908" t="str">
            <v>Hierro Figurado Nª 8</v>
          </cell>
          <cell r="G1908" t="str">
            <v>UN.</v>
          </cell>
          <cell r="H1908" t="str">
            <v>Kg</v>
          </cell>
          <cell r="I1908">
            <v>2198.5</v>
          </cell>
          <cell r="K1908">
            <v>0</v>
          </cell>
          <cell r="L1908">
            <v>0</v>
          </cell>
          <cell r="N1908">
            <v>2198.5</v>
          </cell>
          <cell r="O1908">
            <v>0</v>
          </cell>
          <cell r="P1908">
            <v>0</v>
          </cell>
          <cell r="Q1908">
            <v>0</v>
          </cell>
          <cell r="X1908">
            <v>0</v>
          </cell>
          <cell r="Z1908" t="e">
            <v>#VALUE!</v>
          </cell>
          <cell r="AA1908" t="e">
            <v>#VALUE!</v>
          </cell>
          <cell r="AB1908">
            <v>0</v>
          </cell>
          <cell r="AC1908">
            <v>0</v>
          </cell>
        </row>
        <row r="1910">
          <cell r="D1910" t="str">
            <v>CODIGO</v>
          </cell>
          <cell r="E1910" t="str">
            <v>DESCRIPCION</v>
          </cell>
          <cell r="F1910" t="str">
            <v>UN</v>
          </cell>
          <cell r="G1910" t="str">
            <v>CANT</v>
          </cell>
          <cell r="H1910" t="str">
            <v>V/UNIT.</v>
          </cell>
          <cell r="I1910" t="str">
            <v>V/TOTAL</v>
          </cell>
          <cell r="K1910" t="str">
            <v>CANT TOTAL</v>
          </cell>
          <cell r="L1910" t="str">
            <v>Vr TOTAL</v>
          </cell>
          <cell r="Y1910" t="str">
            <v>CANT.</v>
          </cell>
          <cell r="Z1910" t="str">
            <v>V/TOTAL</v>
          </cell>
        </row>
        <row r="1911">
          <cell r="E1911" t="str">
            <v>MATERIALES</v>
          </cell>
          <cell r="I1911">
            <v>2198.5</v>
          </cell>
          <cell r="L1911">
            <v>0</v>
          </cell>
          <cell r="Z1911" t="e">
            <v>#VALUE!</v>
          </cell>
        </row>
        <row r="1912">
          <cell r="D1912" t="str">
            <v>MA01H8</v>
          </cell>
          <cell r="E1912" t="str">
            <v>Acero PDR60 N. 8</v>
          </cell>
          <cell r="F1912" t="str">
            <v>Kg</v>
          </cell>
          <cell r="G1912">
            <v>1</v>
          </cell>
          <cell r="H1912">
            <v>2150</v>
          </cell>
          <cell r="I1912">
            <v>2150</v>
          </cell>
          <cell r="J1912">
            <v>0</v>
          </cell>
          <cell r="K1912">
            <v>0</v>
          </cell>
          <cell r="L1912">
            <v>0</v>
          </cell>
          <cell r="Y1912" t="e">
            <v>#VALUE!</v>
          </cell>
          <cell r="Z1912" t="e">
            <v>#VALUE!</v>
          </cell>
        </row>
        <row r="1913">
          <cell r="D1913" t="str">
            <v>MA01AN18</v>
          </cell>
          <cell r="E1913" t="str">
            <v>Alambre Negro</v>
          </cell>
          <cell r="F1913" t="str">
            <v>Kg</v>
          </cell>
          <cell r="G1913">
            <v>2.5000000000000001E-2</v>
          </cell>
          <cell r="H1913">
            <v>1940</v>
          </cell>
          <cell r="I1913">
            <v>48.5</v>
          </cell>
          <cell r="J1913">
            <v>0</v>
          </cell>
          <cell r="K1913">
            <v>0</v>
          </cell>
          <cell r="L1913">
            <v>0</v>
          </cell>
          <cell r="Y1913" t="e">
            <v>#VALUE!</v>
          </cell>
          <cell r="Z1913" t="e">
            <v>#VALUE!</v>
          </cell>
        </row>
        <row r="1915">
          <cell r="E1915" t="str">
            <v>MANO DE OBRA</v>
          </cell>
          <cell r="I1915">
            <v>0</v>
          </cell>
          <cell r="L1915">
            <v>0</v>
          </cell>
          <cell r="Z1915">
            <v>0</v>
          </cell>
        </row>
        <row r="1917">
          <cell r="E1917" t="str">
            <v>VARIOS</v>
          </cell>
          <cell r="I1917">
            <v>0</v>
          </cell>
          <cell r="L1917">
            <v>0</v>
          </cell>
          <cell r="Z1917">
            <v>0</v>
          </cell>
        </row>
        <row r="1919">
          <cell r="E1919" t="str">
            <v>SUBTOTAL</v>
          </cell>
          <cell r="I1919">
            <v>2198.5</v>
          </cell>
          <cell r="L1919">
            <v>0</v>
          </cell>
          <cell r="Z1919" t="e">
            <v>#VALUE!</v>
          </cell>
        </row>
        <row r="1920">
          <cell r="E1920" t="str">
            <v>A.I.U</v>
          </cell>
          <cell r="I1920">
            <v>0</v>
          </cell>
          <cell r="L1920">
            <v>0</v>
          </cell>
          <cell r="Z1920">
            <v>0</v>
          </cell>
        </row>
        <row r="1921">
          <cell r="D1921" t="str">
            <v>AIUAADMON</v>
          </cell>
          <cell r="E1921" t="str">
            <v>Admon</v>
          </cell>
          <cell r="F1921">
            <v>0</v>
          </cell>
          <cell r="I1921">
            <v>0</v>
          </cell>
          <cell r="J1921">
            <v>0</v>
          </cell>
          <cell r="L1921">
            <v>0</v>
          </cell>
          <cell r="Z1921">
            <v>0</v>
          </cell>
        </row>
        <row r="1922">
          <cell r="D1922" t="str">
            <v>AIUAIMPRE</v>
          </cell>
          <cell r="E1922" t="str">
            <v>Imprevistos</v>
          </cell>
          <cell r="F1922">
            <v>0</v>
          </cell>
          <cell r="I1922">
            <v>0</v>
          </cell>
          <cell r="J1922">
            <v>0</v>
          </cell>
          <cell r="L1922">
            <v>0</v>
          </cell>
          <cell r="Z1922">
            <v>0</v>
          </cell>
        </row>
        <row r="1923">
          <cell r="D1923" t="str">
            <v>AIUAUTILI</v>
          </cell>
          <cell r="E1923" t="str">
            <v>Utilidad</v>
          </cell>
          <cell r="F1923">
            <v>0</v>
          </cell>
          <cell r="I1923">
            <v>0</v>
          </cell>
          <cell r="J1923">
            <v>0</v>
          </cell>
          <cell r="L1923">
            <v>0</v>
          </cell>
          <cell r="Z1923">
            <v>0</v>
          </cell>
        </row>
        <row r="1924">
          <cell r="D1924" t="str">
            <v>AIUAIVAUTI</v>
          </cell>
          <cell r="E1924" t="str">
            <v>IVA utilidad</v>
          </cell>
          <cell r="F1924">
            <v>0</v>
          </cell>
          <cell r="I1924">
            <v>0</v>
          </cell>
          <cell r="J1924">
            <v>0</v>
          </cell>
          <cell r="L1924">
            <v>0</v>
          </cell>
          <cell r="Z1924">
            <v>0</v>
          </cell>
        </row>
        <row r="1926">
          <cell r="E1926" t="str">
            <v>ITEM</v>
          </cell>
        </row>
        <row r="1927">
          <cell r="D1927" t="str">
            <v>HIA2</v>
          </cell>
          <cell r="E1927" t="str">
            <v>Acero A-37 Nª 2 Chipa</v>
          </cell>
          <cell r="G1927" t="str">
            <v>UN.</v>
          </cell>
          <cell r="H1927" t="str">
            <v>Kg</v>
          </cell>
          <cell r="I1927">
            <v>1404</v>
          </cell>
          <cell r="K1927">
            <v>0</v>
          </cell>
          <cell r="L1927">
            <v>0</v>
          </cell>
          <cell r="N1927">
            <v>1404</v>
          </cell>
          <cell r="O1927">
            <v>0</v>
          </cell>
          <cell r="P1927">
            <v>0</v>
          </cell>
          <cell r="Q1927">
            <v>0</v>
          </cell>
          <cell r="X1927">
            <v>0</v>
          </cell>
          <cell r="Z1927" t="e">
            <v>#VALUE!</v>
          </cell>
          <cell r="AA1927" t="e">
            <v>#VALUE!</v>
          </cell>
          <cell r="AB1927">
            <v>0</v>
          </cell>
          <cell r="AC1927">
            <v>0</v>
          </cell>
        </row>
        <row r="1928">
          <cell r="I1928">
            <v>28080</v>
          </cell>
        </row>
        <row r="1929">
          <cell r="D1929" t="str">
            <v>CODIGO</v>
          </cell>
          <cell r="E1929" t="str">
            <v>DESCRIPCION</v>
          </cell>
          <cell r="F1929" t="str">
            <v>UN</v>
          </cell>
          <cell r="G1929" t="str">
            <v>CANT</v>
          </cell>
          <cell r="H1929" t="str">
            <v>V/UNIT.</v>
          </cell>
          <cell r="I1929" t="str">
            <v>V/TOTAL</v>
          </cell>
          <cell r="K1929" t="str">
            <v>CANT TOTAL</v>
          </cell>
          <cell r="L1929" t="str">
            <v>Vr TOTAL</v>
          </cell>
          <cell r="Y1929" t="str">
            <v>CANT.</v>
          </cell>
          <cell r="Z1929" t="str">
            <v>V/TOTAL</v>
          </cell>
        </row>
        <row r="1930">
          <cell r="E1930" t="str">
            <v>MATERIALES</v>
          </cell>
          <cell r="I1930">
            <v>1404</v>
          </cell>
          <cell r="L1930">
            <v>0</v>
          </cell>
          <cell r="Z1930" t="e">
            <v>#VALUE!</v>
          </cell>
        </row>
        <row r="1931">
          <cell r="D1931" t="str">
            <v>MA01A2</v>
          </cell>
          <cell r="E1931" t="str">
            <v>Acero A-2</v>
          </cell>
          <cell r="F1931" t="str">
            <v>Kg</v>
          </cell>
          <cell r="G1931">
            <v>1</v>
          </cell>
          <cell r="H1931">
            <v>1404</v>
          </cell>
          <cell r="I1931">
            <v>1404</v>
          </cell>
          <cell r="J1931">
            <v>0</v>
          </cell>
          <cell r="K1931">
            <v>0</v>
          </cell>
          <cell r="L1931">
            <v>0</v>
          </cell>
          <cell r="Y1931" t="e">
            <v>#VALUE!</v>
          </cell>
          <cell r="Z1931" t="e">
            <v>#VALUE!</v>
          </cell>
        </row>
        <row r="1934">
          <cell r="E1934" t="str">
            <v>MANO DE OBRA</v>
          </cell>
          <cell r="I1934">
            <v>0</v>
          </cell>
          <cell r="L1934">
            <v>0</v>
          </cell>
          <cell r="Z1934">
            <v>0</v>
          </cell>
        </row>
        <row r="1936">
          <cell r="E1936" t="str">
            <v>VARIOS</v>
          </cell>
          <cell r="I1936">
            <v>0</v>
          </cell>
          <cell r="L1936">
            <v>0</v>
          </cell>
          <cell r="Z1936">
            <v>0</v>
          </cell>
        </row>
        <row r="1938">
          <cell r="E1938" t="str">
            <v>SUBTOTAL</v>
          </cell>
          <cell r="I1938">
            <v>1404</v>
          </cell>
          <cell r="L1938">
            <v>0</v>
          </cell>
          <cell r="Z1938" t="e">
            <v>#VALUE!</v>
          </cell>
        </row>
        <row r="1939">
          <cell r="E1939" t="str">
            <v>A.I.U</v>
          </cell>
          <cell r="I1939">
            <v>0</v>
          </cell>
          <cell r="L1939">
            <v>0</v>
          </cell>
          <cell r="Z1939">
            <v>0</v>
          </cell>
        </row>
        <row r="1940">
          <cell r="D1940" t="str">
            <v>AIUAADMON</v>
          </cell>
          <cell r="E1940" t="str">
            <v>Admon</v>
          </cell>
          <cell r="F1940">
            <v>0</v>
          </cell>
          <cell r="I1940">
            <v>0</v>
          </cell>
          <cell r="J1940">
            <v>0</v>
          </cell>
          <cell r="L1940">
            <v>0</v>
          </cell>
          <cell r="Z1940">
            <v>0</v>
          </cell>
        </row>
        <row r="1941">
          <cell r="D1941" t="str">
            <v>AIUAIMPRE</v>
          </cell>
          <cell r="E1941" t="str">
            <v>Imprevistos</v>
          </cell>
          <cell r="F1941">
            <v>0</v>
          </cell>
          <cell r="I1941">
            <v>0</v>
          </cell>
          <cell r="J1941">
            <v>0</v>
          </cell>
          <cell r="L1941">
            <v>0</v>
          </cell>
          <cell r="Z1941">
            <v>0</v>
          </cell>
        </row>
        <row r="1942">
          <cell r="D1942" t="str">
            <v>AIUAUTILI</v>
          </cell>
          <cell r="E1942" t="str">
            <v>Utilidad</v>
          </cell>
          <cell r="F1942">
            <v>0</v>
          </cell>
          <cell r="I1942">
            <v>0</v>
          </cell>
          <cell r="J1942">
            <v>0</v>
          </cell>
          <cell r="L1942">
            <v>0</v>
          </cell>
          <cell r="Z1942">
            <v>0</v>
          </cell>
        </row>
        <row r="1943">
          <cell r="D1943" t="str">
            <v>AIUAIVAUTI</v>
          </cell>
          <cell r="E1943" t="str">
            <v>IVA utilidad</v>
          </cell>
          <cell r="F1943">
            <v>0</v>
          </cell>
          <cell r="I1943">
            <v>0</v>
          </cell>
          <cell r="J1943">
            <v>0</v>
          </cell>
          <cell r="L1943">
            <v>0</v>
          </cell>
          <cell r="Z1943">
            <v>0</v>
          </cell>
        </row>
        <row r="1945">
          <cell r="E1945" t="str">
            <v>ITEM</v>
          </cell>
        </row>
        <row r="1946">
          <cell r="D1946" t="str">
            <v>HIA3</v>
          </cell>
          <cell r="E1946" t="str">
            <v>Acero A-37 Nª 3 Chipa</v>
          </cell>
          <cell r="G1946" t="str">
            <v>UN.</v>
          </cell>
          <cell r="H1946" t="str">
            <v>Kg</v>
          </cell>
          <cell r="I1946">
            <v>1404</v>
          </cell>
          <cell r="K1946">
            <v>0</v>
          </cell>
          <cell r="L1946">
            <v>0</v>
          </cell>
          <cell r="N1946">
            <v>1404</v>
          </cell>
          <cell r="O1946">
            <v>0</v>
          </cell>
          <cell r="P1946">
            <v>0</v>
          </cell>
          <cell r="Q1946">
            <v>0</v>
          </cell>
          <cell r="X1946">
            <v>0</v>
          </cell>
          <cell r="Y1946" t="str">
            <v>Kg</v>
          </cell>
          <cell r="Z1946" t="e">
            <v>#VALUE!</v>
          </cell>
          <cell r="AA1946" t="e">
            <v>#VALUE!</v>
          </cell>
          <cell r="AB1946">
            <v>0</v>
          </cell>
          <cell r="AC1946">
            <v>0</v>
          </cell>
        </row>
        <row r="1948">
          <cell r="D1948" t="str">
            <v>CODIGO</v>
          </cell>
          <cell r="E1948" t="str">
            <v>DESCRIPCION</v>
          </cell>
          <cell r="F1948" t="str">
            <v>UN</v>
          </cell>
          <cell r="G1948" t="str">
            <v>CANT</v>
          </cell>
          <cell r="H1948" t="str">
            <v>V/UNIT.</v>
          </cell>
          <cell r="I1948" t="str">
            <v>V/TOTAL</v>
          </cell>
          <cell r="K1948" t="str">
            <v>CANT TOTAL</v>
          </cell>
          <cell r="L1948" t="str">
            <v>Vr TOTAL</v>
          </cell>
          <cell r="Y1948" t="str">
            <v>CANT.</v>
          </cell>
          <cell r="Z1948" t="str">
            <v>V/TOTAL</v>
          </cell>
        </row>
        <row r="1949">
          <cell r="E1949" t="str">
            <v>MATERIALES</v>
          </cell>
          <cell r="I1949">
            <v>1404</v>
          </cell>
          <cell r="L1949">
            <v>0</v>
          </cell>
          <cell r="Z1949" t="e">
            <v>#VALUE!</v>
          </cell>
        </row>
        <row r="1950">
          <cell r="D1950" t="str">
            <v>MA01A3</v>
          </cell>
          <cell r="E1950" t="str">
            <v>Acero A-3</v>
          </cell>
          <cell r="F1950" t="str">
            <v>Kg</v>
          </cell>
          <cell r="G1950">
            <v>1</v>
          </cell>
          <cell r="H1950">
            <v>1404</v>
          </cell>
          <cell r="I1950">
            <v>1404</v>
          </cell>
          <cell r="J1950">
            <v>0</v>
          </cell>
          <cell r="K1950">
            <v>0</v>
          </cell>
          <cell r="L1950">
            <v>0</v>
          </cell>
          <cell r="Y1950" t="e">
            <v>#VALUE!</v>
          </cell>
          <cell r="Z1950" t="e">
            <v>#VALUE!</v>
          </cell>
        </row>
        <row r="1953">
          <cell r="E1953" t="str">
            <v>MANO DE OBRA</v>
          </cell>
          <cell r="I1953">
            <v>0</v>
          </cell>
          <cell r="L1953">
            <v>0</v>
          </cell>
          <cell r="Z1953">
            <v>0</v>
          </cell>
        </row>
        <row r="1955">
          <cell r="E1955" t="str">
            <v>VARIOS</v>
          </cell>
          <cell r="I1955">
            <v>0</v>
          </cell>
          <cell r="L1955">
            <v>0</v>
          </cell>
          <cell r="Z1955">
            <v>0</v>
          </cell>
        </row>
        <row r="1957">
          <cell r="E1957" t="str">
            <v>SUBTOTAL</v>
          </cell>
          <cell r="I1957">
            <v>1404</v>
          </cell>
          <cell r="L1957">
            <v>0</v>
          </cell>
          <cell r="Z1957" t="e">
            <v>#VALUE!</v>
          </cell>
        </row>
        <row r="1958">
          <cell r="E1958" t="str">
            <v>A.I.U</v>
          </cell>
          <cell r="I1958">
            <v>0</v>
          </cell>
          <cell r="L1958">
            <v>0</v>
          </cell>
          <cell r="Z1958">
            <v>0</v>
          </cell>
        </row>
        <row r="1959">
          <cell r="D1959" t="str">
            <v>AIUAADMON</v>
          </cell>
          <cell r="E1959" t="str">
            <v>Admon</v>
          </cell>
          <cell r="F1959">
            <v>0</v>
          </cell>
          <cell r="I1959">
            <v>0</v>
          </cell>
          <cell r="J1959">
            <v>0</v>
          </cell>
          <cell r="L1959">
            <v>0</v>
          </cell>
          <cell r="Z1959">
            <v>0</v>
          </cell>
        </row>
        <row r="1960">
          <cell r="D1960" t="str">
            <v>AIUAIMPRE</v>
          </cell>
          <cell r="E1960" t="str">
            <v>Imprevistos</v>
          </cell>
          <cell r="F1960">
            <v>0</v>
          </cell>
          <cell r="I1960">
            <v>0</v>
          </cell>
          <cell r="J1960">
            <v>0</v>
          </cell>
          <cell r="L1960">
            <v>0</v>
          </cell>
          <cell r="Z1960">
            <v>0</v>
          </cell>
        </row>
        <row r="1961">
          <cell r="D1961" t="str">
            <v>AIUAUTILI</v>
          </cell>
          <cell r="E1961" t="str">
            <v>Utilidad</v>
          </cell>
          <cell r="F1961">
            <v>0</v>
          </cell>
          <cell r="I1961">
            <v>0</v>
          </cell>
          <cell r="J1961">
            <v>0</v>
          </cell>
          <cell r="L1961">
            <v>0</v>
          </cell>
          <cell r="Z1961">
            <v>0</v>
          </cell>
        </row>
        <row r="1962">
          <cell r="D1962" t="str">
            <v>AIUAIVAUTI</v>
          </cell>
          <cell r="E1962" t="str">
            <v>IVA utilidad</v>
          </cell>
          <cell r="F1962">
            <v>0</v>
          </cell>
          <cell r="I1962">
            <v>0</v>
          </cell>
          <cell r="J1962">
            <v>0</v>
          </cell>
          <cell r="L1962">
            <v>0</v>
          </cell>
          <cell r="Z1962">
            <v>0</v>
          </cell>
        </row>
        <row r="1964">
          <cell r="E1964" t="str">
            <v>ITEM</v>
          </cell>
        </row>
        <row r="1965">
          <cell r="D1965" t="str">
            <v>COIMPA14</v>
          </cell>
          <cell r="E1965" t="str">
            <v xml:space="preserve">Instalacion Comcreto Baja Resistencia 7-17,5 Mpa </v>
          </cell>
          <cell r="G1965" t="str">
            <v>UN.</v>
          </cell>
          <cell r="H1965" t="str">
            <v>M3</v>
          </cell>
          <cell r="I1965">
            <v>261150</v>
          </cell>
          <cell r="K1965">
            <v>2</v>
          </cell>
          <cell r="L1965">
            <v>522300</v>
          </cell>
          <cell r="N1965">
            <v>0</v>
          </cell>
          <cell r="O1965">
            <v>250000</v>
          </cell>
          <cell r="P1965">
            <v>11150</v>
          </cell>
          <cell r="Q1965">
            <v>0</v>
          </cell>
          <cell r="X1965">
            <v>522300</v>
          </cell>
          <cell r="Y1965" t="str">
            <v>M3</v>
          </cell>
          <cell r="Z1965" t="e">
            <v>#N/A</v>
          </cell>
          <cell r="AA1965">
            <v>0</v>
          </cell>
          <cell r="AB1965" t="e">
            <v>#N/A</v>
          </cell>
          <cell r="AC1965" t="e">
            <v>#N/A</v>
          </cell>
        </row>
        <row r="1967">
          <cell r="D1967" t="str">
            <v>CODIGO</v>
          </cell>
          <cell r="E1967" t="str">
            <v>DESCRIPCION</v>
          </cell>
          <cell r="F1967" t="str">
            <v>UN</v>
          </cell>
          <cell r="G1967" t="str">
            <v>CANT</v>
          </cell>
          <cell r="H1967" t="str">
            <v>V/UNIT.</v>
          </cell>
          <cell r="I1967" t="str">
            <v>V/TOTAL</v>
          </cell>
          <cell r="K1967" t="str">
            <v>CANT TOTAL</v>
          </cell>
          <cell r="L1967" t="str">
            <v>Vr TOTAL</v>
          </cell>
          <cell r="Y1967" t="str">
            <v>CANT.</v>
          </cell>
          <cell r="Z1967" t="str">
            <v>V/TOTAL</v>
          </cell>
        </row>
        <row r="1968">
          <cell r="E1968" t="str">
            <v>MATERIALES</v>
          </cell>
          <cell r="I1968">
            <v>0</v>
          </cell>
          <cell r="L1968">
            <v>0</v>
          </cell>
          <cell r="Z1968">
            <v>0</v>
          </cell>
        </row>
        <row r="1969">
          <cell r="I1969">
            <v>0</v>
          </cell>
          <cell r="J1969">
            <v>0</v>
          </cell>
          <cell r="K1969">
            <v>0</v>
          </cell>
          <cell r="L1969">
            <v>0</v>
          </cell>
          <cell r="Y1969">
            <v>0</v>
          </cell>
          <cell r="Z1969">
            <v>0</v>
          </cell>
        </row>
        <row r="1972">
          <cell r="E1972" t="str">
            <v>MANO DE OBRA</v>
          </cell>
          <cell r="I1972">
            <v>250000</v>
          </cell>
          <cell r="L1972">
            <v>500000</v>
          </cell>
          <cell r="Z1972" t="e">
            <v>#N/A</v>
          </cell>
        </row>
        <row r="1973">
          <cell r="D1973" t="str">
            <v>MOCOIMPA14</v>
          </cell>
          <cell r="E1973" t="str">
            <v>Instalacion Concretos Baja Resistencia</v>
          </cell>
          <cell r="F1973" t="str">
            <v>M3</v>
          </cell>
          <cell r="G1973">
            <v>1</v>
          </cell>
          <cell r="H1973">
            <v>250000</v>
          </cell>
          <cell r="I1973">
            <v>250000</v>
          </cell>
          <cell r="J1973">
            <v>0</v>
          </cell>
          <cell r="K1973">
            <v>2</v>
          </cell>
          <cell r="L1973">
            <v>500000</v>
          </cell>
          <cell r="Y1973" t="e">
            <v>#N/A</v>
          </cell>
          <cell r="Z1973" t="e">
            <v>#N/A</v>
          </cell>
        </row>
        <row r="1974">
          <cell r="E1974" t="str">
            <v>VARIOS</v>
          </cell>
          <cell r="I1974">
            <v>11150</v>
          </cell>
          <cell r="L1974">
            <v>22300</v>
          </cell>
          <cell r="Z1974" t="e">
            <v>#N/A</v>
          </cell>
        </row>
        <row r="1975">
          <cell r="D1975" t="str">
            <v>TC07H500</v>
          </cell>
          <cell r="E1975" t="str">
            <v>Herramienta y Varios</v>
          </cell>
          <cell r="F1975" t="str">
            <v>Gb</v>
          </cell>
          <cell r="G1975">
            <v>1</v>
          </cell>
          <cell r="H1975">
            <v>500</v>
          </cell>
          <cell r="I1975">
            <v>500</v>
          </cell>
          <cell r="J1975">
            <v>0</v>
          </cell>
          <cell r="K1975">
            <v>2</v>
          </cell>
          <cell r="L1975">
            <v>1000</v>
          </cell>
          <cell r="Y1975" t="e">
            <v>#N/A</v>
          </cell>
          <cell r="Z1975" t="e">
            <v>#N/A</v>
          </cell>
        </row>
        <row r="1976">
          <cell r="D1976" t="str">
            <v>AL07FTE</v>
          </cell>
          <cell r="E1976" t="str">
            <v>Formaleta Tipica Estructural</v>
          </cell>
          <cell r="F1976" t="str">
            <v>m2</v>
          </cell>
          <cell r="G1976">
            <v>1</v>
          </cell>
          <cell r="H1976">
            <v>4800</v>
          </cell>
          <cell r="I1976">
            <v>4800</v>
          </cell>
          <cell r="J1976">
            <v>0</v>
          </cell>
          <cell r="K1976">
            <v>2</v>
          </cell>
          <cell r="L1976">
            <v>9600</v>
          </cell>
          <cell r="Y1976" t="e">
            <v>#N/A</v>
          </cell>
          <cell r="Z1976" t="e">
            <v>#N/A</v>
          </cell>
        </row>
        <row r="1977">
          <cell r="D1977" t="str">
            <v>AL07VCG</v>
          </cell>
          <cell r="E1977" t="str">
            <v>Vibrador para concretos a Gasolina</v>
          </cell>
          <cell r="F1977" t="str">
            <v>Hr</v>
          </cell>
          <cell r="G1977">
            <v>0.13</v>
          </cell>
          <cell r="H1977">
            <v>45000</v>
          </cell>
          <cell r="I1977">
            <v>5850</v>
          </cell>
          <cell r="J1977">
            <v>0</v>
          </cell>
          <cell r="K1977">
            <v>0.26</v>
          </cell>
          <cell r="L1977">
            <v>11700</v>
          </cell>
          <cell r="Y1977" t="e">
            <v>#N/A</v>
          </cell>
          <cell r="Z1977" t="e">
            <v>#N/A</v>
          </cell>
        </row>
        <row r="1978">
          <cell r="E1978" t="str">
            <v>SUBTOTAL</v>
          </cell>
          <cell r="I1978">
            <v>261150</v>
          </cell>
          <cell r="L1978">
            <v>522300</v>
          </cell>
          <cell r="Z1978" t="e">
            <v>#N/A</v>
          </cell>
        </row>
        <row r="1979">
          <cell r="E1979" t="str">
            <v>A.I.U</v>
          </cell>
          <cell r="I1979">
            <v>0</v>
          </cell>
          <cell r="L1979">
            <v>0</v>
          </cell>
          <cell r="Z1979">
            <v>0</v>
          </cell>
        </row>
        <row r="1980">
          <cell r="D1980" t="str">
            <v>AIUAADMON</v>
          </cell>
          <cell r="E1980" t="str">
            <v>Admon</v>
          </cell>
          <cell r="F1980">
            <v>0</v>
          </cell>
          <cell r="I1980">
            <v>0</v>
          </cell>
          <cell r="J1980">
            <v>0</v>
          </cell>
          <cell r="L1980">
            <v>0</v>
          </cell>
          <cell r="Z1980">
            <v>0</v>
          </cell>
        </row>
        <row r="1981">
          <cell r="D1981" t="str">
            <v>AIUAIMPRE</v>
          </cell>
          <cell r="E1981" t="str">
            <v>Imprevistos</v>
          </cell>
          <cell r="F1981">
            <v>0</v>
          </cell>
          <cell r="I1981">
            <v>0</v>
          </cell>
          <cell r="J1981">
            <v>0</v>
          </cell>
          <cell r="L1981">
            <v>0</v>
          </cell>
          <cell r="Z1981">
            <v>0</v>
          </cell>
        </row>
        <row r="1982">
          <cell r="D1982" t="str">
            <v>AIUAUTILI</v>
          </cell>
          <cell r="E1982" t="str">
            <v>Utilidad</v>
          </cell>
          <cell r="F1982">
            <v>0</v>
          </cell>
          <cell r="I1982">
            <v>0</v>
          </cell>
          <cell r="J1982">
            <v>0</v>
          </cell>
          <cell r="L1982">
            <v>0</v>
          </cell>
          <cell r="Z1982">
            <v>0</v>
          </cell>
        </row>
        <row r="1983">
          <cell r="D1983" t="str">
            <v>AIUAIVAUTI</v>
          </cell>
          <cell r="E1983" t="str">
            <v>IVA utilidad</v>
          </cell>
          <cell r="F1983">
            <v>0</v>
          </cell>
          <cell r="I1983">
            <v>0</v>
          </cell>
          <cell r="J1983">
            <v>0</v>
          </cell>
          <cell r="L1983">
            <v>0</v>
          </cell>
          <cell r="Z1983">
            <v>0</v>
          </cell>
        </row>
        <row r="1985">
          <cell r="E1985" t="str">
            <v>ITEM</v>
          </cell>
        </row>
        <row r="1986">
          <cell r="D1986" t="str">
            <v>COMPA14</v>
          </cell>
          <cell r="E1986" t="str">
            <v>Comcreto resistencia 14.0 Mpa (140 Kg/cm2)</v>
          </cell>
          <cell r="G1986" t="str">
            <v>UN.</v>
          </cell>
          <cell r="H1986" t="str">
            <v>M3</v>
          </cell>
          <cell r="I1986">
            <v>187125</v>
          </cell>
          <cell r="K1986">
            <v>20</v>
          </cell>
          <cell r="L1986">
            <v>3742500</v>
          </cell>
          <cell r="N1986">
            <v>183525</v>
          </cell>
          <cell r="O1986">
            <v>0</v>
          </cell>
          <cell r="P1986">
            <v>3600</v>
          </cell>
          <cell r="Q1986">
            <v>0</v>
          </cell>
          <cell r="X1986">
            <v>3742500</v>
          </cell>
          <cell r="Y1986" t="str">
            <v>M3</v>
          </cell>
          <cell r="Z1986" t="e">
            <v>#N/A</v>
          </cell>
          <cell r="AA1986" t="e">
            <v>#N/A</v>
          </cell>
          <cell r="AB1986">
            <v>0</v>
          </cell>
          <cell r="AC1986" t="e">
            <v>#N/A</v>
          </cell>
        </row>
        <row r="1988">
          <cell r="D1988" t="str">
            <v>CODIGO</v>
          </cell>
          <cell r="E1988" t="str">
            <v>DESCRIPCION</v>
          </cell>
          <cell r="F1988" t="str">
            <v>UN</v>
          </cell>
          <cell r="G1988" t="str">
            <v>CANT</v>
          </cell>
          <cell r="H1988" t="str">
            <v>V/UNIT.</v>
          </cell>
          <cell r="I1988" t="str">
            <v>V/TOTAL</v>
          </cell>
          <cell r="K1988" t="str">
            <v>CANT TOTAL</v>
          </cell>
          <cell r="L1988" t="str">
            <v>Vr TOTAL</v>
          </cell>
          <cell r="Y1988" t="str">
            <v>CANT.</v>
          </cell>
          <cell r="Z1988" t="str">
            <v>V/TOTAL</v>
          </cell>
        </row>
        <row r="1989">
          <cell r="E1989" t="str">
            <v>MATERIALES</v>
          </cell>
          <cell r="I1989">
            <v>183525</v>
          </cell>
          <cell r="L1989">
            <v>3670500</v>
          </cell>
          <cell r="Z1989" t="e">
            <v>#N/A</v>
          </cell>
        </row>
        <row r="1990">
          <cell r="D1990" t="str">
            <v>MA04C2</v>
          </cell>
          <cell r="E1990" t="str">
            <v>Concreto 2000 psi</v>
          </cell>
          <cell r="F1990" t="str">
            <v>M3</v>
          </cell>
          <cell r="G1990">
            <v>1</v>
          </cell>
          <cell r="H1990">
            <v>183525</v>
          </cell>
          <cell r="I1990">
            <v>183525</v>
          </cell>
          <cell r="J1990">
            <v>0</v>
          </cell>
          <cell r="K1990">
            <v>20</v>
          </cell>
          <cell r="L1990">
            <v>3670500</v>
          </cell>
          <cell r="Y1990" t="e">
            <v>#N/A</v>
          </cell>
          <cell r="Z1990" t="e">
            <v>#N/A</v>
          </cell>
        </row>
        <row r="1993">
          <cell r="E1993" t="str">
            <v>MANO DE OBRA</v>
          </cell>
          <cell r="I1993">
            <v>0</v>
          </cell>
          <cell r="L1993">
            <v>0</v>
          </cell>
          <cell r="Z1993">
            <v>0</v>
          </cell>
        </row>
        <row r="1995">
          <cell r="E1995" t="str">
            <v>VARIOS</v>
          </cell>
          <cell r="I1995">
            <v>3600</v>
          </cell>
          <cell r="L1995">
            <v>72000</v>
          </cell>
          <cell r="Z1995" t="e">
            <v>#N/A</v>
          </cell>
        </row>
        <row r="1996">
          <cell r="D1996" t="str">
            <v>AL07VCG</v>
          </cell>
          <cell r="E1996" t="str">
            <v>Vibrador para concretos a Gasolina</v>
          </cell>
          <cell r="F1996" t="str">
            <v>Hr</v>
          </cell>
          <cell r="G1996">
            <v>0.08</v>
          </cell>
          <cell r="H1996">
            <v>45000</v>
          </cell>
          <cell r="I1996">
            <v>3600</v>
          </cell>
          <cell r="J1996">
            <v>0</v>
          </cell>
          <cell r="K1996">
            <v>1.6</v>
          </cell>
          <cell r="L1996">
            <v>72000</v>
          </cell>
          <cell r="Y1996" t="e">
            <v>#N/A</v>
          </cell>
          <cell r="Z1996" t="e">
            <v>#N/A</v>
          </cell>
        </row>
        <row r="1997">
          <cell r="E1997" t="str">
            <v>SUBTOTAL</v>
          </cell>
          <cell r="I1997">
            <v>187125</v>
          </cell>
          <cell r="L1997">
            <v>3742500</v>
          </cell>
          <cell r="Z1997" t="e">
            <v>#N/A</v>
          </cell>
        </row>
        <row r="1998">
          <cell r="E1998" t="str">
            <v>A.I.U</v>
          </cell>
          <cell r="I1998">
            <v>0</v>
          </cell>
          <cell r="L1998">
            <v>0</v>
          </cell>
          <cell r="Z1998">
            <v>0</v>
          </cell>
        </row>
        <row r="1999">
          <cell r="D1999" t="str">
            <v>AIUAADMON</v>
          </cell>
          <cell r="E1999" t="str">
            <v>Admon</v>
          </cell>
          <cell r="F1999">
            <v>0</v>
          </cell>
          <cell r="I1999">
            <v>0</v>
          </cell>
          <cell r="J1999">
            <v>0</v>
          </cell>
          <cell r="L1999">
            <v>0</v>
          </cell>
          <cell r="Z1999">
            <v>0</v>
          </cell>
        </row>
        <row r="2000">
          <cell r="D2000" t="str">
            <v>AIUAIMPRE</v>
          </cell>
          <cell r="E2000" t="str">
            <v>Imprevistos</v>
          </cell>
          <cell r="F2000">
            <v>0</v>
          </cell>
          <cell r="I2000">
            <v>0</v>
          </cell>
          <cell r="J2000">
            <v>0</v>
          </cell>
          <cell r="L2000">
            <v>0</v>
          </cell>
          <cell r="Z2000">
            <v>0</v>
          </cell>
        </row>
        <row r="2001">
          <cell r="D2001" t="str">
            <v>AIUAUTILI</v>
          </cell>
          <cell r="E2001" t="str">
            <v>Utilidad</v>
          </cell>
          <cell r="F2001">
            <v>0</v>
          </cell>
          <cell r="I2001">
            <v>0</v>
          </cell>
          <cell r="J2001">
            <v>0</v>
          </cell>
          <cell r="L2001">
            <v>0</v>
          </cell>
          <cell r="Z2001">
            <v>0</v>
          </cell>
        </row>
        <row r="2002">
          <cell r="D2002" t="str">
            <v>AIUAIVAUTI</v>
          </cell>
          <cell r="E2002" t="str">
            <v>IVA utilidad</v>
          </cell>
          <cell r="F2002">
            <v>0</v>
          </cell>
          <cell r="I2002">
            <v>0</v>
          </cell>
          <cell r="J2002">
            <v>0</v>
          </cell>
          <cell r="L2002">
            <v>0</v>
          </cell>
          <cell r="Z2002">
            <v>0</v>
          </cell>
        </row>
        <row r="2004">
          <cell r="E2004" t="str">
            <v>ITEM</v>
          </cell>
        </row>
        <row r="2005">
          <cell r="D2005" t="str">
            <v>COMPA17</v>
          </cell>
          <cell r="E2005" t="str">
            <v>Comcreto resistencia 17.5 Mpa (175 Kg/cm2)</v>
          </cell>
          <cell r="G2005" t="str">
            <v>UN.</v>
          </cell>
          <cell r="H2005" t="str">
            <v>M3</v>
          </cell>
          <cell r="I2005">
            <v>198060</v>
          </cell>
          <cell r="K2005">
            <v>0</v>
          </cell>
          <cell r="L2005">
            <v>0</v>
          </cell>
          <cell r="N2005">
            <v>194325</v>
          </cell>
          <cell r="O2005">
            <v>0</v>
          </cell>
          <cell r="P2005">
            <v>3735</v>
          </cell>
          <cell r="Q2005">
            <v>0</v>
          </cell>
          <cell r="X2005">
            <v>0</v>
          </cell>
          <cell r="Y2005" t="str">
            <v>M3</v>
          </cell>
          <cell r="Z2005" t="e">
            <v>#N/A</v>
          </cell>
          <cell r="AA2005" t="e">
            <v>#N/A</v>
          </cell>
          <cell r="AB2005">
            <v>0</v>
          </cell>
          <cell r="AC2005" t="e">
            <v>#N/A</v>
          </cell>
        </row>
        <row r="2007">
          <cell r="D2007" t="str">
            <v>CODIGO</v>
          </cell>
          <cell r="E2007" t="str">
            <v>DESCRIPCION</v>
          </cell>
          <cell r="F2007" t="str">
            <v>UN</v>
          </cell>
          <cell r="G2007" t="str">
            <v>CANT</v>
          </cell>
          <cell r="H2007" t="str">
            <v>V/UNIT.</v>
          </cell>
          <cell r="I2007" t="str">
            <v>V/TOTAL</v>
          </cell>
          <cell r="K2007" t="str">
            <v>CANT TOTAL</v>
          </cell>
          <cell r="L2007" t="str">
            <v>Vr TOTAL</v>
          </cell>
          <cell r="Y2007" t="str">
            <v>CANT.</v>
          </cell>
          <cell r="Z2007" t="str">
            <v>V/TOTAL</v>
          </cell>
        </row>
        <row r="2008">
          <cell r="E2008" t="str">
            <v>MATERIALES</v>
          </cell>
          <cell r="I2008">
            <v>194325</v>
          </cell>
          <cell r="L2008">
            <v>0</v>
          </cell>
          <cell r="Z2008" t="e">
            <v>#N/A</v>
          </cell>
        </row>
        <row r="2009">
          <cell r="D2009" t="str">
            <v>MA04C25</v>
          </cell>
          <cell r="E2009" t="str">
            <v>Concreto 2500 psi</v>
          </cell>
          <cell r="F2009" t="str">
            <v>M3</v>
          </cell>
          <cell r="G2009">
            <v>1</v>
          </cell>
          <cell r="H2009">
            <v>194325</v>
          </cell>
          <cell r="I2009">
            <v>194325</v>
          </cell>
          <cell r="J2009">
            <v>0</v>
          </cell>
          <cell r="K2009">
            <v>0</v>
          </cell>
          <cell r="L2009">
            <v>0</v>
          </cell>
          <cell r="Y2009" t="e">
            <v>#N/A</v>
          </cell>
          <cell r="Z2009" t="e">
            <v>#N/A</v>
          </cell>
        </row>
        <row r="2012">
          <cell r="E2012" t="str">
            <v>MANO DE OBRA</v>
          </cell>
          <cell r="I2012">
            <v>0</v>
          </cell>
          <cell r="L2012">
            <v>0</v>
          </cell>
          <cell r="Z2012">
            <v>0</v>
          </cell>
        </row>
        <row r="2014">
          <cell r="E2014" t="str">
            <v>VARIOS</v>
          </cell>
          <cell r="I2014">
            <v>3735</v>
          </cell>
          <cell r="L2014">
            <v>0</v>
          </cell>
          <cell r="Z2014" t="e">
            <v>#N/A</v>
          </cell>
        </row>
        <row r="2015">
          <cell r="D2015" t="str">
            <v>AL07VCG</v>
          </cell>
          <cell r="E2015" t="str">
            <v>Vibrador para concretos a Gasolina</v>
          </cell>
          <cell r="F2015" t="str">
            <v>Hr</v>
          </cell>
          <cell r="G2015">
            <v>8.3000000000000004E-2</v>
          </cell>
          <cell r="H2015">
            <v>45000</v>
          </cell>
          <cell r="I2015">
            <v>3735</v>
          </cell>
          <cell r="J2015">
            <v>0</v>
          </cell>
          <cell r="K2015">
            <v>0</v>
          </cell>
          <cell r="L2015">
            <v>0</v>
          </cell>
          <cell r="Y2015" t="e">
            <v>#N/A</v>
          </cell>
          <cell r="Z2015" t="e">
            <v>#N/A</v>
          </cell>
        </row>
        <row r="2016">
          <cell r="E2016" t="str">
            <v>SUBTOTAL</v>
          </cell>
          <cell r="I2016">
            <v>198060</v>
          </cell>
          <cell r="L2016">
            <v>0</v>
          </cell>
          <cell r="Z2016" t="e">
            <v>#N/A</v>
          </cell>
        </row>
        <row r="2017">
          <cell r="E2017" t="str">
            <v>A.I.U</v>
          </cell>
          <cell r="I2017">
            <v>0</v>
          </cell>
          <cell r="L2017">
            <v>0</v>
          </cell>
          <cell r="Z2017">
            <v>0</v>
          </cell>
        </row>
        <row r="2018">
          <cell r="D2018" t="str">
            <v>AIUAADMON</v>
          </cell>
          <cell r="E2018" t="str">
            <v>Admon</v>
          </cell>
          <cell r="F2018">
            <v>0</v>
          </cell>
          <cell r="I2018">
            <v>0</v>
          </cell>
          <cell r="J2018">
            <v>0</v>
          </cell>
          <cell r="L2018">
            <v>0</v>
          </cell>
          <cell r="Z2018">
            <v>0</v>
          </cell>
        </row>
        <row r="2019">
          <cell r="D2019" t="str">
            <v>AIUAIMPRE</v>
          </cell>
          <cell r="E2019" t="str">
            <v>Imprevistos</v>
          </cell>
          <cell r="F2019">
            <v>0</v>
          </cell>
          <cell r="I2019">
            <v>0</v>
          </cell>
          <cell r="J2019">
            <v>0</v>
          </cell>
          <cell r="L2019">
            <v>0</v>
          </cell>
          <cell r="Z2019">
            <v>0</v>
          </cell>
        </row>
        <row r="2020">
          <cell r="D2020" t="str">
            <v>AIUAUTILI</v>
          </cell>
          <cell r="E2020" t="str">
            <v>Utilidad</v>
          </cell>
          <cell r="F2020">
            <v>0</v>
          </cell>
          <cell r="I2020">
            <v>0</v>
          </cell>
          <cell r="J2020">
            <v>0</v>
          </cell>
          <cell r="L2020">
            <v>0</v>
          </cell>
          <cell r="Z2020">
            <v>0</v>
          </cell>
        </row>
        <row r="2021">
          <cell r="D2021" t="str">
            <v>AIUAIVAUTI</v>
          </cell>
          <cell r="E2021" t="str">
            <v>IVA utilidad</v>
          </cell>
          <cell r="F2021">
            <v>0</v>
          </cell>
          <cell r="I2021">
            <v>0</v>
          </cell>
          <cell r="J2021">
            <v>0</v>
          </cell>
          <cell r="L2021">
            <v>0</v>
          </cell>
          <cell r="Z2021">
            <v>0</v>
          </cell>
        </row>
        <row r="2023">
          <cell r="E2023" t="str">
            <v>ITEM</v>
          </cell>
        </row>
        <row r="2024">
          <cell r="D2024" t="str">
            <v>COMPA24</v>
          </cell>
          <cell r="E2024" t="str">
            <v>Comcreto resistencia 24.5 Mpa (245 Kg/cm2)</v>
          </cell>
          <cell r="G2024" t="str">
            <v>UN.</v>
          </cell>
          <cell r="H2024" t="str">
            <v>M3</v>
          </cell>
          <cell r="I2024">
            <v>219525</v>
          </cell>
          <cell r="K2024">
            <v>664</v>
          </cell>
          <cell r="L2024">
            <v>145764600</v>
          </cell>
          <cell r="N2024">
            <v>215775</v>
          </cell>
          <cell r="O2024">
            <v>0</v>
          </cell>
          <cell r="P2024">
            <v>3750</v>
          </cell>
          <cell r="Q2024">
            <v>0</v>
          </cell>
          <cell r="X2024">
            <v>145764600</v>
          </cell>
          <cell r="Y2024" t="str">
            <v>M3</v>
          </cell>
          <cell r="Z2024" t="e">
            <v>#N/A</v>
          </cell>
          <cell r="AA2024" t="e">
            <v>#N/A</v>
          </cell>
          <cell r="AB2024">
            <v>0</v>
          </cell>
          <cell r="AC2024" t="e">
            <v>#N/A</v>
          </cell>
        </row>
        <row r="2026">
          <cell r="D2026" t="str">
            <v>CODIGO</v>
          </cell>
          <cell r="E2026" t="str">
            <v>DESCRIPCION</v>
          </cell>
          <cell r="F2026" t="str">
            <v>UN</v>
          </cell>
          <cell r="G2026" t="str">
            <v>CANT</v>
          </cell>
          <cell r="H2026" t="str">
            <v>V/UNIT.</v>
          </cell>
          <cell r="I2026" t="str">
            <v>V/TOTAL</v>
          </cell>
          <cell r="K2026" t="str">
            <v>CANT TOTAL</v>
          </cell>
          <cell r="L2026" t="str">
            <v>Vr TOTAL</v>
          </cell>
          <cell r="Y2026" t="str">
            <v>CANT.</v>
          </cell>
          <cell r="Z2026" t="str">
            <v>V/TOTAL</v>
          </cell>
        </row>
        <row r="2027">
          <cell r="E2027" t="str">
            <v>MATERIALES</v>
          </cell>
          <cell r="I2027">
            <v>215775</v>
          </cell>
          <cell r="L2027">
            <v>143274600</v>
          </cell>
          <cell r="Z2027" t="e">
            <v>#N/A</v>
          </cell>
        </row>
        <row r="2028">
          <cell r="D2028" t="str">
            <v>MA04C35</v>
          </cell>
          <cell r="E2028" t="str">
            <v xml:space="preserve">Concreto 3500 psi </v>
          </cell>
          <cell r="F2028" t="str">
            <v>M3</v>
          </cell>
          <cell r="G2028">
            <v>1</v>
          </cell>
          <cell r="H2028">
            <v>215775</v>
          </cell>
          <cell r="I2028">
            <v>215775</v>
          </cell>
          <cell r="J2028">
            <v>0</v>
          </cell>
          <cell r="K2028">
            <v>664</v>
          </cell>
          <cell r="L2028">
            <v>143274600</v>
          </cell>
          <cell r="Y2028" t="e">
            <v>#N/A</v>
          </cell>
          <cell r="Z2028" t="e">
            <v>#N/A</v>
          </cell>
        </row>
        <row r="2031">
          <cell r="E2031" t="str">
            <v>MANO DE OBRA</v>
          </cell>
          <cell r="I2031">
            <v>0</v>
          </cell>
          <cell r="L2031">
            <v>0</v>
          </cell>
          <cell r="Z2031">
            <v>0</v>
          </cell>
        </row>
        <row r="2033">
          <cell r="E2033" t="str">
            <v>VARIOS</v>
          </cell>
          <cell r="I2033">
            <v>3750</v>
          </cell>
          <cell r="L2033">
            <v>2490000</v>
          </cell>
          <cell r="Z2033" t="e">
            <v>#N/A</v>
          </cell>
        </row>
        <row r="2034">
          <cell r="D2034" t="str">
            <v>AL07VCG</v>
          </cell>
          <cell r="E2034" t="str">
            <v>Vibrador para concretos a Gasolina</v>
          </cell>
          <cell r="F2034" t="str">
            <v>Hr</v>
          </cell>
          <cell r="G2034">
            <v>8.3333333333333329E-2</v>
          </cell>
          <cell r="H2034">
            <v>45000</v>
          </cell>
          <cell r="I2034">
            <v>3750</v>
          </cell>
          <cell r="J2034">
            <v>0</v>
          </cell>
          <cell r="K2034">
            <v>55.333333333333329</v>
          </cell>
          <cell r="L2034">
            <v>2490000</v>
          </cell>
          <cell r="Y2034" t="e">
            <v>#N/A</v>
          </cell>
          <cell r="Z2034" t="e">
            <v>#N/A</v>
          </cell>
        </row>
        <row r="2035">
          <cell r="E2035" t="str">
            <v>SUBTOTAL</v>
          </cell>
          <cell r="I2035">
            <v>219525</v>
          </cell>
          <cell r="L2035">
            <v>145764600</v>
          </cell>
          <cell r="Z2035" t="e">
            <v>#N/A</v>
          </cell>
        </row>
        <row r="2036">
          <cell r="E2036" t="str">
            <v>A.I.U</v>
          </cell>
          <cell r="I2036">
            <v>0</v>
          </cell>
          <cell r="L2036">
            <v>0</v>
          </cell>
          <cell r="Z2036">
            <v>0</v>
          </cell>
        </row>
        <row r="2037">
          <cell r="D2037" t="str">
            <v>AIUAADMON</v>
          </cell>
          <cell r="E2037" t="str">
            <v>Admon</v>
          </cell>
          <cell r="F2037">
            <v>0</v>
          </cell>
          <cell r="I2037">
            <v>0</v>
          </cell>
          <cell r="J2037">
            <v>0</v>
          </cell>
          <cell r="L2037">
            <v>0</v>
          </cell>
          <cell r="Z2037">
            <v>0</v>
          </cell>
        </row>
        <row r="2038">
          <cell r="D2038" t="str">
            <v>AIUAIMPRE</v>
          </cell>
          <cell r="E2038" t="str">
            <v>Imprevistos</v>
          </cell>
          <cell r="F2038">
            <v>0</v>
          </cell>
          <cell r="I2038">
            <v>0</v>
          </cell>
          <cell r="J2038">
            <v>0</v>
          </cell>
          <cell r="L2038">
            <v>0</v>
          </cell>
          <cell r="Z2038">
            <v>0</v>
          </cell>
        </row>
        <row r="2039">
          <cell r="D2039" t="str">
            <v>AIUAUTILI</v>
          </cell>
          <cell r="E2039" t="str">
            <v>Utilidad</v>
          </cell>
          <cell r="F2039">
            <v>0</v>
          </cell>
          <cell r="I2039">
            <v>0</v>
          </cell>
          <cell r="J2039">
            <v>0</v>
          </cell>
          <cell r="L2039">
            <v>0</v>
          </cell>
          <cell r="Z2039">
            <v>0</v>
          </cell>
        </row>
        <row r="2040">
          <cell r="D2040" t="str">
            <v>AIUAIVAUTI</v>
          </cell>
          <cell r="E2040" t="str">
            <v>IVA utilidad</v>
          </cell>
          <cell r="F2040">
            <v>0</v>
          </cell>
          <cell r="I2040">
            <v>0</v>
          </cell>
          <cell r="J2040">
            <v>0</v>
          </cell>
          <cell r="L2040">
            <v>0</v>
          </cell>
          <cell r="Z2040">
            <v>0</v>
          </cell>
        </row>
        <row r="2042">
          <cell r="E2042" t="str">
            <v>ITEM</v>
          </cell>
        </row>
        <row r="2043">
          <cell r="D2043" t="str">
            <v>COMPA28</v>
          </cell>
          <cell r="E2043" t="str">
            <v>Comcreto resistencia 26.0 Mpa (280 Kg/cm2)</v>
          </cell>
          <cell r="G2043" t="str">
            <v>UN.</v>
          </cell>
          <cell r="H2043" t="str">
            <v>M3</v>
          </cell>
          <cell r="I2043">
            <v>228525</v>
          </cell>
          <cell r="K2043">
            <v>15</v>
          </cell>
          <cell r="L2043">
            <v>3427875</v>
          </cell>
          <cell r="N2043">
            <v>224775</v>
          </cell>
          <cell r="O2043">
            <v>0</v>
          </cell>
          <cell r="P2043">
            <v>3750</v>
          </cell>
          <cell r="Q2043">
            <v>0</v>
          </cell>
          <cell r="X2043">
            <v>3427875</v>
          </cell>
          <cell r="Y2043" t="str">
            <v>M3</v>
          </cell>
          <cell r="Z2043" t="e">
            <v>#N/A</v>
          </cell>
          <cell r="AA2043" t="e">
            <v>#N/A</v>
          </cell>
          <cell r="AB2043">
            <v>0</v>
          </cell>
          <cell r="AC2043" t="e">
            <v>#N/A</v>
          </cell>
        </row>
        <row r="2045">
          <cell r="D2045" t="str">
            <v>CODIGO</v>
          </cell>
          <cell r="E2045" t="str">
            <v>DESCRIPCION</v>
          </cell>
          <cell r="F2045" t="str">
            <v>UN</v>
          </cell>
          <cell r="G2045" t="str">
            <v>CANT</v>
          </cell>
          <cell r="H2045" t="str">
            <v>V/UNIT.</v>
          </cell>
          <cell r="I2045" t="str">
            <v>V/TOTAL</v>
          </cell>
          <cell r="K2045" t="str">
            <v>CANT TOTAL</v>
          </cell>
          <cell r="L2045" t="str">
            <v>Vr TOTAL</v>
          </cell>
          <cell r="Y2045" t="str">
            <v>CANT.</v>
          </cell>
          <cell r="Z2045" t="str">
            <v>V/TOTAL</v>
          </cell>
        </row>
        <row r="2046">
          <cell r="E2046" t="str">
            <v>MATERIALES</v>
          </cell>
          <cell r="I2046">
            <v>224775</v>
          </cell>
          <cell r="L2046">
            <v>3371625</v>
          </cell>
          <cell r="Z2046" t="e">
            <v>#N/A</v>
          </cell>
        </row>
        <row r="2047">
          <cell r="D2047" t="str">
            <v>MA04C4</v>
          </cell>
          <cell r="E2047" t="str">
            <v>Concreto 4000 psi</v>
          </cell>
          <cell r="F2047" t="str">
            <v>M3</v>
          </cell>
          <cell r="G2047">
            <v>1</v>
          </cell>
          <cell r="H2047">
            <v>224775</v>
          </cell>
          <cell r="I2047">
            <v>224775</v>
          </cell>
          <cell r="J2047">
            <v>0</v>
          </cell>
          <cell r="K2047">
            <v>15</v>
          </cell>
          <cell r="L2047">
            <v>3371625</v>
          </cell>
          <cell r="Y2047" t="e">
            <v>#N/A</v>
          </cell>
          <cell r="Z2047" t="e">
            <v>#N/A</v>
          </cell>
        </row>
        <row r="2050">
          <cell r="E2050" t="str">
            <v>MANO DE OBRA</v>
          </cell>
          <cell r="I2050">
            <v>0</v>
          </cell>
          <cell r="L2050">
            <v>0</v>
          </cell>
          <cell r="Z2050">
            <v>0</v>
          </cell>
        </row>
        <row r="2052">
          <cell r="E2052" t="str">
            <v>VARIOS</v>
          </cell>
          <cell r="I2052">
            <v>3750</v>
          </cell>
          <cell r="L2052">
            <v>56250</v>
          </cell>
          <cell r="Z2052" t="e">
            <v>#N/A</v>
          </cell>
        </row>
        <row r="2053">
          <cell r="D2053" t="str">
            <v>AL07VCG</v>
          </cell>
          <cell r="E2053" t="str">
            <v>Vibrador para concretos a Gasolina</v>
          </cell>
          <cell r="F2053" t="str">
            <v>Hr</v>
          </cell>
          <cell r="G2053">
            <v>8.3333333333333329E-2</v>
          </cell>
          <cell r="H2053">
            <v>45000</v>
          </cell>
          <cell r="I2053">
            <v>3750</v>
          </cell>
          <cell r="J2053">
            <v>0</v>
          </cell>
          <cell r="K2053">
            <v>1.25</v>
          </cell>
          <cell r="L2053">
            <v>56250</v>
          </cell>
          <cell r="Y2053" t="e">
            <v>#N/A</v>
          </cell>
          <cell r="Z2053" t="e">
            <v>#N/A</v>
          </cell>
        </row>
        <row r="2054">
          <cell r="E2054" t="str">
            <v>SUBTOTAL</v>
          </cell>
          <cell r="I2054">
            <v>228525</v>
          </cell>
          <cell r="L2054">
            <v>3427875</v>
          </cell>
          <cell r="Z2054" t="e">
            <v>#N/A</v>
          </cell>
        </row>
        <row r="2055">
          <cell r="E2055" t="str">
            <v>A.I.U</v>
          </cell>
          <cell r="I2055">
            <v>0</v>
          </cell>
          <cell r="L2055">
            <v>0</v>
          </cell>
          <cell r="Z2055">
            <v>0</v>
          </cell>
        </row>
        <row r="2056">
          <cell r="D2056" t="str">
            <v>AIUAADMON</v>
          </cell>
          <cell r="E2056" t="str">
            <v>Admon</v>
          </cell>
          <cell r="F2056">
            <v>0</v>
          </cell>
          <cell r="I2056">
            <v>0</v>
          </cell>
          <cell r="J2056">
            <v>0</v>
          </cell>
          <cell r="L2056">
            <v>0</v>
          </cell>
          <cell r="Z2056">
            <v>0</v>
          </cell>
        </row>
        <row r="2057">
          <cell r="D2057" t="str">
            <v>AIUAIMPRE</v>
          </cell>
          <cell r="E2057" t="str">
            <v>Imprevistos</v>
          </cell>
          <cell r="F2057">
            <v>0</v>
          </cell>
          <cell r="I2057">
            <v>0</v>
          </cell>
          <cell r="J2057">
            <v>0</v>
          </cell>
          <cell r="L2057">
            <v>0</v>
          </cell>
          <cell r="Z2057">
            <v>0</v>
          </cell>
        </row>
        <row r="2058">
          <cell r="D2058" t="str">
            <v>AIUAUTILI</v>
          </cell>
          <cell r="E2058" t="str">
            <v>Utilidad</v>
          </cell>
          <cell r="F2058">
            <v>0</v>
          </cell>
          <cell r="I2058">
            <v>0</v>
          </cell>
          <cell r="J2058">
            <v>0</v>
          </cell>
          <cell r="L2058">
            <v>0</v>
          </cell>
          <cell r="Z2058">
            <v>0</v>
          </cell>
        </row>
        <row r="2059">
          <cell r="D2059" t="str">
            <v>AIUAIVAUTI</v>
          </cell>
          <cell r="E2059" t="str">
            <v>IVA utilidad</v>
          </cell>
          <cell r="F2059">
            <v>0</v>
          </cell>
          <cell r="I2059">
            <v>0</v>
          </cell>
          <cell r="J2059">
            <v>0</v>
          </cell>
          <cell r="L2059">
            <v>0</v>
          </cell>
          <cell r="Z2059">
            <v>0</v>
          </cell>
        </row>
        <row r="2061">
          <cell r="E2061" t="str">
            <v>ITEM</v>
          </cell>
        </row>
        <row r="2062">
          <cell r="D2062" t="str">
            <v>PETO</v>
          </cell>
          <cell r="E2062" t="str">
            <v>Topografia</v>
          </cell>
          <cell r="G2062" t="str">
            <v>UN.</v>
          </cell>
          <cell r="H2062" t="str">
            <v>Mes</v>
          </cell>
          <cell r="I2062" t="e">
            <v>#N/A</v>
          </cell>
          <cell r="K2062">
            <v>0</v>
          </cell>
          <cell r="L2062" t="e">
            <v>#N/A</v>
          </cell>
          <cell r="P2062" t="e">
            <v>#N/A</v>
          </cell>
          <cell r="Q2062" t="e">
            <v>#N/A</v>
          </cell>
          <cell r="X2062" t="e">
            <v>#N/A</v>
          </cell>
          <cell r="Z2062" t="e">
            <v>#VALUE!</v>
          </cell>
          <cell r="AC2062" t="e">
            <v>#VALUE!</v>
          </cell>
        </row>
        <row r="2064">
          <cell r="D2064" t="str">
            <v>CODIGO</v>
          </cell>
          <cell r="E2064" t="str">
            <v>DESCRIPCION</v>
          </cell>
          <cell r="F2064" t="str">
            <v>UN</v>
          </cell>
          <cell r="G2064" t="str">
            <v>CANT</v>
          </cell>
          <cell r="H2064" t="str">
            <v>V/UNIT.</v>
          </cell>
          <cell r="I2064" t="str">
            <v>V/TOTAL</v>
          </cell>
          <cell r="K2064" t="str">
            <v>CANT TOTAL</v>
          </cell>
          <cell r="L2064" t="str">
            <v>Vr TOTAL</v>
          </cell>
          <cell r="Y2064" t="str">
            <v>CANT.</v>
          </cell>
          <cell r="Z2064" t="str">
            <v>V/TOTAL</v>
          </cell>
        </row>
        <row r="2065">
          <cell r="E2065" t="str">
            <v>VARIOS</v>
          </cell>
          <cell r="I2065" t="e">
            <v>#N/A</v>
          </cell>
          <cell r="L2065" t="e">
            <v>#N/A</v>
          </cell>
          <cell r="Z2065" t="e">
            <v>#VALUE!</v>
          </cell>
        </row>
        <row r="2066">
          <cell r="D2066" t="str">
            <v>TC65T</v>
          </cell>
          <cell r="E2066" t="e">
            <v>#N/A</v>
          </cell>
          <cell r="F2066" t="e">
            <v>#N/A</v>
          </cell>
          <cell r="G2066">
            <v>1</v>
          </cell>
          <cell r="H2066" t="e">
            <v>#N/A</v>
          </cell>
          <cell r="I2066" t="e">
            <v>#N/A</v>
          </cell>
          <cell r="J2066" t="e">
            <v>#N/A</v>
          </cell>
          <cell r="K2066">
            <v>0</v>
          </cell>
          <cell r="L2066" t="e">
            <v>#N/A</v>
          </cell>
          <cell r="Y2066" t="e">
            <v>#VALUE!</v>
          </cell>
          <cell r="Z2066" t="e">
            <v>#VALUE!</v>
          </cell>
        </row>
        <row r="2068">
          <cell r="E2068" t="str">
            <v>SUBTOTAL</v>
          </cell>
          <cell r="I2068" t="e">
            <v>#N/A</v>
          </cell>
          <cell r="L2068" t="e">
            <v>#N/A</v>
          </cell>
          <cell r="Z2068" t="e">
            <v>#VALUE!</v>
          </cell>
        </row>
        <row r="2069">
          <cell r="E2069" t="str">
            <v>A.I.U</v>
          </cell>
          <cell r="I2069" t="e">
            <v>#N/A</v>
          </cell>
          <cell r="L2069" t="e">
            <v>#N/A</v>
          </cell>
          <cell r="Z2069" t="e">
            <v>#N/A</v>
          </cell>
        </row>
        <row r="2070">
          <cell r="D2070" t="str">
            <v>AIUAADMON</v>
          </cell>
          <cell r="E2070" t="str">
            <v>Admon</v>
          </cell>
          <cell r="F2070">
            <v>0</v>
          </cell>
          <cell r="I2070" t="e">
            <v>#N/A</v>
          </cell>
          <cell r="J2070">
            <v>0</v>
          </cell>
          <cell r="L2070" t="e">
            <v>#N/A</v>
          </cell>
          <cell r="Z2070" t="e">
            <v>#N/A</v>
          </cell>
        </row>
        <row r="2071">
          <cell r="D2071" t="str">
            <v>AIUAIMPRE</v>
          </cell>
          <cell r="E2071" t="str">
            <v>Imprevistos</v>
          </cell>
          <cell r="F2071">
            <v>0</v>
          </cell>
          <cell r="I2071" t="e">
            <v>#N/A</v>
          </cell>
          <cell r="J2071">
            <v>0</v>
          </cell>
          <cell r="L2071" t="e">
            <v>#N/A</v>
          </cell>
          <cell r="Z2071" t="e">
            <v>#N/A</v>
          </cell>
        </row>
        <row r="2072">
          <cell r="D2072" t="str">
            <v>AIUAUTILI</v>
          </cell>
          <cell r="E2072" t="str">
            <v>Utilidad</v>
          </cell>
          <cell r="F2072">
            <v>0</v>
          </cell>
          <cell r="I2072" t="e">
            <v>#N/A</v>
          </cell>
          <cell r="J2072">
            <v>0</v>
          </cell>
          <cell r="L2072" t="e">
            <v>#N/A</v>
          </cell>
          <cell r="Z2072" t="e">
            <v>#N/A</v>
          </cell>
        </row>
        <row r="2073">
          <cell r="D2073" t="str">
            <v>AIUAIVAUTI</v>
          </cell>
          <cell r="E2073" t="str">
            <v>IVA utilidad</v>
          </cell>
          <cell r="F2073">
            <v>0</v>
          </cell>
          <cell r="I2073" t="e">
            <v>#N/A</v>
          </cell>
          <cell r="J2073">
            <v>0</v>
          </cell>
          <cell r="L2073" t="e">
            <v>#N/A</v>
          </cell>
          <cell r="Z2073" t="e">
            <v>#N/A</v>
          </cell>
        </row>
        <row r="2075">
          <cell r="E2075" t="str">
            <v>ITEM</v>
          </cell>
        </row>
        <row r="2076">
          <cell r="D2076" t="str">
            <v>PEDO</v>
          </cell>
          <cell r="E2076" t="str">
            <v>Direccion Obra</v>
          </cell>
          <cell r="G2076" t="str">
            <v>UN.</v>
          </cell>
          <cell r="H2076" t="str">
            <v>Mes</v>
          </cell>
          <cell r="I2076" t="e">
            <v>#N/A</v>
          </cell>
          <cell r="K2076">
            <v>0</v>
          </cell>
          <cell r="L2076" t="e">
            <v>#N/A</v>
          </cell>
          <cell r="P2076" t="e">
            <v>#N/A</v>
          </cell>
          <cell r="Q2076" t="e">
            <v>#N/A</v>
          </cell>
          <cell r="X2076" t="e">
            <v>#N/A</v>
          </cell>
          <cell r="Z2076" t="e">
            <v>#VALUE!</v>
          </cell>
          <cell r="AC2076" t="e">
            <v>#VALUE!</v>
          </cell>
        </row>
        <row r="2078">
          <cell r="D2078" t="str">
            <v>CODIGO</v>
          </cell>
          <cell r="E2078" t="str">
            <v>DESCRIPCION</v>
          </cell>
          <cell r="F2078" t="str">
            <v>UN</v>
          </cell>
          <cell r="G2078" t="str">
            <v>CANT</v>
          </cell>
          <cell r="H2078" t="str">
            <v>V/UNIT.</v>
          </cell>
          <cell r="I2078" t="str">
            <v>V/TOTAL</v>
          </cell>
          <cell r="K2078" t="str">
            <v>CANT TOTAL</v>
          </cell>
          <cell r="L2078" t="str">
            <v>Vr TOTAL</v>
          </cell>
          <cell r="Y2078" t="str">
            <v>CANT.</v>
          </cell>
          <cell r="Z2078" t="str">
            <v>V/TOTAL</v>
          </cell>
        </row>
        <row r="2079">
          <cell r="E2079" t="str">
            <v>VARIOS</v>
          </cell>
          <cell r="I2079" t="e">
            <v>#N/A</v>
          </cell>
          <cell r="L2079" t="e">
            <v>#N/A</v>
          </cell>
          <cell r="Z2079" t="e">
            <v>#VALUE!</v>
          </cell>
        </row>
        <row r="2080">
          <cell r="D2080" t="str">
            <v>TC65DO</v>
          </cell>
          <cell r="E2080" t="e">
            <v>#N/A</v>
          </cell>
          <cell r="F2080" t="e">
            <v>#N/A</v>
          </cell>
          <cell r="G2080">
            <v>0.5</v>
          </cell>
          <cell r="H2080" t="e">
            <v>#N/A</v>
          </cell>
          <cell r="I2080" t="e">
            <v>#N/A</v>
          </cell>
          <cell r="J2080" t="e">
            <v>#N/A</v>
          </cell>
          <cell r="K2080">
            <v>0</v>
          </cell>
          <cell r="L2080" t="e">
            <v>#N/A</v>
          </cell>
          <cell r="Y2080" t="e">
            <v>#VALUE!</v>
          </cell>
          <cell r="Z2080" t="e">
            <v>#VALUE!</v>
          </cell>
        </row>
        <row r="2081">
          <cell r="D2081" t="str">
            <v>TC65RO</v>
          </cell>
          <cell r="E2081" t="e">
            <v>#N/A</v>
          </cell>
          <cell r="F2081" t="e">
            <v>#N/A</v>
          </cell>
          <cell r="G2081">
            <v>1</v>
          </cell>
          <cell r="H2081" t="e">
            <v>#N/A</v>
          </cell>
          <cell r="I2081" t="e">
            <v>#N/A</v>
          </cell>
          <cell r="J2081" t="e">
            <v>#N/A</v>
          </cell>
          <cell r="K2081">
            <v>0</v>
          </cell>
          <cell r="L2081" t="e">
            <v>#N/A</v>
          </cell>
          <cell r="Y2081" t="e">
            <v>#VALUE!</v>
          </cell>
          <cell r="Z2081" t="e">
            <v>#VALUE!</v>
          </cell>
        </row>
        <row r="2082">
          <cell r="D2082" t="str">
            <v>TC65IO</v>
          </cell>
          <cell r="E2082" t="e">
            <v>#N/A</v>
          </cell>
          <cell r="F2082" t="e">
            <v>#N/A</v>
          </cell>
          <cell r="G2082">
            <v>1</v>
          </cell>
          <cell r="H2082" t="e">
            <v>#N/A</v>
          </cell>
          <cell r="I2082" t="e">
            <v>#N/A</v>
          </cell>
          <cell r="J2082" t="e">
            <v>#N/A</v>
          </cell>
          <cell r="K2082">
            <v>0</v>
          </cell>
          <cell r="L2082" t="e">
            <v>#N/A</v>
          </cell>
          <cell r="Y2082" t="e">
            <v>#VALUE!</v>
          </cell>
          <cell r="Z2082" t="e">
            <v>#VALUE!</v>
          </cell>
        </row>
        <row r="2083">
          <cell r="D2083" t="str">
            <v>TC65SE</v>
          </cell>
          <cell r="E2083" t="e">
            <v>#N/A</v>
          </cell>
          <cell r="F2083" t="e">
            <v>#N/A</v>
          </cell>
          <cell r="G2083">
            <v>1</v>
          </cell>
          <cell r="H2083" t="e">
            <v>#N/A</v>
          </cell>
          <cell r="I2083" t="e">
            <v>#N/A</v>
          </cell>
          <cell r="J2083" t="e">
            <v>#N/A</v>
          </cell>
          <cell r="K2083">
            <v>0</v>
          </cell>
          <cell r="L2083" t="e">
            <v>#N/A</v>
          </cell>
          <cell r="Y2083" t="e">
            <v>#VALUE!</v>
          </cell>
          <cell r="Z2083" t="e">
            <v>#VALUE!</v>
          </cell>
        </row>
        <row r="2084">
          <cell r="E2084" t="str">
            <v>SUBTOTAL</v>
          </cell>
          <cell r="I2084" t="e">
            <v>#N/A</v>
          </cell>
          <cell r="L2084" t="e">
            <v>#N/A</v>
          </cell>
          <cell r="Z2084" t="e">
            <v>#VALUE!</v>
          </cell>
        </row>
        <row r="2085">
          <cell r="E2085" t="str">
            <v>A.I.U</v>
          </cell>
          <cell r="I2085" t="e">
            <v>#N/A</v>
          </cell>
          <cell r="L2085" t="e">
            <v>#N/A</v>
          </cell>
          <cell r="Z2085" t="e">
            <v>#N/A</v>
          </cell>
        </row>
        <row r="2086">
          <cell r="D2086" t="str">
            <v>AIUAADMON</v>
          </cell>
          <cell r="E2086" t="str">
            <v>Admon</v>
          </cell>
          <cell r="F2086">
            <v>0</v>
          </cell>
          <cell r="I2086" t="e">
            <v>#N/A</v>
          </cell>
          <cell r="J2086">
            <v>0</v>
          </cell>
          <cell r="L2086" t="e">
            <v>#N/A</v>
          </cell>
          <cell r="Z2086" t="e">
            <v>#N/A</v>
          </cell>
        </row>
        <row r="2087">
          <cell r="D2087" t="str">
            <v>AIUAIMPRE</v>
          </cell>
          <cell r="E2087" t="str">
            <v>Imprevistos</v>
          </cell>
          <cell r="F2087">
            <v>0</v>
          </cell>
          <cell r="I2087" t="e">
            <v>#N/A</v>
          </cell>
          <cell r="J2087">
            <v>0</v>
          </cell>
          <cell r="L2087" t="e">
            <v>#N/A</v>
          </cell>
          <cell r="Z2087" t="e">
            <v>#N/A</v>
          </cell>
        </row>
        <row r="2088">
          <cell r="D2088" t="str">
            <v>AIUAUTILI</v>
          </cell>
          <cell r="E2088" t="str">
            <v>Utilidad</v>
          </cell>
          <cell r="F2088">
            <v>0</v>
          </cell>
          <cell r="I2088" t="e">
            <v>#N/A</v>
          </cell>
          <cell r="J2088">
            <v>0</v>
          </cell>
          <cell r="L2088" t="e">
            <v>#N/A</v>
          </cell>
          <cell r="Z2088" t="e">
            <v>#N/A</v>
          </cell>
        </row>
        <row r="2089">
          <cell r="D2089" t="str">
            <v>AIUAIVAUTI</v>
          </cell>
          <cell r="E2089" t="str">
            <v>IVA utilidad</v>
          </cell>
          <cell r="F2089">
            <v>0</v>
          </cell>
          <cell r="I2089" t="e">
            <v>#N/A</v>
          </cell>
          <cell r="J2089">
            <v>0</v>
          </cell>
          <cell r="L2089" t="e">
            <v>#N/A</v>
          </cell>
          <cell r="Z2089" t="e">
            <v>#N/A</v>
          </cell>
        </row>
        <row r="2091">
          <cell r="E2091" t="str">
            <v>ITEM</v>
          </cell>
        </row>
        <row r="2092">
          <cell r="D2092" t="str">
            <v>PEDOC</v>
          </cell>
          <cell r="E2092" t="str">
            <v>Direccion Obra</v>
          </cell>
          <cell r="G2092" t="str">
            <v>UN.</v>
          </cell>
          <cell r="H2092" t="str">
            <v>Mes</v>
          </cell>
          <cell r="I2092" t="e">
            <v>#N/A</v>
          </cell>
          <cell r="K2092">
            <v>0</v>
          </cell>
          <cell r="L2092" t="e">
            <v>#N/A</v>
          </cell>
          <cell r="P2092" t="e">
            <v>#N/A</v>
          </cell>
          <cell r="Q2092" t="e">
            <v>#N/A</v>
          </cell>
          <cell r="X2092" t="e">
            <v>#N/A</v>
          </cell>
          <cell r="Z2092" t="e">
            <v>#VALUE!</v>
          </cell>
          <cell r="AC2092" t="e">
            <v>#VALUE!</v>
          </cell>
        </row>
        <row r="2094">
          <cell r="D2094" t="str">
            <v>CODIGO</v>
          </cell>
          <cell r="E2094" t="str">
            <v>DESCRIPCION</v>
          </cell>
          <cell r="F2094" t="str">
            <v>UN</v>
          </cell>
          <cell r="G2094" t="str">
            <v>CANT</v>
          </cell>
          <cell r="H2094" t="str">
            <v>V/UNIT.</v>
          </cell>
          <cell r="I2094" t="str">
            <v>V/TOTAL</v>
          </cell>
          <cell r="K2094" t="str">
            <v>CANT TOTAL</v>
          </cell>
          <cell r="L2094" t="str">
            <v>Vr TOTAL</v>
          </cell>
          <cell r="Y2094" t="str">
            <v>CANT.</v>
          </cell>
          <cell r="Z2094" t="str">
            <v>V/TOTAL</v>
          </cell>
        </row>
        <row r="2095">
          <cell r="E2095" t="str">
            <v>VARIOS</v>
          </cell>
          <cell r="I2095" t="e">
            <v>#N/A</v>
          </cell>
          <cell r="L2095" t="e">
            <v>#N/A</v>
          </cell>
          <cell r="Z2095" t="e">
            <v>#VALUE!</v>
          </cell>
        </row>
        <row r="2096">
          <cell r="D2096" t="str">
            <v>TC65DO</v>
          </cell>
          <cell r="E2096" t="e">
            <v>#N/A</v>
          </cell>
          <cell r="F2096" t="e">
            <v>#N/A</v>
          </cell>
          <cell r="G2096">
            <v>0.503</v>
          </cell>
          <cell r="H2096" t="e">
            <v>#N/A</v>
          </cell>
          <cell r="I2096" t="e">
            <v>#N/A</v>
          </cell>
          <cell r="J2096" t="e">
            <v>#N/A</v>
          </cell>
          <cell r="K2096">
            <v>0</v>
          </cell>
          <cell r="L2096" t="e">
            <v>#N/A</v>
          </cell>
          <cell r="Y2096" t="e">
            <v>#VALUE!</v>
          </cell>
          <cell r="Z2096" t="e">
            <v>#VALUE!</v>
          </cell>
        </row>
        <row r="2100">
          <cell r="E2100" t="str">
            <v>SUBTOTAL</v>
          </cell>
          <cell r="I2100" t="e">
            <v>#N/A</v>
          </cell>
          <cell r="L2100" t="e">
            <v>#N/A</v>
          </cell>
          <cell r="Z2100" t="e">
            <v>#VALUE!</v>
          </cell>
        </row>
        <row r="2101">
          <cell r="E2101" t="str">
            <v>A.I.U</v>
          </cell>
          <cell r="I2101" t="e">
            <v>#N/A</v>
          </cell>
          <cell r="L2101" t="e">
            <v>#N/A</v>
          </cell>
          <cell r="Z2101" t="e">
            <v>#N/A</v>
          </cell>
        </row>
        <row r="2102">
          <cell r="D2102" t="str">
            <v>AIUAADMON</v>
          </cell>
          <cell r="E2102" t="str">
            <v>Admon</v>
          </cell>
          <cell r="F2102">
            <v>0</v>
          </cell>
          <cell r="I2102" t="e">
            <v>#N/A</v>
          </cell>
          <cell r="J2102">
            <v>0</v>
          </cell>
          <cell r="L2102" t="e">
            <v>#N/A</v>
          </cell>
          <cell r="Z2102" t="e">
            <v>#N/A</v>
          </cell>
        </row>
        <row r="2103">
          <cell r="D2103" t="str">
            <v>AIUAIMPRE</v>
          </cell>
          <cell r="E2103" t="str">
            <v>Imprevistos</v>
          </cell>
          <cell r="F2103">
            <v>0</v>
          </cell>
          <cell r="I2103" t="e">
            <v>#N/A</v>
          </cell>
          <cell r="J2103">
            <v>0</v>
          </cell>
          <cell r="L2103" t="e">
            <v>#N/A</v>
          </cell>
          <cell r="Z2103" t="e">
            <v>#N/A</v>
          </cell>
        </row>
        <row r="2104">
          <cell r="D2104" t="str">
            <v>AIUAUTILI</v>
          </cell>
          <cell r="E2104" t="str">
            <v>Utilidad</v>
          </cell>
          <cell r="F2104">
            <v>0</v>
          </cell>
          <cell r="I2104" t="e">
            <v>#N/A</v>
          </cell>
          <cell r="J2104">
            <v>0</v>
          </cell>
          <cell r="L2104" t="e">
            <v>#N/A</v>
          </cell>
          <cell r="Z2104" t="e">
            <v>#N/A</v>
          </cell>
        </row>
        <row r="2105">
          <cell r="D2105" t="str">
            <v>AIUAIVAUTI</v>
          </cell>
          <cell r="E2105" t="str">
            <v>IVA utilidad</v>
          </cell>
          <cell r="F2105">
            <v>0</v>
          </cell>
          <cell r="I2105" t="e">
            <v>#N/A</v>
          </cell>
          <cell r="J2105">
            <v>0</v>
          </cell>
          <cell r="L2105" t="e">
            <v>#N/A</v>
          </cell>
          <cell r="Z2105" t="e">
            <v>#N/A</v>
          </cell>
        </row>
        <row r="2107">
          <cell r="E2107" t="str">
            <v>ITEM</v>
          </cell>
        </row>
        <row r="2108">
          <cell r="D2108" t="str">
            <v>PEAL</v>
          </cell>
          <cell r="E2108" t="str">
            <v>Almacen</v>
          </cell>
          <cell r="G2108" t="str">
            <v>UN.</v>
          </cell>
          <cell r="H2108" t="str">
            <v>Mes</v>
          </cell>
          <cell r="I2108" t="e">
            <v>#N/A</v>
          </cell>
          <cell r="K2108">
            <v>0</v>
          </cell>
          <cell r="L2108" t="e">
            <v>#N/A</v>
          </cell>
          <cell r="P2108" t="e">
            <v>#N/A</v>
          </cell>
          <cell r="Q2108" t="e">
            <v>#N/A</v>
          </cell>
          <cell r="X2108" t="e">
            <v>#N/A</v>
          </cell>
          <cell r="Z2108" t="e">
            <v>#VALUE!</v>
          </cell>
          <cell r="AC2108" t="e">
            <v>#VALUE!</v>
          </cell>
        </row>
        <row r="2110">
          <cell r="D2110" t="str">
            <v>CODIGO</v>
          </cell>
          <cell r="E2110" t="str">
            <v>DESCRIPCION</v>
          </cell>
          <cell r="F2110" t="str">
            <v>UN</v>
          </cell>
          <cell r="G2110" t="str">
            <v>CANT</v>
          </cell>
          <cell r="H2110" t="str">
            <v>V/UNIT.</v>
          </cell>
          <cell r="I2110" t="str">
            <v>V/TOTAL</v>
          </cell>
          <cell r="K2110" t="str">
            <v>CANT TOTAL</v>
          </cell>
          <cell r="L2110" t="str">
            <v>Vr TOTAL</v>
          </cell>
          <cell r="Y2110" t="str">
            <v>CANT.</v>
          </cell>
          <cell r="Z2110" t="str">
            <v>V/TOTAL</v>
          </cell>
        </row>
        <row r="2111">
          <cell r="E2111" t="str">
            <v>VARIOS</v>
          </cell>
          <cell r="I2111" t="e">
            <v>#N/A</v>
          </cell>
          <cell r="L2111" t="e">
            <v>#N/A</v>
          </cell>
          <cell r="Z2111" t="e">
            <v>#VALUE!</v>
          </cell>
        </row>
        <row r="2112">
          <cell r="D2112" t="str">
            <v>TC65ALMA</v>
          </cell>
          <cell r="E2112" t="e">
            <v>#N/A</v>
          </cell>
          <cell r="F2112" t="e">
            <v>#N/A</v>
          </cell>
          <cell r="G2112">
            <v>1</v>
          </cell>
          <cell r="H2112" t="e">
            <v>#N/A</v>
          </cell>
          <cell r="I2112" t="e">
            <v>#N/A</v>
          </cell>
          <cell r="J2112" t="e">
            <v>#N/A</v>
          </cell>
          <cell r="K2112">
            <v>0</v>
          </cell>
          <cell r="L2112" t="e">
            <v>#N/A</v>
          </cell>
          <cell r="Y2112" t="e">
            <v>#VALUE!</v>
          </cell>
          <cell r="Z2112" t="e">
            <v>#VALUE!</v>
          </cell>
        </row>
        <row r="2113">
          <cell r="D2113" t="str">
            <v>TC65AYAL</v>
          </cell>
          <cell r="E2113" t="e">
            <v>#N/A</v>
          </cell>
          <cell r="F2113" t="e">
            <v>#N/A</v>
          </cell>
          <cell r="G2113">
            <v>2</v>
          </cell>
          <cell r="H2113" t="e">
            <v>#N/A</v>
          </cell>
          <cell r="I2113" t="e">
            <v>#N/A</v>
          </cell>
          <cell r="J2113" t="e">
            <v>#N/A</v>
          </cell>
          <cell r="K2113">
            <v>0</v>
          </cell>
          <cell r="L2113" t="e">
            <v>#N/A</v>
          </cell>
          <cell r="Y2113" t="e">
            <v>#VALUE!</v>
          </cell>
          <cell r="Z2113" t="e">
            <v>#VALUE!</v>
          </cell>
        </row>
        <row r="2115">
          <cell r="E2115" t="str">
            <v>SUBTOTAL</v>
          </cell>
          <cell r="I2115" t="e">
            <v>#N/A</v>
          </cell>
          <cell r="L2115" t="e">
            <v>#N/A</v>
          </cell>
          <cell r="Z2115" t="e">
            <v>#VALUE!</v>
          </cell>
        </row>
        <row r="2116">
          <cell r="E2116" t="str">
            <v>A.I.U</v>
          </cell>
          <cell r="I2116" t="e">
            <v>#N/A</v>
          </cell>
          <cell r="L2116" t="e">
            <v>#N/A</v>
          </cell>
          <cell r="Z2116" t="e">
            <v>#N/A</v>
          </cell>
        </row>
        <row r="2117">
          <cell r="D2117" t="str">
            <v>AIUAADMON</v>
          </cell>
          <cell r="E2117" t="str">
            <v>Admon</v>
          </cell>
          <cell r="F2117">
            <v>0</v>
          </cell>
          <cell r="I2117" t="e">
            <v>#N/A</v>
          </cell>
          <cell r="J2117">
            <v>0</v>
          </cell>
          <cell r="L2117" t="e">
            <v>#N/A</v>
          </cell>
          <cell r="Z2117" t="e">
            <v>#N/A</v>
          </cell>
        </row>
        <row r="2118">
          <cell r="D2118" t="str">
            <v>AIUAIMPRE</v>
          </cell>
          <cell r="E2118" t="str">
            <v>Imprevistos</v>
          </cell>
          <cell r="F2118">
            <v>0</v>
          </cell>
          <cell r="I2118" t="e">
            <v>#N/A</v>
          </cell>
          <cell r="J2118">
            <v>0</v>
          </cell>
          <cell r="L2118" t="e">
            <v>#N/A</v>
          </cell>
          <cell r="Z2118" t="e">
            <v>#N/A</v>
          </cell>
        </row>
        <row r="2119">
          <cell r="D2119" t="str">
            <v>AIUAUTILI</v>
          </cell>
          <cell r="E2119" t="str">
            <v>Utilidad</v>
          </cell>
          <cell r="F2119">
            <v>0</v>
          </cell>
          <cell r="I2119" t="e">
            <v>#N/A</v>
          </cell>
          <cell r="J2119">
            <v>0</v>
          </cell>
          <cell r="L2119" t="e">
            <v>#N/A</v>
          </cell>
          <cell r="Z2119" t="e">
            <v>#N/A</v>
          </cell>
        </row>
        <row r="2120">
          <cell r="D2120" t="str">
            <v>AIUAIVAUTI</v>
          </cell>
          <cell r="E2120" t="str">
            <v>IVA utilidad</v>
          </cell>
          <cell r="F2120">
            <v>0</v>
          </cell>
          <cell r="I2120" t="e">
            <v>#N/A</v>
          </cell>
          <cell r="J2120">
            <v>0</v>
          </cell>
          <cell r="L2120" t="e">
            <v>#N/A</v>
          </cell>
          <cell r="Z2120" t="e">
            <v>#N/A</v>
          </cell>
        </row>
        <row r="2122">
          <cell r="E2122" t="str">
            <v>ITEM</v>
          </cell>
        </row>
        <row r="2123">
          <cell r="D2123" t="str">
            <v>PEVI</v>
          </cell>
          <cell r="E2123" t="str">
            <v>Vigilancia</v>
          </cell>
          <cell r="G2123" t="str">
            <v>UN.</v>
          </cell>
          <cell r="H2123" t="str">
            <v>Mes</v>
          </cell>
          <cell r="I2123" t="e">
            <v>#N/A</v>
          </cell>
          <cell r="K2123">
            <v>0</v>
          </cell>
          <cell r="L2123" t="e">
            <v>#N/A</v>
          </cell>
          <cell r="P2123" t="e">
            <v>#N/A</v>
          </cell>
          <cell r="Q2123" t="e">
            <v>#N/A</v>
          </cell>
          <cell r="X2123" t="e">
            <v>#N/A</v>
          </cell>
          <cell r="Z2123" t="e">
            <v>#VALUE!</v>
          </cell>
          <cell r="AC2123" t="e">
            <v>#VALUE!</v>
          </cell>
        </row>
        <row r="2125">
          <cell r="D2125" t="str">
            <v>CODIGO</v>
          </cell>
          <cell r="E2125" t="str">
            <v>DESCRIPCION</v>
          </cell>
          <cell r="F2125" t="str">
            <v>UN</v>
          </cell>
          <cell r="G2125" t="str">
            <v>CANT</v>
          </cell>
          <cell r="H2125" t="str">
            <v>V/UNIT.</v>
          </cell>
          <cell r="I2125" t="str">
            <v>V/TOTAL</v>
          </cell>
          <cell r="K2125" t="str">
            <v>CANT TOTAL</v>
          </cell>
          <cell r="L2125" t="str">
            <v>Vr TOTAL</v>
          </cell>
          <cell r="Y2125" t="str">
            <v>CANT.</v>
          </cell>
          <cell r="Z2125" t="str">
            <v>V/TOTAL</v>
          </cell>
        </row>
        <row r="2126">
          <cell r="E2126" t="str">
            <v>VARIOS</v>
          </cell>
          <cell r="I2126" t="e">
            <v>#N/A</v>
          </cell>
          <cell r="L2126" t="e">
            <v>#N/A</v>
          </cell>
          <cell r="Z2126" t="e">
            <v>#VALUE!</v>
          </cell>
        </row>
        <row r="2127">
          <cell r="D2127" t="str">
            <v>TC65VI</v>
          </cell>
          <cell r="E2127" t="e">
            <v>#N/A</v>
          </cell>
          <cell r="F2127" t="e">
            <v>#N/A</v>
          </cell>
          <cell r="G2127">
            <v>1</v>
          </cell>
          <cell r="H2127" t="e">
            <v>#N/A</v>
          </cell>
          <cell r="I2127" t="e">
            <v>#N/A</v>
          </cell>
          <cell r="J2127" t="e">
            <v>#N/A</v>
          </cell>
          <cell r="K2127">
            <v>0</v>
          </cell>
          <cell r="L2127" t="e">
            <v>#N/A</v>
          </cell>
          <cell r="Y2127" t="e">
            <v>#VALUE!</v>
          </cell>
          <cell r="Z2127" t="e">
            <v>#VALUE!</v>
          </cell>
        </row>
        <row r="2129">
          <cell r="E2129" t="str">
            <v>SUBTOTAL</v>
          </cell>
          <cell r="I2129" t="e">
            <v>#N/A</v>
          </cell>
          <cell r="L2129" t="e">
            <v>#N/A</v>
          </cell>
          <cell r="Z2129" t="e">
            <v>#VALUE!</v>
          </cell>
        </row>
        <row r="2130">
          <cell r="E2130" t="str">
            <v>A.I.U</v>
          </cell>
          <cell r="I2130" t="e">
            <v>#N/A</v>
          </cell>
          <cell r="L2130" t="e">
            <v>#N/A</v>
          </cell>
          <cell r="Z2130" t="e">
            <v>#VALUE!</v>
          </cell>
        </row>
        <row r="2131">
          <cell r="D2131" t="str">
            <v>AIUAADMON</v>
          </cell>
          <cell r="E2131" t="str">
            <v>Admon</v>
          </cell>
          <cell r="F2131">
            <v>0</v>
          </cell>
          <cell r="I2131" t="e">
            <v>#N/A</v>
          </cell>
          <cell r="L2131" t="e">
            <v>#N/A</v>
          </cell>
          <cell r="Z2131" t="e">
            <v>#VALUE!</v>
          </cell>
        </row>
        <row r="2132">
          <cell r="D2132" t="str">
            <v>AIUAIMPRE</v>
          </cell>
          <cell r="E2132" t="str">
            <v>Imprevistos</v>
          </cell>
          <cell r="F2132">
            <v>0</v>
          </cell>
          <cell r="I2132" t="e">
            <v>#N/A</v>
          </cell>
          <cell r="L2132" t="e">
            <v>#N/A</v>
          </cell>
          <cell r="Z2132" t="e">
            <v>#VALUE!</v>
          </cell>
        </row>
        <row r="2133">
          <cell r="D2133" t="str">
            <v>AIUAUTILI</v>
          </cell>
          <cell r="E2133" t="str">
            <v>Utilidad</v>
          </cell>
          <cell r="F2133">
            <v>0</v>
          </cell>
          <cell r="I2133" t="e">
            <v>#N/A</v>
          </cell>
          <cell r="L2133" t="e">
            <v>#N/A</v>
          </cell>
          <cell r="Z2133" t="e">
            <v>#VALUE!</v>
          </cell>
        </row>
        <row r="2134">
          <cell r="D2134" t="str">
            <v>AIUAIVAUTI</v>
          </cell>
          <cell r="E2134" t="str">
            <v>IVA utilidad</v>
          </cell>
          <cell r="F2134">
            <v>0</v>
          </cell>
          <cell r="I2134" t="e">
            <v>#N/A</v>
          </cell>
          <cell r="L2134" t="e">
            <v>#N/A</v>
          </cell>
          <cell r="Z2134" t="e">
            <v>#VALUE!</v>
          </cell>
        </row>
        <row r="2136">
          <cell r="E2136" t="str">
            <v>ITEM</v>
          </cell>
        </row>
        <row r="2137">
          <cell r="D2137" t="str">
            <v>PRPR</v>
          </cell>
          <cell r="E2137" t="e">
            <v>#N/A</v>
          </cell>
          <cell r="G2137" t="str">
            <v>UN.</v>
          </cell>
          <cell r="H2137" t="e">
            <v>#N/A</v>
          </cell>
          <cell r="I2137" t="e">
            <v>#N/A</v>
          </cell>
          <cell r="K2137">
            <v>0</v>
          </cell>
          <cell r="L2137" t="e">
            <v>#N/A</v>
          </cell>
          <cell r="P2137" t="e">
            <v>#N/A</v>
          </cell>
          <cell r="Q2137" t="e">
            <v>#N/A</v>
          </cell>
          <cell r="X2137" t="e">
            <v>#N/A</v>
          </cell>
          <cell r="Z2137" t="e">
            <v>#VALUE!</v>
          </cell>
          <cell r="AC2137" t="e">
            <v>#VALUE!</v>
          </cell>
        </row>
        <row r="2139">
          <cell r="D2139" t="str">
            <v>CODIGO</v>
          </cell>
          <cell r="E2139" t="str">
            <v>DESCRIPCION</v>
          </cell>
          <cell r="F2139" t="str">
            <v>UN</v>
          </cell>
          <cell r="G2139" t="str">
            <v>CANT</v>
          </cell>
          <cell r="H2139" t="str">
            <v>V/UNIT.</v>
          </cell>
          <cell r="I2139" t="str">
            <v>V/TOTAL</v>
          </cell>
          <cell r="K2139" t="str">
            <v>CANT TOTAL</v>
          </cell>
          <cell r="L2139" t="str">
            <v>Vr TOTAL</v>
          </cell>
          <cell r="Y2139" t="str">
            <v>CANT.</v>
          </cell>
          <cell r="Z2139" t="str">
            <v>V/TOTAL</v>
          </cell>
        </row>
        <row r="2140">
          <cell r="E2140" t="str">
            <v>VARIOS</v>
          </cell>
          <cell r="I2140" t="e">
            <v>#N/A</v>
          </cell>
          <cell r="L2140" t="e">
            <v>#N/A</v>
          </cell>
          <cell r="Z2140" t="e">
            <v>#VALUE!</v>
          </cell>
        </row>
        <row r="2141">
          <cell r="D2141" t="str">
            <v>TCPRPR</v>
          </cell>
          <cell r="E2141" t="e">
            <v>#N/A</v>
          </cell>
          <cell r="F2141" t="e">
            <v>#N/A</v>
          </cell>
          <cell r="G2141">
            <v>1.4999999999999999E-2</v>
          </cell>
          <cell r="H2141" t="e">
            <v>#N/A</v>
          </cell>
          <cell r="I2141" t="e">
            <v>#N/A</v>
          </cell>
          <cell r="J2141" t="e">
            <v>#N/A</v>
          </cell>
          <cell r="K2141">
            <v>0</v>
          </cell>
          <cell r="L2141" t="e">
            <v>#N/A</v>
          </cell>
          <cell r="Y2141" t="e">
            <v>#VALUE!</v>
          </cell>
          <cell r="Z2141" t="e">
            <v>#VALUE!</v>
          </cell>
        </row>
        <row r="2143">
          <cell r="E2143" t="str">
            <v>SUBTOTAL</v>
          </cell>
          <cell r="I2143" t="e">
            <v>#N/A</v>
          </cell>
          <cell r="L2143" t="e">
            <v>#N/A</v>
          </cell>
          <cell r="Z2143" t="e">
            <v>#VALUE!</v>
          </cell>
        </row>
        <row r="2144">
          <cell r="E2144" t="str">
            <v>A.I.U</v>
          </cell>
          <cell r="I2144" t="e">
            <v>#N/A</v>
          </cell>
          <cell r="L2144" t="e">
            <v>#N/A</v>
          </cell>
          <cell r="Z2144" t="e">
            <v>#VALUE!</v>
          </cell>
        </row>
        <row r="2145">
          <cell r="D2145" t="str">
            <v>AIUAADMON</v>
          </cell>
          <cell r="E2145" t="str">
            <v>Admon</v>
          </cell>
          <cell r="F2145">
            <v>0</v>
          </cell>
          <cell r="I2145" t="e">
            <v>#N/A</v>
          </cell>
          <cell r="L2145" t="e">
            <v>#N/A</v>
          </cell>
          <cell r="Z2145" t="e">
            <v>#VALUE!</v>
          </cell>
        </row>
        <row r="2146">
          <cell r="D2146" t="str">
            <v>AIUAIMPRE</v>
          </cell>
          <cell r="E2146" t="str">
            <v>Imprevistos</v>
          </cell>
          <cell r="F2146">
            <v>0</v>
          </cell>
          <cell r="I2146" t="e">
            <v>#N/A</v>
          </cell>
          <cell r="L2146" t="e">
            <v>#N/A</v>
          </cell>
          <cell r="Z2146" t="e">
            <v>#VALUE!</v>
          </cell>
        </row>
        <row r="2147">
          <cell r="D2147" t="str">
            <v>AIUAUTILI</v>
          </cell>
          <cell r="E2147" t="str">
            <v>Utilidad</v>
          </cell>
          <cell r="F2147">
            <v>0</v>
          </cell>
          <cell r="I2147" t="e">
            <v>#N/A</v>
          </cell>
          <cell r="L2147" t="e">
            <v>#N/A</v>
          </cell>
          <cell r="Z2147" t="e">
            <v>#VALUE!</v>
          </cell>
        </row>
        <row r="2148">
          <cell r="D2148" t="str">
            <v>AIUAIVAUTI</v>
          </cell>
          <cell r="E2148" t="str">
            <v>IVA utilidad</v>
          </cell>
          <cell r="F2148">
            <v>0</v>
          </cell>
          <cell r="I2148" t="e">
            <v>#N/A</v>
          </cell>
          <cell r="L2148" t="e">
            <v>#N/A</v>
          </cell>
          <cell r="Z2148" t="e">
            <v>#VALUE!</v>
          </cell>
        </row>
        <row r="2151">
          <cell r="E2151" t="str">
            <v>ITEM</v>
          </cell>
        </row>
        <row r="2152">
          <cell r="D2152" t="str">
            <v>MSAGU</v>
          </cell>
          <cell r="E2152" t="str">
            <v>Agua</v>
          </cell>
          <cell r="G2152" t="str">
            <v>UN.</v>
          </cell>
          <cell r="H2152" t="str">
            <v>Mes</v>
          </cell>
          <cell r="I2152" t="e">
            <v>#N/A</v>
          </cell>
          <cell r="K2152">
            <v>0</v>
          </cell>
          <cell r="L2152" t="e">
            <v>#N/A</v>
          </cell>
          <cell r="P2152" t="e">
            <v>#N/A</v>
          </cell>
          <cell r="Q2152" t="e">
            <v>#N/A</v>
          </cell>
          <cell r="X2152" t="e">
            <v>#N/A</v>
          </cell>
          <cell r="Z2152" t="e">
            <v>#VALUE!</v>
          </cell>
          <cell r="AC2152" t="e">
            <v>#VALUE!</v>
          </cell>
        </row>
        <row r="2154">
          <cell r="D2154" t="str">
            <v>CODIGO</v>
          </cell>
          <cell r="E2154" t="str">
            <v>DESCRIPCION</v>
          </cell>
          <cell r="F2154" t="str">
            <v>UN</v>
          </cell>
          <cell r="G2154" t="str">
            <v>CANT</v>
          </cell>
          <cell r="H2154" t="str">
            <v>V/UNIT.</v>
          </cell>
          <cell r="I2154" t="str">
            <v>V/TOTAL</v>
          </cell>
          <cell r="K2154" t="str">
            <v>CANT TOTAL</v>
          </cell>
          <cell r="L2154" t="str">
            <v>Vr TOTAL</v>
          </cell>
          <cell r="Y2154" t="str">
            <v>CANT.</v>
          </cell>
          <cell r="Z2154" t="str">
            <v>V/TOTAL</v>
          </cell>
        </row>
        <row r="2155">
          <cell r="E2155" t="str">
            <v>VARIOS</v>
          </cell>
          <cell r="I2155" t="e">
            <v>#N/A</v>
          </cell>
          <cell r="L2155" t="e">
            <v>#N/A</v>
          </cell>
          <cell r="Z2155" t="e">
            <v>#VALUE!</v>
          </cell>
        </row>
        <row r="2156">
          <cell r="D2156" t="str">
            <v>TCMSAGU</v>
          </cell>
          <cell r="E2156" t="e">
            <v>#N/A</v>
          </cell>
          <cell r="F2156" t="e">
            <v>#N/A</v>
          </cell>
          <cell r="G2156">
            <v>1</v>
          </cell>
          <cell r="H2156" t="e">
            <v>#N/A</v>
          </cell>
          <cell r="I2156" t="e">
            <v>#N/A</v>
          </cell>
          <cell r="J2156" t="e">
            <v>#N/A</v>
          </cell>
          <cell r="K2156">
            <v>0</v>
          </cell>
          <cell r="L2156" t="e">
            <v>#N/A</v>
          </cell>
          <cell r="Y2156" t="e">
            <v>#VALUE!</v>
          </cell>
          <cell r="Z2156" t="e">
            <v>#VALUE!</v>
          </cell>
        </row>
        <row r="2158">
          <cell r="E2158" t="str">
            <v>SUBTOTAL</v>
          </cell>
          <cell r="I2158" t="e">
            <v>#N/A</v>
          </cell>
          <cell r="L2158" t="e">
            <v>#N/A</v>
          </cell>
          <cell r="Z2158" t="e">
            <v>#VALUE!</v>
          </cell>
        </row>
        <row r="2159">
          <cell r="E2159" t="str">
            <v>A.I.U</v>
          </cell>
          <cell r="I2159" t="e">
            <v>#N/A</v>
          </cell>
          <cell r="L2159" t="e">
            <v>#N/A</v>
          </cell>
          <cell r="Z2159" t="e">
            <v>#VALUE!</v>
          </cell>
        </row>
        <row r="2160">
          <cell r="D2160" t="str">
            <v>AIUAADMON</v>
          </cell>
          <cell r="E2160" t="str">
            <v>Admon</v>
          </cell>
          <cell r="F2160">
            <v>0</v>
          </cell>
          <cell r="I2160" t="e">
            <v>#N/A</v>
          </cell>
          <cell r="L2160" t="e">
            <v>#N/A</v>
          </cell>
          <cell r="Z2160" t="e">
            <v>#VALUE!</v>
          </cell>
        </row>
        <row r="2161">
          <cell r="D2161" t="str">
            <v>AIUAIMPRE</v>
          </cell>
          <cell r="E2161" t="str">
            <v>Imprevistos</v>
          </cell>
          <cell r="F2161">
            <v>0</v>
          </cell>
          <cell r="I2161" t="e">
            <v>#N/A</v>
          </cell>
          <cell r="L2161" t="e">
            <v>#N/A</v>
          </cell>
          <cell r="Z2161" t="e">
            <v>#VALUE!</v>
          </cell>
        </row>
        <row r="2162">
          <cell r="D2162" t="str">
            <v>AIUAUTILI</v>
          </cell>
          <cell r="E2162" t="str">
            <v>Utilidad</v>
          </cell>
          <cell r="F2162">
            <v>0</v>
          </cell>
          <cell r="I2162" t="e">
            <v>#N/A</v>
          </cell>
          <cell r="L2162" t="e">
            <v>#N/A</v>
          </cell>
          <cell r="Z2162" t="e">
            <v>#VALUE!</v>
          </cell>
        </row>
        <row r="2163">
          <cell r="D2163" t="str">
            <v>AIUAIVAUTI</v>
          </cell>
          <cell r="E2163" t="str">
            <v>IVA utilidad</v>
          </cell>
          <cell r="F2163">
            <v>0</v>
          </cell>
          <cell r="I2163" t="e">
            <v>#N/A</v>
          </cell>
          <cell r="L2163" t="e">
            <v>#N/A</v>
          </cell>
          <cell r="Z2163" t="e">
            <v>#VALUE!</v>
          </cell>
        </row>
        <row r="2165">
          <cell r="E2165" t="str">
            <v>ITEM</v>
          </cell>
        </row>
        <row r="2166">
          <cell r="D2166" t="str">
            <v>MSENE</v>
          </cell>
          <cell r="E2166" t="str">
            <v>Luz</v>
          </cell>
          <cell r="G2166" t="str">
            <v>UN.</v>
          </cell>
          <cell r="H2166" t="str">
            <v>Mes</v>
          </cell>
          <cell r="I2166" t="e">
            <v>#N/A</v>
          </cell>
          <cell r="K2166">
            <v>0</v>
          </cell>
          <cell r="L2166" t="e">
            <v>#N/A</v>
          </cell>
          <cell r="P2166" t="e">
            <v>#N/A</v>
          </cell>
          <cell r="Q2166" t="e">
            <v>#N/A</v>
          </cell>
          <cell r="X2166" t="e">
            <v>#N/A</v>
          </cell>
          <cell r="Z2166" t="e">
            <v>#VALUE!</v>
          </cell>
          <cell r="AC2166" t="e">
            <v>#VALUE!</v>
          </cell>
        </row>
        <row r="2168">
          <cell r="D2168" t="str">
            <v>CODIGO</v>
          </cell>
          <cell r="E2168" t="str">
            <v>DESCRIPCION</v>
          </cell>
          <cell r="F2168" t="str">
            <v>UN</v>
          </cell>
          <cell r="G2168" t="str">
            <v>CANT</v>
          </cell>
          <cell r="H2168" t="str">
            <v>V/UNIT.</v>
          </cell>
          <cell r="I2168" t="str">
            <v>V/TOTAL</v>
          </cell>
          <cell r="K2168" t="str">
            <v>CANT TOTAL</v>
          </cell>
          <cell r="L2168" t="str">
            <v>Vr TOTAL</v>
          </cell>
          <cell r="Y2168" t="str">
            <v>CANT.</v>
          </cell>
          <cell r="Z2168" t="str">
            <v>V/TOTAL</v>
          </cell>
        </row>
        <row r="2169">
          <cell r="E2169" t="str">
            <v>VARIOS</v>
          </cell>
          <cell r="I2169" t="e">
            <v>#N/A</v>
          </cell>
          <cell r="L2169" t="e">
            <v>#N/A</v>
          </cell>
          <cell r="Z2169" t="e">
            <v>#VALUE!</v>
          </cell>
        </row>
        <row r="2170">
          <cell r="D2170" t="str">
            <v>TCMSENE</v>
          </cell>
          <cell r="E2170" t="e">
            <v>#N/A</v>
          </cell>
          <cell r="F2170" t="e">
            <v>#N/A</v>
          </cell>
          <cell r="G2170">
            <v>1</v>
          </cell>
          <cell r="H2170" t="e">
            <v>#N/A</v>
          </cell>
          <cell r="I2170" t="e">
            <v>#N/A</v>
          </cell>
          <cell r="J2170" t="e">
            <v>#N/A</v>
          </cell>
          <cell r="K2170">
            <v>0</v>
          </cell>
          <cell r="L2170" t="e">
            <v>#N/A</v>
          </cell>
          <cell r="Y2170" t="e">
            <v>#VALUE!</v>
          </cell>
          <cell r="Z2170" t="e">
            <v>#VALUE!</v>
          </cell>
        </row>
        <row r="2172">
          <cell r="E2172" t="str">
            <v>SUBTOTAL</v>
          </cell>
          <cell r="I2172" t="e">
            <v>#N/A</v>
          </cell>
          <cell r="L2172" t="e">
            <v>#N/A</v>
          </cell>
          <cell r="Z2172" t="e">
            <v>#VALUE!</v>
          </cell>
        </row>
        <row r="2173">
          <cell r="E2173" t="str">
            <v>A.I.U</v>
          </cell>
          <cell r="I2173" t="e">
            <v>#N/A</v>
          </cell>
          <cell r="L2173" t="e">
            <v>#N/A</v>
          </cell>
          <cell r="Z2173" t="e">
            <v>#VALUE!</v>
          </cell>
        </row>
        <row r="2174">
          <cell r="D2174" t="str">
            <v>AIUAADMON</v>
          </cell>
          <cell r="E2174" t="str">
            <v>Admon</v>
          </cell>
          <cell r="F2174">
            <v>0</v>
          </cell>
          <cell r="I2174" t="e">
            <v>#N/A</v>
          </cell>
          <cell r="L2174" t="e">
            <v>#N/A</v>
          </cell>
          <cell r="Z2174" t="e">
            <v>#VALUE!</v>
          </cell>
        </row>
        <row r="2175">
          <cell r="D2175" t="str">
            <v>AIUAIMPRE</v>
          </cell>
          <cell r="E2175" t="str">
            <v>Imprevistos</v>
          </cell>
          <cell r="F2175">
            <v>0</v>
          </cell>
          <cell r="I2175" t="e">
            <v>#N/A</v>
          </cell>
          <cell r="L2175" t="e">
            <v>#N/A</v>
          </cell>
          <cell r="Z2175" t="e">
            <v>#VALUE!</v>
          </cell>
        </row>
        <row r="2176">
          <cell r="D2176" t="str">
            <v>AIUAUTILI</v>
          </cell>
          <cell r="E2176" t="str">
            <v>Utilidad</v>
          </cell>
          <cell r="F2176">
            <v>0</v>
          </cell>
          <cell r="I2176" t="e">
            <v>#N/A</v>
          </cell>
          <cell r="L2176" t="e">
            <v>#N/A</v>
          </cell>
          <cell r="Z2176" t="e">
            <v>#VALUE!</v>
          </cell>
        </row>
        <row r="2177">
          <cell r="D2177" t="str">
            <v>AIUAIVAUTI</v>
          </cell>
          <cell r="E2177" t="str">
            <v>IVA utilidad</v>
          </cell>
          <cell r="F2177">
            <v>0</v>
          </cell>
          <cell r="I2177" t="e">
            <v>#N/A</v>
          </cell>
          <cell r="L2177" t="e">
            <v>#N/A</v>
          </cell>
          <cell r="Z2177" t="e">
            <v>#VALUE!</v>
          </cell>
        </row>
        <row r="2179">
          <cell r="E2179" t="str">
            <v>ITEM</v>
          </cell>
        </row>
        <row r="2180">
          <cell r="D2180" t="str">
            <v>MSPENE</v>
          </cell>
          <cell r="E2180" t="str">
            <v>Provisional electrica</v>
          </cell>
          <cell r="G2180" t="str">
            <v>UN.</v>
          </cell>
          <cell r="H2180" t="str">
            <v>Gb</v>
          </cell>
          <cell r="I2180" t="e">
            <v>#N/A</v>
          </cell>
          <cell r="K2180">
            <v>0</v>
          </cell>
          <cell r="L2180" t="e">
            <v>#N/A</v>
          </cell>
          <cell r="P2180" t="e">
            <v>#N/A</v>
          </cell>
          <cell r="Q2180" t="e">
            <v>#N/A</v>
          </cell>
          <cell r="X2180" t="e">
            <v>#N/A</v>
          </cell>
          <cell r="Z2180" t="e">
            <v>#VALUE!</v>
          </cell>
          <cell r="AC2180" t="e">
            <v>#VALUE!</v>
          </cell>
        </row>
        <row r="2182">
          <cell r="D2182" t="str">
            <v>CODIGO</v>
          </cell>
          <cell r="E2182" t="str">
            <v>DESCRIPCION</v>
          </cell>
          <cell r="F2182" t="str">
            <v>UN</v>
          </cell>
          <cell r="G2182" t="str">
            <v>CANT</v>
          </cell>
          <cell r="H2182" t="str">
            <v>V/UNIT.</v>
          </cell>
          <cell r="I2182" t="str">
            <v>V/TOTAL</v>
          </cell>
          <cell r="K2182" t="str">
            <v>CANT TOTAL</v>
          </cell>
          <cell r="L2182" t="str">
            <v>Vr TOTAL</v>
          </cell>
          <cell r="Y2182" t="str">
            <v>CANT.</v>
          </cell>
          <cell r="Z2182" t="str">
            <v>V/TOTAL</v>
          </cell>
        </row>
        <row r="2183">
          <cell r="E2183" t="str">
            <v>VARIOS</v>
          </cell>
          <cell r="I2183" t="e">
            <v>#N/A</v>
          </cell>
          <cell r="L2183" t="e">
            <v>#N/A</v>
          </cell>
          <cell r="Z2183" t="e">
            <v>#VALUE!</v>
          </cell>
        </row>
        <row r="2184">
          <cell r="D2184" t="str">
            <v>TCMSPENE</v>
          </cell>
          <cell r="E2184" t="e">
            <v>#N/A</v>
          </cell>
          <cell r="F2184" t="e">
            <v>#N/A</v>
          </cell>
          <cell r="G2184">
            <v>1</v>
          </cell>
          <cell r="H2184" t="e">
            <v>#N/A</v>
          </cell>
          <cell r="I2184" t="e">
            <v>#N/A</v>
          </cell>
          <cell r="J2184" t="e">
            <v>#N/A</v>
          </cell>
          <cell r="K2184">
            <v>0</v>
          </cell>
          <cell r="L2184" t="e">
            <v>#N/A</v>
          </cell>
          <cell r="Y2184" t="e">
            <v>#VALUE!</v>
          </cell>
          <cell r="Z2184" t="e">
            <v>#VALUE!</v>
          </cell>
        </row>
        <row r="2186">
          <cell r="E2186" t="str">
            <v>SUBTOTAL</v>
          </cell>
          <cell r="I2186" t="e">
            <v>#N/A</v>
          </cell>
          <cell r="L2186" t="e">
            <v>#N/A</v>
          </cell>
          <cell r="Z2186" t="e">
            <v>#VALUE!</v>
          </cell>
        </row>
        <row r="2187">
          <cell r="E2187" t="str">
            <v>A.I.U</v>
          </cell>
          <cell r="I2187" t="e">
            <v>#N/A</v>
          </cell>
          <cell r="L2187" t="e">
            <v>#N/A</v>
          </cell>
          <cell r="Z2187" t="e">
            <v>#VALUE!</v>
          </cell>
        </row>
        <row r="2188">
          <cell r="D2188" t="str">
            <v>AIUAADMON</v>
          </cell>
          <cell r="E2188" t="str">
            <v>Admon</v>
          </cell>
          <cell r="F2188">
            <v>0</v>
          </cell>
          <cell r="I2188" t="e">
            <v>#N/A</v>
          </cell>
          <cell r="L2188" t="e">
            <v>#N/A</v>
          </cell>
          <cell r="Z2188" t="e">
            <v>#VALUE!</v>
          </cell>
        </row>
        <row r="2189">
          <cell r="D2189" t="str">
            <v>AIUAIMPRE</v>
          </cell>
          <cell r="E2189" t="str">
            <v>Imprevistos</v>
          </cell>
          <cell r="F2189">
            <v>0</v>
          </cell>
          <cell r="I2189" t="e">
            <v>#N/A</v>
          </cell>
          <cell r="L2189" t="e">
            <v>#N/A</v>
          </cell>
          <cell r="Z2189" t="e">
            <v>#VALUE!</v>
          </cell>
        </row>
        <row r="2190">
          <cell r="D2190" t="str">
            <v>AIUAUTILI</v>
          </cell>
          <cell r="E2190" t="str">
            <v>Utilidad</v>
          </cell>
          <cell r="F2190">
            <v>0</v>
          </cell>
          <cell r="I2190" t="e">
            <v>#N/A</v>
          </cell>
          <cell r="L2190" t="e">
            <v>#N/A</v>
          </cell>
          <cell r="Z2190" t="e">
            <v>#VALUE!</v>
          </cell>
        </row>
        <row r="2191">
          <cell r="D2191" t="str">
            <v>AIUAIVAUTI</v>
          </cell>
          <cell r="E2191" t="str">
            <v>IVA utilidad</v>
          </cell>
          <cell r="F2191">
            <v>0</v>
          </cell>
          <cell r="I2191" t="e">
            <v>#N/A</v>
          </cell>
          <cell r="L2191" t="e">
            <v>#N/A</v>
          </cell>
          <cell r="Z2191" t="e">
            <v>#VALUE!</v>
          </cell>
        </row>
        <row r="2194">
          <cell r="E2194" t="str">
            <v>ITEM</v>
          </cell>
        </row>
        <row r="2195">
          <cell r="D2195" t="str">
            <v>MSTEL</v>
          </cell>
          <cell r="E2195" t="str">
            <v>Telefono</v>
          </cell>
          <cell r="G2195" t="str">
            <v>UN.</v>
          </cell>
          <cell r="H2195" t="str">
            <v>Mes</v>
          </cell>
          <cell r="I2195" t="e">
            <v>#N/A</v>
          </cell>
          <cell r="K2195">
            <v>0</v>
          </cell>
          <cell r="L2195" t="e">
            <v>#N/A</v>
          </cell>
          <cell r="P2195" t="e">
            <v>#N/A</v>
          </cell>
          <cell r="Q2195" t="e">
            <v>#N/A</v>
          </cell>
          <cell r="X2195" t="e">
            <v>#N/A</v>
          </cell>
          <cell r="Z2195" t="e">
            <v>#VALUE!</v>
          </cell>
          <cell r="AC2195" t="e">
            <v>#VALUE!</v>
          </cell>
        </row>
        <row r="2197">
          <cell r="D2197" t="str">
            <v>CODIGO</v>
          </cell>
          <cell r="E2197" t="str">
            <v>DESCRIPCION</v>
          </cell>
          <cell r="F2197" t="str">
            <v>UN</v>
          </cell>
          <cell r="G2197" t="str">
            <v>CANT</v>
          </cell>
          <cell r="H2197" t="str">
            <v>V/UNIT.</v>
          </cell>
          <cell r="I2197" t="str">
            <v>V/TOTAL</v>
          </cell>
          <cell r="K2197" t="str">
            <v>CANT TOTAL</v>
          </cell>
          <cell r="L2197" t="str">
            <v>Vr TOTAL</v>
          </cell>
          <cell r="Y2197" t="str">
            <v>CANT.</v>
          </cell>
          <cell r="Z2197" t="str">
            <v>V/TOTAL</v>
          </cell>
        </row>
        <row r="2198">
          <cell r="E2198" t="str">
            <v>VARIOS</v>
          </cell>
          <cell r="I2198" t="e">
            <v>#N/A</v>
          </cell>
          <cell r="L2198" t="e">
            <v>#N/A</v>
          </cell>
          <cell r="Z2198" t="e">
            <v>#VALUE!</v>
          </cell>
        </row>
        <row r="2199">
          <cell r="D2199" t="str">
            <v>TCMSTEL</v>
          </cell>
          <cell r="E2199" t="e">
            <v>#N/A</v>
          </cell>
          <cell r="F2199" t="e">
            <v>#N/A</v>
          </cell>
          <cell r="G2199">
            <v>1</v>
          </cell>
          <cell r="H2199" t="e">
            <v>#N/A</v>
          </cell>
          <cell r="I2199" t="e">
            <v>#N/A</v>
          </cell>
          <cell r="J2199" t="e">
            <v>#N/A</v>
          </cell>
          <cell r="K2199">
            <v>0</v>
          </cell>
          <cell r="L2199" t="e">
            <v>#N/A</v>
          </cell>
          <cell r="Y2199" t="e">
            <v>#VALUE!</v>
          </cell>
          <cell r="Z2199" t="e">
            <v>#VALUE!</v>
          </cell>
        </row>
        <row r="2201">
          <cell r="E2201" t="str">
            <v>SUBTOTAL</v>
          </cell>
          <cell r="I2201" t="e">
            <v>#N/A</v>
          </cell>
          <cell r="L2201" t="e">
            <v>#N/A</v>
          </cell>
          <cell r="Z2201" t="e">
            <v>#VALUE!</v>
          </cell>
        </row>
        <row r="2202">
          <cell r="E2202" t="str">
            <v>A.I.U</v>
          </cell>
          <cell r="I2202" t="e">
            <v>#N/A</v>
          </cell>
          <cell r="L2202" t="e">
            <v>#N/A</v>
          </cell>
          <cell r="Z2202" t="e">
            <v>#VALUE!</v>
          </cell>
        </row>
        <row r="2203">
          <cell r="D2203" t="str">
            <v>AIUAADMON</v>
          </cell>
          <cell r="E2203" t="str">
            <v>Admon</v>
          </cell>
          <cell r="F2203">
            <v>0</v>
          </cell>
          <cell r="I2203" t="e">
            <v>#N/A</v>
          </cell>
          <cell r="L2203" t="e">
            <v>#N/A</v>
          </cell>
          <cell r="Z2203" t="e">
            <v>#VALUE!</v>
          </cell>
        </row>
        <row r="2204">
          <cell r="D2204" t="str">
            <v>AIUAIMPRE</v>
          </cell>
          <cell r="E2204" t="str">
            <v>Imprevistos</v>
          </cell>
          <cell r="F2204">
            <v>0</v>
          </cell>
          <cell r="I2204" t="e">
            <v>#N/A</v>
          </cell>
          <cell r="L2204" t="e">
            <v>#N/A</v>
          </cell>
          <cell r="Z2204" t="e">
            <v>#VALUE!</v>
          </cell>
        </row>
        <row r="2205">
          <cell r="D2205" t="str">
            <v>AIUAUTILI</v>
          </cell>
          <cell r="E2205" t="str">
            <v>Utilidad</v>
          </cell>
          <cell r="F2205">
            <v>0</v>
          </cell>
          <cell r="I2205" t="e">
            <v>#N/A</v>
          </cell>
          <cell r="L2205" t="e">
            <v>#N/A</v>
          </cell>
          <cell r="Z2205" t="e">
            <v>#VALUE!</v>
          </cell>
        </row>
        <row r="2206">
          <cell r="D2206" t="str">
            <v>AIUAIVAUTI</v>
          </cell>
          <cell r="E2206" t="str">
            <v>IVA utilidad</v>
          </cell>
          <cell r="F2206">
            <v>0</v>
          </cell>
          <cell r="I2206" t="e">
            <v>#N/A</v>
          </cell>
          <cell r="L2206" t="e">
            <v>#N/A</v>
          </cell>
          <cell r="Z2206" t="e">
            <v>#VALUE!</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cion María Auxiliadora"/>
      <sheetName val="Cantidades Ma Auxiliadora"/>
    </sheetNames>
    <sheetDataSet>
      <sheetData sheetId="0" refreshError="1"/>
      <sheetData sheetId="1"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BASE"/>
      <sheetName val="BASE CTOS"/>
      <sheetName val="APU BOMBEO"/>
      <sheetName val="APU PTAR"/>
      <sheetName val="BASE_CTOS"/>
      <sheetName val="APU_BOMBEO"/>
      <sheetName val="APU_PTAR"/>
      <sheetName val="BASE_CTOS2"/>
      <sheetName val="APU_BOMBEO2"/>
      <sheetName val="APU_PTAR2"/>
      <sheetName val="BASE_CTOS1"/>
      <sheetName val="APU_BOMBEO1"/>
      <sheetName val="APU_PTAR1"/>
    </sheetNames>
    <sheetDataSet>
      <sheetData sheetId="0" refreshError="1"/>
      <sheetData sheetId="1" refreshError="1">
        <row r="13">
          <cell r="C13">
            <v>340000</v>
          </cell>
        </row>
        <row r="47">
          <cell r="C47">
            <v>62000</v>
          </cell>
        </row>
        <row r="50">
          <cell r="C50">
            <v>25000</v>
          </cell>
        </row>
        <row r="51">
          <cell r="C51">
            <v>25000</v>
          </cell>
        </row>
      </sheetData>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te (6)"/>
      <sheetName val="Corte (5)"/>
      <sheetName val="Corte (4)"/>
      <sheetName val="Corte (3)"/>
      <sheetName val="Corte (2)"/>
      <sheetName val="Corte (1)"/>
      <sheetName val="Corte"/>
      <sheetName val="pagos"/>
      <sheetName val="%EJECUTADO"/>
      <sheetName val="RESUMENREAJUSTES"/>
      <sheetName val="REAJUSTESACTA1PROVI"/>
      <sheetName val="REAJUSTE DEFINITACTA1"/>
      <sheetName val="REAJUSTESDEFINITACTAS2 (2)"/>
      <sheetName val="REAJUSTESDEFINITIVOSACTA3"/>
      <sheetName val="REAJUSTESDEFINITIVOSACTA4"/>
      <sheetName val="REAJUSTESDEFINITIVOSACTA5"/>
      <sheetName val="Hoja2"/>
      <sheetName val="Hoja1"/>
      <sheetName val="Gráfico6"/>
      <sheetName val="Valores"/>
      <sheetName val="Grafico"/>
      <sheetName val="Módulo1"/>
      <sheetName val="REAJUSTESDEFINITACTAS3"/>
      <sheetName val="REAJUSTESDEFINITACTAS4"/>
      <sheetName val="REAJUSTESDEFINITACTAS5"/>
      <sheetName val="BASE"/>
      <sheetName val="Paral. 1"/>
      <sheetName val="Paral. 2"/>
      <sheetName val="Paral. 3"/>
      <sheetName val="Paral.4"/>
      <sheetName val="Coloc. e Interc. Tapones"/>
      <sheetName val="Cambio de Valv."/>
      <sheetName val="Interc de Hidr."/>
      <sheetName val="Interc.tapones"/>
      <sheetName val="Interc.válv."/>
      <sheetName val="Varios."/>
      <sheetName val="Acum"/>
      <sheetName val="REAJ"/>
      <sheetName val="Corte_(6)"/>
      <sheetName val="Corte_(5)"/>
      <sheetName val="Corte_(4)"/>
      <sheetName val="Corte_(3)"/>
      <sheetName val="Corte_(2)"/>
      <sheetName val="Corte_(1)"/>
      <sheetName val="REAJUSTE_DEFINITACTA1"/>
      <sheetName val="REAJUSTESDEFINITACTAS2_(2)"/>
      <sheetName val="REAJUSTE "/>
      <sheetName val="Corte_(6)1"/>
      <sheetName val="Corte_(5)1"/>
      <sheetName val="Corte_(4)1"/>
      <sheetName val="Corte_(3)1"/>
      <sheetName val="Corte_(2)1"/>
      <sheetName val="Corte_(1)1"/>
      <sheetName val="REAJUSTE_DEFINITACTA11"/>
      <sheetName val="REAJUSTESDEFINITACTAS2_(2)1"/>
      <sheetName val="Paral__1"/>
      <sheetName val="Paral__2"/>
      <sheetName val="Paral__3"/>
      <sheetName val="Paral_4"/>
      <sheetName val="Coloc__e_Interc__Tapones"/>
      <sheetName val="Cambio_de_Valv_"/>
      <sheetName val="Interc_de_Hidr_"/>
      <sheetName val="Interc_tapones"/>
      <sheetName val="Interc_válv_"/>
      <sheetName val="Varios_"/>
      <sheetName val="LISTA CÓDIGOS"/>
      <sheetName val="BASE APU"/>
      <sheetName val="MANO DE OBRA"/>
      <sheetName val="INSUMOS"/>
      <sheetName val="EQUIPOS"/>
      <sheetName val="MATERIALES"/>
      <sheetName val="ESTRUCTURAS"/>
      <sheetName val="TRANSPOR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refreshError="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GRUPO"/>
      <sheetName val="a%20%20aaInformación%20GRUPO"/>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pecto General Obras"/>
    </sheetNames>
    <sheetDataSet>
      <sheetData sheetId="0">
        <row r="3">
          <cell r="B3" t="str">
            <v>EMPRESAS PÚBLICAS DE MEDELLÍN</v>
          </cell>
        </row>
      </sheetData>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ía de Acceso"/>
    </sheetNames>
    <sheetDataSet>
      <sheetData sheetId="0"/>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mbeo Residuales"/>
      <sheetName val="Población"/>
      <sheetName val="Q alca CTG Emi Terrestre"/>
      <sheetName val="Q alca ZN Emi Submarino"/>
      <sheetName val="Q alca Total Emi Submarino"/>
      <sheetName val="Q alca"/>
      <sheetName val="Balance"/>
      <sheetName val="Q Acuacar antes"/>
      <sheetName val="Q Alca Alto"/>
      <sheetName val="Q Alca Bajo"/>
      <sheetName val="Q Alca ZNorte"/>
    </sheetNames>
    <sheetDataSet>
      <sheetData sheetId="0">
        <row r="1">
          <cell r="A1" t="str">
            <v>No.Estación</v>
          </cell>
          <cell r="B1" t="str">
            <v>Nombre</v>
          </cell>
          <cell r="C1" t="str">
            <v>Categoría</v>
          </cell>
          <cell r="D1" t="str">
            <v>Localización</v>
          </cell>
          <cell r="E1" t="str">
            <v>No.Bombas</v>
          </cell>
          <cell r="F1" t="str">
            <v>H (m)</v>
          </cell>
          <cell r="G1" t="str">
            <v>Q (l/s)</v>
          </cell>
        </row>
        <row r="2">
          <cell r="A2">
            <v>1</v>
          </cell>
          <cell r="B2" t="str">
            <v>Estacion de Bombeo Bosque</v>
          </cell>
          <cell r="C2" t="str">
            <v>Primaria</v>
          </cell>
          <cell r="D2" t="str">
            <v>Dg21 - Tv 38 ( El Bosque )</v>
          </cell>
          <cell r="E2">
            <v>3</v>
          </cell>
          <cell r="F2">
            <v>31.5</v>
          </cell>
          <cell r="G2">
            <v>500</v>
          </cell>
        </row>
        <row r="3">
          <cell r="A3">
            <v>2</v>
          </cell>
          <cell r="B3" t="str">
            <v>Estacion de Bombeo Puente Jimenez</v>
          </cell>
          <cell r="C3" t="str">
            <v>Primaria</v>
          </cell>
          <cell r="D3" t="str">
            <v>Av del Lago - C29B - K22 ( Pie de la Popa )</v>
          </cell>
          <cell r="E3">
            <v>2</v>
          </cell>
          <cell r="F3">
            <v>12</v>
          </cell>
          <cell r="G3">
            <v>126</v>
          </cell>
        </row>
        <row r="4">
          <cell r="A4">
            <v>3</v>
          </cell>
          <cell r="B4" t="str">
            <v>Estacion de Bombeo Pastelillo</v>
          </cell>
          <cell r="C4" t="str">
            <v>Primaria</v>
          </cell>
          <cell r="D4" t="str">
            <v>C24A - K17 ( Manga ) Parque Pastelillo</v>
          </cell>
          <cell r="E4">
            <v>2</v>
          </cell>
          <cell r="F4" t="str">
            <v>15 y 18</v>
          </cell>
          <cell r="G4" t="str">
            <v>94.6 y 189</v>
          </cell>
        </row>
        <row r="5">
          <cell r="A5">
            <v>4</v>
          </cell>
          <cell r="B5" t="str">
            <v>Estacion de Bombeo La Matuna</v>
          </cell>
          <cell r="C5" t="str">
            <v>Primaria</v>
          </cell>
          <cell r="D5" t="str">
            <v>C32B - K10 ( La Matuna ) frente edificio antiguo E.P.D.</v>
          </cell>
          <cell r="E5">
            <v>3</v>
          </cell>
          <cell r="F5" t="str">
            <v>9.7,  9  y  9</v>
          </cell>
          <cell r="G5" t="str">
            <v>221,  221  y  158</v>
          </cell>
        </row>
        <row r="6">
          <cell r="A6">
            <v>5</v>
          </cell>
          <cell r="B6" t="str">
            <v>Estacion de Bombeo Torices</v>
          </cell>
          <cell r="C6" t="str">
            <v>Primaria</v>
          </cell>
          <cell r="D6" t="str">
            <v>C7 (Benjamin Herrera) con K13 Br. Torices</v>
          </cell>
          <cell r="E6">
            <v>2</v>
          </cell>
          <cell r="F6">
            <v>11</v>
          </cell>
          <cell r="G6">
            <v>95</v>
          </cell>
        </row>
        <row r="7">
          <cell r="A7">
            <v>6</v>
          </cell>
          <cell r="B7" t="str">
            <v>Estacion de Bombeo El Oro</v>
          </cell>
          <cell r="C7" t="str">
            <v>Primaria</v>
          </cell>
          <cell r="D7" t="str">
            <v>C66 - K13 ( Br.Crespito) Av.Juan Angola</v>
          </cell>
          <cell r="E7">
            <v>3</v>
          </cell>
          <cell r="F7" t="str">
            <v>21</v>
          </cell>
          <cell r="G7" t="str">
            <v>315,  315 y 221</v>
          </cell>
        </row>
        <row r="8">
          <cell r="A8">
            <v>7</v>
          </cell>
          <cell r="B8" t="str">
            <v>Estacion de Bombeo Blas de Lezo</v>
          </cell>
          <cell r="C8" t="str">
            <v>Primaria</v>
          </cell>
          <cell r="D8" t="str">
            <v>Mze - Tv54 Carretera la Cordialidad (Blas de Lezo)</v>
          </cell>
          <cell r="E8">
            <v>3</v>
          </cell>
          <cell r="F8" t="str">
            <v>4.6</v>
          </cell>
          <cell r="G8" t="str">
            <v>189</v>
          </cell>
        </row>
        <row r="9">
          <cell r="A9">
            <v>8</v>
          </cell>
          <cell r="B9" t="str">
            <v>Estacion de Bombeo Bocagrande</v>
          </cell>
          <cell r="C9" t="str">
            <v>Primaria</v>
          </cell>
          <cell r="D9" t="str">
            <v>P.Coral Gable K5 - C7 esquina.</v>
          </cell>
          <cell r="E9">
            <v>2</v>
          </cell>
          <cell r="F9" t="str">
            <v>15  y  29</v>
          </cell>
          <cell r="G9" t="str">
            <v>139  y  157</v>
          </cell>
        </row>
        <row r="10">
          <cell r="A10">
            <v>9</v>
          </cell>
          <cell r="B10" t="str">
            <v>Estacion de Bombeo El Laguito</v>
          </cell>
          <cell r="C10" t="str">
            <v>Primaria</v>
          </cell>
          <cell r="D10" t="str">
            <v>Br.Laguito Cl. Almirante Brion Parque el Laguito</v>
          </cell>
          <cell r="E10">
            <v>2</v>
          </cell>
          <cell r="F10" t="str">
            <v>9.75</v>
          </cell>
          <cell r="G10" t="str">
            <v>113.5</v>
          </cell>
        </row>
        <row r="11">
          <cell r="A11">
            <v>10</v>
          </cell>
          <cell r="B11" t="str">
            <v>Estacion de Bombeo Papayal</v>
          </cell>
          <cell r="C11" t="str">
            <v>Primaria</v>
          </cell>
          <cell r="D11" t="str">
            <v>Br.Papayal cl.40 con K13A esquina.</v>
          </cell>
          <cell r="E11">
            <v>3</v>
          </cell>
          <cell r="G11" t="str">
            <v>63</v>
          </cell>
        </row>
        <row r="12">
          <cell r="A12">
            <v>11</v>
          </cell>
          <cell r="B12" t="str">
            <v>Estacion de Bombeo Paraiso</v>
          </cell>
          <cell r="C12" t="str">
            <v>Primaria</v>
          </cell>
          <cell r="D12" t="str">
            <v>Final de villa estrella.</v>
          </cell>
          <cell r="E12">
            <v>3</v>
          </cell>
          <cell r="F12" t="str">
            <v>12.9</v>
          </cell>
          <cell r="G12" t="str">
            <v>818</v>
          </cell>
        </row>
        <row r="13">
          <cell r="A13">
            <v>12</v>
          </cell>
          <cell r="B13" t="str">
            <v>Estacion Elevadora Pan Caliente</v>
          </cell>
          <cell r="C13" t="str">
            <v>Secundaria</v>
          </cell>
          <cell r="D13" t="str">
            <v>Br.Bocagrande Kra2 Av. San Martin con Cl.6 esquina</v>
          </cell>
          <cell r="E13">
            <v>2</v>
          </cell>
          <cell r="F13" t="str">
            <v>22 y 6</v>
          </cell>
          <cell r="G13" t="str">
            <v>38 y 50</v>
          </cell>
        </row>
        <row r="14">
          <cell r="A14">
            <v>13</v>
          </cell>
          <cell r="B14" t="str">
            <v>Estacion Elevadora La Caracucha</v>
          </cell>
          <cell r="C14" t="str">
            <v>Secundaria</v>
          </cell>
          <cell r="D14" t="str">
            <v>Br.Bocagrande intercepcion K6 con Av.Chile Parque la Concha</v>
          </cell>
          <cell r="E14">
            <v>2</v>
          </cell>
          <cell r="F14" t="str">
            <v>8  y  6</v>
          </cell>
          <cell r="G14" t="str">
            <v>65  y  46</v>
          </cell>
        </row>
        <row r="15">
          <cell r="A15">
            <v>14</v>
          </cell>
          <cell r="B15" t="str">
            <v>Estacion Elevadora Calle 10</v>
          </cell>
          <cell r="C15" t="str">
            <v>Secundaria</v>
          </cell>
          <cell r="D15" t="str">
            <v>Br.Bocagrande K3 con Cl.10 esquina.</v>
          </cell>
          <cell r="E15">
            <v>2</v>
          </cell>
          <cell r="F15" t="str">
            <v>22 y 8</v>
          </cell>
          <cell r="G15" t="str">
            <v>32.3 y 65</v>
          </cell>
        </row>
        <row r="16">
          <cell r="A16">
            <v>15</v>
          </cell>
          <cell r="B16" t="str">
            <v>Estacion Elevadora de la Aduana</v>
          </cell>
          <cell r="C16" t="str">
            <v>Secundaria</v>
          </cell>
          <cell r="D16" t="str">
            <v>Br.Centro plaza de la Aduana debajo de la estatua de Cristobal Colon</v>
          </cell>
          <cell r="E16">
            <v>2</v>
          </cell>
          <cell r="F16" t="str">
            <v>12  y  17.7</v>
          </cell>
          <cell r="G16" t="str">
            <v>63  y 72.5</v>
          </cell>
        </row>
        <row r="17">
          <cell r="A17">
            <v>16</v>
          </cell>
          <cell r="B17" t="str">
            <v>Estacion Elevadora Militar de Crespo</v>
          </cell>
          <cell r="C17" t="str">
            <v>Secundaria</v>
          </cell>
          <cell r="D17" t="str">
            <v>Br. Militar de Crespo K8 Cl.70A esquina</v>
          </cell>
          <cell r="E17">
            <v>2</v>
          </cell>
          <cell r="F17" t="str">
            <v>4.4 y 6.4</v>
          </cell>
          <cell r="G17" t="str">
            <v>38 y 41.7</v>
          </cell>
        </row>
        <row r="18">
          <cell r="A18">
            <v>17</v>
          </cell>
          <cell r="B18" t="str">
            <v>Estacion Elevadora San Lazaro</v>
          </cell>
          <cell r="C18" t="str">
            <v>Secundaria</v>
          </cell>
          <cell r="D18" t="str">
            <v>Br. Pie del cerro Av. del lago Cl.29B dentro de los predios de servicios varios.</v>
          </cell>
          <cell r="E18">
            <v>1</v>
          </cell>
          <cell r="F18" t="str">
            <v>26.4</v>
          </cell>
          <cell r="G18">
            <v>35.6</v>
          </cell>
        </row>
        <row r="19">
          <cell r="A19">
            <v>18</v>
          </cell>
          <cell r="B19" t="str">
            <v>Estacion Elevadora Santander</v>
          </cell>
          <cell r="C19" t="str">
            <v>Secundaria</v>
          </cell>
          <cell r="D19" t="str">
            <v>Br.Pie de la Popa parque Santander K19 Cl.31</v>
          </cell>
          <cell r="E19">
            <v>2</v>
          </cell>
          <cell r="F19" t="str">
            <v>13 y 9</v>
          </cell>
          <cell r="G19" t="str">
            <v>16.7 y 35.6</v>
          </cell>
        </row>
        <row r="20">
          <cell r="A20">
            <v>19</v>
          </cell>
          <cell r="B20" t="str">
            <v>Esatcion Elevadora Martinez Martelo</v>
          </cell>
          <cell r="C20" t="str">
            <v>Secundaria</v>
          </cell>
          <cell r="D20" t="str">
            <v>Br.Martinez Martelo Av. Crisanto Luque con Trv.30 esquina</v>
          </cell>
          <cell r="E20">
            <v>1</v>
          </cell>
          <cell r="F20">
            <v>6</v>
          </cell>
          <cell r="G20">
            <v>46</v>
          </cell>
        </row>
        <row r="21">
          <cell r="A21">
            <v>20</v>
          </cell>
          <cell r="B21" t="str">
            <v>Estacion Elevadora La Esperanza</v>
          </cell>
          <cell r="C21" t="str">
            <v>Secundaria</v>
          </cell>
          <cell r="D21" t="str">
            <v>Br. La Esperanza cl.Pablo Emilio Bustamente Cl.35</v>
          </cell>
          <cell r="E21">
            <v>1</v>
          </cell>
          <cell r="F21">
            <v>6</v>
          </cell>
          <cell r="G21" t="str">
            <v>100</v>
          </cell>
        </row>
        <row r="22">
          <cell r="A22">
            <v>21</v>
          </cell>
          <cell r="B22" t="str">
            <v>Estacion Elevadora Barcelona</v>
          </cell>
          <cell r="C22" t="str">
            <v>Secundaria</v>
          </cell>
          <cell r="D22" t="str">
            <v>Sector Camino del Medio K44C con Cl.32B (Cl.BArcelona)</v>
          </cell>
          <cell r="E22">
            <v>2</v>
          </cell>
          <cell r="F22" t="str">
            <v>36 y 23</v>
          </cell>
          <cell r="G22" t="str">
            <v>55 y 49.5</v>
          </cell>
        </row>
        <row r="23">
          <cell r="A23">
            <v>22</v>
          </cell>
          <cell r="B23" t="str">
            <v>Esatcion Elevadora El Libano</v>
          </cell>
          <cell r="C23" t="str">
            <v>Secundaria</v>
          </cell>
          <cell r="D23" t="str">
            <v>Br. El Libano Av. pedro romero cl.31D con K48B esquina</v>
          </cell>
          <cell r="E23">
            <v>1</v>
          </cell>
          <cell r="F23" t="str">
            <v>21</v>
          </cell>
          <cell r="G23" t="str">
            <v>16.7</v>
          </cell>
        </row>
        <row r="24">
          <cell r="A24">
            <v>23</v>
          </cell>
          <cell r="B24" t="str">
            <v>Estacion Elevadora El Tancon</v>
          </cell>
          <cell r="C24" t="str">
            <v>Secundaria</v>
          </cell>
          <cell r="D24" t="str">
            <v>Br.Olaya Herrera sector Rafael Nu±ez Cl.33 (Cl.Guadalupe)</v>
          </cell>
          <cell r="E24">
            <v>1</v>
          </cell>
          <cell r="F24" t="str">
            <v>21</v>
          </cell>
          <cell r="G24" t="str">
            <v>16.7</v>
          </cell>
        </row>
        <row r="25">
          <cell r="A25">
            <v>24</v>
          </cell>
          <cell r="B25" t="str">
            <v>Estacion Elevadora Calamares</v>
          </cell>
          <cell r="C25" t="str">
            <v>Secundaria</v>
          </cell>
          <cell r="D25" t="str">
            <v>Urb.Calamares  ubicada cancha deportiva frente M75 L12</v>
          </cell>
          <cell r="E25">
            <v>2</v>
          </cell>
          <cell r="F25" t="str">
            <v>17 y 23</v>
          </cell>
          <cell r="G25" t="str">
            <v>33.3. Y 49.5</v>
          </cell>
        </row>
        <row r="26">
          <cell r="A26">
            <v>25</v>
          </cell>
          <cell r="B26" t="str">
            <v>Estacion Elevadora Villa Rosita</v>
          </cell>
          <cell r="C26" t="str">
            <v>Secundaria</v>
          </cell>
          <cell r="D26" t="str">
            <v>Urb. Villa Rosita esta ubicada frente M p L1</v>
          </cell>
          <cell r="E26">
            <v>2</v>
          </cell>
          <cell r="F26" t="str">
            <v>26.4 y 6</v>
          </cell>
          <cell r="G26" t="str">
            <v>35.5 y 100</v>
          </cell>
        </row>
        <row r="27">
          <cell r="A27">
            <v>26</v>
          </cell>
          <cell r="B27" t="str">
            <v>Estacion Elevadora Cielo Mar</v>
          </cell>
          <cell r="C27" t="str">
            <v>Secundaria</v>
          </cell>
          <cell r="D27" t="str">
            <v>Entrada al Br. Cielo Mar  (Anillo Vial)</v>
          </cell>
          <cell r="E27">
            <v>2</v>
          </cell>
        </row>
        <row r="28">
          <cell r="A28">
            <v>27</v>
          </cell>
          <cell r="B28" t="str">
            <v>Estacion Elevadora La Boquilla</v>
          </cell>
          <cell r="C28" t="str">
            <v>Secundaria</v>
          </cell>
          <cell r="D28" t="str">
            <v>La Boquilla, frente campo de softball</v>
          </cell>
          <cell r="E28">
            <v>2</v>
          </cell>
          <cell r="F28">
            <v>21</v>
          </cell>
          <cell r="G28" t="str">
            <v>16.7</v>
          </cell>
        </row>
      </sheetData>
      <sheetData sheetId="1"/>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IDEROS (2)"/>
      <sheetName val="FACTORES"/>
      <sheetName val="SUMA TUBERIA"/>
      <sheetName val="TUBERIA"/>
      <sheetName val="TUB SUMID"/>
      <sheetName val="SUMIDEROS"/>
      <sheetName val="PAVIMENTO"/>
      <sheetName val="RESUMEN"/>
      <sheetName val="VILLA SAGRAR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1H1"/>
      <sheetName val="FORMATO1H2"/>
      <sheetName val="FORMATO1H3"/>
      <sheetName val="FORMATO1H4"/>
      <sheetName val="FORMATO1H5"/>
      <sheetName val="Form5 _Pág_ 1"/>
      <sheetName val="Form5 _Pág_ 2"/>
      <sheetName val="Form7"/>
      <sheetName val="forma7"/>
      <sheetName val="Form9"/>
      <sheetName val="Personalizar"/>
      <sheetName val="Formatos"/>
      <sheetName val="Form020"/>
      <sheetName val="Form030"/>
      <sheetName val="Form040"/>
      <sheetName val="Form050"/>
      <sheetName val="Form060"/>
      <sheetName val="Form070"/>
      <sheetName val="Form080"/>
      <sheetName val="From090"/>
      <sheetName val="Form100"/>
      <sheetName val="Form110"/>
      <sheetName val="Form120"/>
      <sheetName val="Form130"/>
      <sheetName val="Form140"/>
      <sheetName val="Form150"/>
      <sheetName val="Form160"/>
      <sheetName val="Form170"/>
      <sheetName val="FORMATO 1015"/>
      <sheetName val="FORMATO 3001"/>
      <sheetName val="FORMATO 3002"/>
      <sheetName val="FORMATO 3003"/>
      <sheetName val="FORMATO 5001"/>
      <sheetName val="FORMATO 3002 ap-1"/>
      <sheetName val="FORMATO 3002 ap-2"/>
      <sheetName val="3002 Lisama este 1"/>
      <sheetName val="3002 Santa Helena 1"/>
      <sheetName val="3002 Lisama 158"/>
      <sheetName val="Vía de Acceso"/>
      <sheetName val="TARIFAS"/>
      <sheetName val="Alcantarillas"/>
      <sheetName val="COSTOS UNITARIOS"/>
      <sheetName val="CA-2909"/>
      <sheetName val="FICHA EBI 1 de 6 "/>
      <sheetName val="Hoja3"/>
      <sheetName val="MANO DE OBRA"/>
      <sheetName val="1.1"/>
      <sheetName val="EQUIPO"/>
      <sheetName val="TUBERIA"/>
      <sheetName val="Hoja2"/>
      <sheetName val="MATERIALES"/>
      <sheetName val="5094-2003"/>
      <sheetName val="5.2"/>
      <sheetName val="CONT_ADI"/>
      <sheetName val="RECURSOS"/>
      <sheetName val="backup"/>
      <sheetName val="COTIZA"/>
      <sheetName val="P&amp;H"/>
      <sheetName val="CURSO"/>
      <sheetName val="NOMINA"/>
      <sheetName val="MCC"/>
      <sheetName val="FPROGPER"/>
      <sheetName val="MODIPLAN"/>
      <sheetName val="FORPLA"/>
      <sheetName val="FINSPRO"/>
      <sheetName val="PARADAS"/>
      <sheetName val="SW-PLC"/>
      <sheetName val="PROGMAN"/>
      <sheetName val="CRONTRA"/>
      <sheetName val="CARTAI2"/>
      <sheetName val="FICHAR"/>
      <sheetName val="PRESREDA"/>
      <sheetName val="TEMREFOBT"/>
      <sheetName val="PRUEBAST"/>
      <sheetName val="MANPREV"/>
      <sheetName val="TRABELECAR"/>
      <sheetName val="ENFTOC"/>
      <sheetName val="ARCHIVOS"/>
      <sheetName val="PIROME"/>
      <sheetName val="INFO-NIVEL-ACEITE"/>
      <sheetName val="FNIVACE"/>
      <sheetName val="TELEFON"/>
      <sheetName val="FORPRESUP"/>
      <sheetName val="CUCHILL"/>
      <sheetName val="HVTRAFO"/>
      <sheetName val="INSPHORNOF"/>
      <sheetName val="PMECP"/>
      <sheetName val="VARIABQUIR"/>
      <sheetName val="JOSLYN"/>
      <sheetName val="ORGANIG"/>
      <sheetName val="CRONO"/>
      <sheetName val="TEMRED"/>
      <sheetName val="PROGJ"/>
      <sheetName val="PROGTRAB"/>
      <sheetName val="PROLUB"/>
      <sheetName val="Solicitud"/>
      <sheetName val="PROYECTOS"/>
      <sheetName val="Break"/>
      <sheetName val="Pirometros"/>
      <sheetName val="SOLI-DM"/>
      <sheetName val="PROGSEM"/>
      <sheetName val="CONTROL-PROG"/>
      <sheetName val="PROG.DIARIA"/>
      <sheetName val="GRONOGR"/>
      <sheetName val="PRESUP"/>
      <sheetName val="Proveedores"/>
      <sheetName val="tabla retención"/>
      <sheetName val="ConsumoLubric"/>
      <sheetName val="CIM_0"/>
      <sheetName val="CON_1"/>
      <sheetName val="CON_0"/>
      <sheetName val="CIM_1"/>
      <sheetName val="Datos Generales"/>
      <sheetName val="Resumen Total"/>
      <sheetName val="Hoja Resumen Cantidades"/>
      <sheetName val="MEMORIAS DE CALCULO"/>
      <sheetName val="ANALISIS DE PRECIOS UNITARIOS"/>
      <sheetName val="Tbg Tally"/>
      <sheetName val="Reverse Tally"/>
      <sheetName val="MAT"/>
      <sheetName val="MAIN MENU"/>
      <sheetName val="Installation KSQR"/>
      <sheetName val="Pre-Job Briefing español"/>
      <sheetName val="Post-Job Briefing espnol"/>
      <sheetName val="FEMARE"/>
      <sheetName val="1 Check List Equipo"/>
      <sheetName val="3 Kit Phoenix"/>
      <sheetName val="4 Caja Herramienta"/>
      <sheetName val="5 Herramienta ESP"/>
      <sheetName val="6 Job Act"/>
      <sheetName val="7 Reunion Operacional"/>
      <sheetName val="8.2 Run"/>
      <sheetName val="9 DME"/>
      <sheetName val="9.1 Phoenix"/>
      <sheetName val="10 ARRANQUE VSD"/>
      <sheetName val="11 PICTURE"/>
      <sheetName val="13.Ticket"/>
      <sheetName val="14. Evaluación del Servicio"/>
      <sheetName val="15. Secuencia de Fase"/>
      <sheetName val="16. Movimiento de Materiales"/>
      <sheetName val="18.Check Spooler Electrico"/>
      <sheetName val="CASHFLOW"/>
      <sheetName val="5001 Lisama 158"/>
      <sheetName val="5001 Lisama Este 1"/>
      <sheetName val="INSUMOS"/>
      <sheetName val=""/>
      <sheetName val="Ingenieria"/>
      <sheetName val="Formatos.xls"/>
      <sheetName val="FORMATO ESTANDAR"/>
      <sheetName val="Run Slide Sheet"/>
      <sheetName val="unitarios"/>
      <sheetName val="PESOS"/>
    </sheetNames>
    <sheetDataSet>
      <sheetData sheetId="0"/>
      <sheetData sheetId="1"/>
      <sheetData sheetId="2"/>
      <sheetData sheetId="3"/>
      <sheetData sheetId="4"/>
      <sheetData sheetId="5"/>
      <sheetData sheetId="6"/>
      <sheetData sheetId="7"/>
      <sheetData sheetId="8">
        <row r="2">
          <cell r="BZ2" t="str">
            <v xml:space="preserve">          ACERIA   M.C.C.</v>
          </cell>
        </row>
      </sheetData>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sheetData sheetId="27">
        <row r="2">
          <cell r="B2" t="str">
            <v>INFORME SEMANAL DE ACTIVIDADES</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sheetData sheetId="58"/>
      <sheetData sheetId="59"/>
      <sheetData sheetId="60"/>
      <sheetData sheetId="61"/>
      <sheetData sheetId="62"/>
      <sheetData sheetId="63">
        <row r="2">
          <cell r="B2" t="str">
            <v>INFORME SEMANAL DE ACTIVIDADES</v>
          </cell>
        </row>
      </sheetData>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_BT"/>
      <sheetName val="P_XHHW"/>
      <sheetName val="XHHW-2"/>
      <sheetName val="P_RHW-2"/>
      <sheetName val="RHW-2 0.6"/>
      <sheetName val="RHW-2 2"/>
      <sheetName val="P_USE-2"/>
      <sheetName val="USE-2"/>
      <sheetName val="P_TTU"/>
      <sheetName val="TTU 0.6"/>
      <sheetName val="TTU 2"/>
      <sheetName val="POTENCIA"/>
      <sheetName val="PVC-PVC"/>
      <sheetName val="PVC-PVC PC"/>
      <sheetName val="PVC-PVC_AH"/>
      <sheetName val="PVC-PVC_AF"/>
      <sheetName val="PVC-PVC_IL"/>
      <sheetName val="XLPE-PVC"/>
      <sheetName val="XLPE-PVC PC"/>
      <sheetName val="XLPE-PVC_AH"/>
      <sheetName val="XLPE-PVC_IL"/>
      <sheetName val="XLPE-PVC_AF"/>
      <sheetName val="POT mm2"/>
      <sheetName val="P_MLPLX"/>
      <sheetName val="DPLX"/>
      <sheetName val="TPLX"/>
      <sheetName val="QPLX"/>
      <sheetName val="NM GC-SW"/>
      <sheetName val="P_SEU_SER"/>
      <sheetName val="SER"/>
      <sheetName val="P_APE_ARE"/>
      <sheetName val="ARE"/>
      <sheetName val="APE"/>
      <sheetName val="Cab"/>
      <sheetName val="CG"/>
      <sheetName val="AMPACITY"/>
      <sheetName val="FACTORES"/>
      <sheetName val="Esp"/>
      <sheetName val="TPLX UD 600"/>
      <sheetName val="Single UD 600"/>
      <sheetName val="TPLX-Cu"/>
      <sheetName val="SER-AL"/>
      <sheetName val="SE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4">
          <cell r="E4">
            <v>18</v>
          </cell>
          <cell r="F4">
            <v>1.0236873428326527</v>
          </cell>
          <cell r="G4">
            <v>7</v>
          </cell>
          <cell r="H4">
            <v>0.38607999999999998</v>
          </cell>
          <cell r="I4">
            <v>1.1582399999999999</v>
          </cell>
          <cell r="J4">
            <v>1.1234928</v>
          </cell>
          <cell r="K4">
            <v>19</v>
          </cell>
          <cell r="L4">
            <v>0.23367999999999997</v>
          </cell>
          <cell r="M4">
            <v>1.1683999999999999</v>
          </cell>
          <cell r="N4">
            <v>1.1333479999999998</v>
          </cell>
          <cell r="O4">
            <v>19</v>
          </cell>
          <cell r="P4">
            <v>0.254</v>
          </cell>
          <cell r="Q4">
            <v>0.18592800000000001</v>
          </cell>
          <cell r="R4">
            <v>1.133856</v>
          </cell>
          <cell r="S4">
            <v>1.09984032</v>
          </cell>
          <cell r="T4">
            <v>0.82304683373131526</v>
          </cell>
          <cell r="U4">
            <v>16</v>
          </cell>
          <cell r="V4">
            <v>0.254</v>
          </cell>
          <cell r="W4">
            <v>1.22</v>
          </cell>
        </row>
        <row r="5">
          <cell r="E5">
            <v>16</v>
          </cell>
          <cell r="F5">
            <v>1.2908459058322823</v>
          </cell>
          <cell r="G5">
            <v>7</v>
          </cell>
          <cell r="H5">
            <v>0.48767999999999995</v>
          </cell>
          <cell r="I5">
            <v>1.4630399999999999</v>
          </cell>
          <cell r="J5">
            <v>1.4191487999999999</v>
          </cell>
          <cell r="K5">
            <v>19</v>
          </cell>
          <cell r="L5">
            <v>0.29717999999999994</v>
          </cell>
          <cell r="M5">
            <v>1.4858999999999998</v>
          </cell>
          <cell r="N5">
            <v>1.4413229999999997</v>
          </cell>
          <cell r="O5">
            <v>19</v>
          </cell>
          <cell r="P5">
            <v>0.32003999999999999</v>
          </cell>
          <cell r="Q5">
            <v>0.23426928</v>
          </cell>
          <cell r="R5">
            <v>1.4286585599999999</v>
          </cell>
          <cell r="S5">
            <v>1.3857988031999999</v>
          </cell>
          <cell r="T5">
            <v>1.3086957277552644</v>
          </cell>
          <cell r="U5">
            <v>26</v>
          </cell>
          <cell r="V5">
            <v>0.254</v>
          </cell>
          <cell r="W5">
            <v>1.52</v>
          </cell>
        </row>
        <row r="6">
          <cell r="E6">
            <v>14</v>
          </cell>
          <cell r="F6">
            <v>1.6277266337915062</v>
          </cell>
          <cell r="G6">
            <v>7</v>
          </cell>
          <cell r="H6">
            <v>0.61468</v>
          </cell>
          <cell r="I6">
            <v>1.8440400000000001</v>
          </cell>
          <cell r="J6">
            <v>1.7887188000000001</v>
          </cell>
          <cell r="K6">
            <v>19</v>
          </cell>
          <cell r="L6">
            <v>0.37337999999999999</v>
          </cell>
          <cell r="M6">
            <v>1.8669</v>
          </cell>
          <cell r="N6">
            <v>1.8108929999999999</v>
          </cell>
          <cell r="O6">
            <v>19</v>
          </cell>
          <cell r="P6">
            <v>0.40386</v>
          </cell>
          <cell r="Q6">
            <v>0.29562551999999997</v>
          </cell>
          <cell r="R6">
            <v>1.8028310400000001</v>
          </cell>
          <cell r="S6">
            <v>1.7487461088</v>
          </cell>
          <cell r="T6">
            <v>2.0809077170983796</v>
          </cell>
          <cell r="U6">
            <v>41</v>
          </cell>
          <cell r="V6">
            <v>0.254</v>
          </cell>
          <cell r="W6">
            <v>1.98</v>
          </cell>
        </row>
        <row r="7">
          <cell r="E7">
            <v>12</v>
          </cell>
          <cell r="F7">
            <v>2.0525253884939483</v>
          </cell>
          <cell r="G7">
            <v>7</v>
          </cell>
          <cell r="H7">
            <v>0.77469999999999994</v>
          </cell>
          <cell r="I7">
            <v>2.3240999999999996</v>
          </cell>
          <cell r="J7">
            <v>2.2543769999999994</v>
          </cell>
          <cell r="K7">
            <v>19</v>
          </cell>
          <cell r="L7">
            <v>0.46989999999999998</v>
          </cell>
          <cell r="M7">
            <v>2.3494999999999999</v>
          </cell>
          <cell r="N7">
            <v>2.2790149999999998</v>
          </cell>
          <cell r="O7">
            <v>19</v>
          </cell>
          <cell r="P7">
            <v>0.51053999999999999</v>
          </cell>
          <cell r="Q7">
            <v>0.37371527999999998</v>
          </cell>
          <cell r="R7">
            <v>2.2790505599999999</v>
          </cell>
          <cell r="S7">
            <v>2.2106790431999999</v>
          </cell>
          <cell r="T7">
            <v>3.3087728761114783</v>
          </cell>
          <cell r="U7">
            <v>65</v>
          </cell>
          <cell r="V7">
            <v>0.254</v>
          </cell>
          <cell r="W7">
            <v>2.57</v>
          </cell>
        </row>
        <row r="8">
          <cell r="E8">
            <v>10</v>
          </cell>
          <cell r="F8">
            <v>2.5881867280128654</v>
          </cell>
          <cell r="G8">
            <v>7</v>
          </cell>
          <cell r="H8">
            <v>0.97789999999999999</v>
          </cell>
          <cell r="I8">
            <v>2.9337</v>
          </cell>
          <cell r="J8">
            <v>2.8456889999999997</v>
          </cell>
          <cell r="K8">
            <v>19</v>
          </cell>
          <cell r="L8">
            <v>0.59435999999999989</v>
          </cell>
          <cell r="M8">
            <v>2.9717999999999996</v>
          </cell>
          <cell r="N8">
            <v>2.8826459999999994</v>
          </cell>
          <cell r="O8">
            <v>19</v>
          </cell>
          <cell r="P8">
            <v>0.64261999999999997</v>
          </cell>
          <cell r="Q8">
            <v>0.47039784000000001</v>
          </cell>
          <cell r="R8">
            <v>2.8686556799999998</v>
          </cell>
          <cell r="S8">
            <v>2.7825960095999998</v>
          </cell>
          <cell r="T8">
            <v>5.2611549545103795</v>
          </cell>
          <cell r="U8">
            <v>104</v>
          </cell>
          <cell r="V8">
            <v>0.254</v>
          </cell>
          <cell r="W8">
            <v>3.2</v>
          </cell>
        </row>
        <row r="9">
          <cell r="E9">
            <v>8</v>
          </cell>
          <cell r="F9">
            <v>3.2636432058836342</v>
          </cell>
          <cell r="G9">
            <v>7</v>
          </cell>
          <cell r="H9">
            <v>1.23444</v>
          </cell>
          <cell r="I9">
            <v>3.7033199999999997</v>
          </cell>
          <cell r="J9">
            <v>3.5922203999999995</v>
          </cell>
          <cell r="K9">
            <v>19</v>
          </cell>
          <cell r="L9">
            <v>0.74929999999999997</v>
          </cell>
          <cell r="M9">
            <v>3.7464999999999997</v>
          </cell>
          <cell r="N9">
            <v>3.6341049999999995</v>
          </cell>
          <cell r="O9">
            <v>19</v>
          </cell>
          <cell r="P9">
            <v>0.81025999999999998</v>
          </cell>
          <cell r="Q9">
            <v>0.59311031999999997</v>
          </cell>
          <cell r="R9">
            <v>3.6170006399999997</v>
          </cell>
          <cell r="S9">
            <v>3.5084906207999995</v>
          </cell>
          <cell r="T9">
            <v>8.3655640600810273</v>
          </cell>
          <cell r="U9">
            <v>24</v>
          </cell>
          <cell r="V9">
            <v>0.254</v>
          </cell>
          <cell r="W9">
            <v>3.99</v>
          </cell>
          <cell r="X9">
            <v>3.4</v>
          </cell>
        </row>
        <row r="10">
          <cell r="E10">
            <v>6</v>
          </cell>
          <cell r="F10">
            <v>4.1153780985069099</v>
          </cell>
          <cell r="G10">
            <v>7</v>
          </cell>
          <cell r="H10">
            <v>1.5544800000000001</v>
          </cell>
          <cell r="I10">
            <v>4.6634400000000005</v>
          </cell>
          <cell r="J10">
            <v>4.5235368000000005</v>
          </cell>
          <cell r="K10">
            <v>19</v>
          </cell>
          <cell r="L10">
            <v>0.94488000000000005</v>
          </cell>
          <cell r="M10">
            <v>4.7244000000000002</v>
          </cell>
          <cell r="N10">
            <v>4.582668</v>
          </cell>
          <cell r="O10">
            <v>19</v>
          </cell>
          <cell r="P10">
            <v>1.02108</v>
          </cell>
          <cell r="Q10">
            <v>0.74743055999999997</v>
          </cell>
          <cell r="R10">
            <v>4.5581011199999999</v>
          </cell>
          <cell r="S10">
            <v>4.4213580863999997</v>
          </cell>
          <cell r="T10">
            <v>13.301767890969138</v>
          </cell>
          <cell r="U10">
            <v>38</v>
          </cell>
          <cell r="V10">
            <v>0.254</v>
          </cell>
          <cell r="W10">
            <v>5.33</v>
          </cell>
          <cell r="X10">
            <v>4.29</v>
          </cell>
        </row>
        <row r="11">
          <cell r="E11">
            <v>4</v>
          </cell>
          <cell r="F11">
            <v>5.1893959680205972</v>
          </cell>
          <cell r="G11">
            <v>7</v>
          </cell>
          <cell r="H11">
            <v>1.96088</v>
          </cell>
          <cell r="I11">
            <v>5.8826400000000003</v>
          </cell>
          <cell r="J11">
            <v>5.7061608000000001</v>
          </cell>
          <cell r="K11">
            <v>19</v>
          </cell>
          <cell r="L11">
            <v>1.19126</v>
          </cell>
          <cell r="M11">
            <v>5.9562999999999997</v>
          </cell>
          <cell r="N11">
            <v>5.7776109999999994</v>
          </cell>
          <cell r="O11">
            <v>19</v>
          </cell>
          <cell r="P11">
            <v>1.2877799999999999</v>
          </cell>
          <cell r="Q11">
            <v>0.94265495999999993</v>
          </cell>
          <cell r="R11">
            <v>5.7486499200000001</v>
          </cell>
          <cell r="S11">
            <v>5.5761904223999998</v>
          </cell>
          <cell r="T11">
            <v>21.150639425442844</v>
          </cell>
          <cell r="U11">
            <v>60</v>
          </cell>
          <cell r="V11">
            <v>0.254</v>
          </cell>
          <cell r="W11">
            <v>6.91</v>
          </cell>
          <cell r="X11">
            <v>5.41</v>
          </cell>
        </row>
        <row r="12">
          <cell r="E12">
            <v>2</v>
          </cell>
          <cell r="F12">
            <v>6.5437074962027859</v>
          </cell>
          <cell r="G12">
            <v>7</v>
          </cell>
          <cell r="H12">
            <v>2.4739599999999999</v>
          </cell>
          <cell r="I12">
            <v>7.4218799999999998</v>
          </cell>
          <cell r="J12">
            <v>7.1992235999999998</v>
          </cell>
          <cell r="K12">
            <v>19</v>
          </cell>
          <cell r="L12">
            <v>1.5011399999999999</v>
          </cell>
          <cell r="M12">
            <v>7.5056999999999992</v>
          </cell>
          <cell r="N12">
            <v>7.2805289999999987</v>
          </cell>
          <cell r="O12">
            <v>19</v>
          </cell>
          <cell r="P12">
            <v>1.6255999999999999</v>
          </cell>
          <cell r="Q12">
            <v>1.1899392</v>
          </cell>
          <cell r="R12">
            <v>7.2566783999999993</v>
          </cell>
          <cell r="S12">
            <v>7.0389780479999988</v>
          </cell>
          <cell r="T12">
            <v>33.630834019349621</v>
          </cell>
          <cell r="U12">
            <v>35</v>
          </cell>
          <cell r="V12">
            <v>0.254</v>
          </cell>
          <cell r="W12">
            <v>8.59</v>
          </cell>
          <cell r="X12">
            <v>6.82</v>
          </cell>
        </row>
        <row r="13">
          <cell r="E13">
            <v>1</v>
          </cell>
          <cell r="F13">
            <v>7.3481398321757503</v>
          </cell>
          <cell r="G13">
            <v>19</v>
          </cell>
          <cell r="H13">
            <v>1.6865600000000001</v>
          </cell>
          <cell r="I13">
            <v>8.4328000000000003</v>
          </cell>
          <cell r="J13">
            <v>8.1798160000000006</v>
          </cell>
          <cell r="K13">
            <v>37</v>
          </cell>
          <cell r="L13">
            <v>1.2090399999999999</v>
          </cell>
          <cell r="M13">
            <v>8.4632799999999992</v>
          </cell>
          <cell r="N13">
            <v>8.2093815999999986</v>
          </cell>
          <cell r="O13">
            <v>19</v>
          </cell>
          <cell r="P13">
            <v>1.8237199999999998</v>
          </cell>
          <cell r="Q13">
            <v>1.3349630399999999</v>
          </cell>
          <cell r="R13">
            <v>8.1410860799999991</v>
          </cell>
          <cell r="S13">
            <v>7.8968534975999987</v>
          </cell>
          <cell r="T13">
            <v>42.407698705618671</v>
          </cell>
          <cell r="U13">
            <v>44</v>
          </cell>
          <cell r="V13">
            <v>0.254</v>
          </cell>
          <cell r="W13">
            <v>10.1</v>
          </cell>
          <cell r="X13">
            <v>7.61</v>
          </cell>
        </row>
        <row r="14">
          <cell r="E14" t="str">
            <v>1/0</v>
          </cell>
          <cell r="F14">
            <v>8.2514628021714636</v>
          </cell>
          <cell r="G14">
            <v>19</v>
          </cell>
          <cell r="H14">
            <v>1.8922999999999999</v>
          </cell>
          <cell r="I14">
            <v>9.4614999999999991</v>
          </cell>
          <cell r="J14">
            <v>9.1776549999999997</v>
          </cell>
          <cell r="K14">
            <v>37</v>
          </cell>
          <cell r="L14">
            <v>1.35636</v>
          </cell>
          <cell r="M14">
            <v>9.4945199999999996</v>
          </cell>
          <cell r="N14">
            <v>9.2096843999999987</v>
          </cell>
          <cell r="O14">
            <v>19</v>
          </cell>
          <cell r="P14">
            <v>2.0497800000000002</v>
          </cell>
          <cell r="Q14">
            <v>1.5004389599999999</v>
          </cell>
          <cell r="R14">
            <v>9.1502179199999993</v>
          </cell>
          <cell r="S14">
            <v>8.8757113823999987</v>
          </cell>
          <cell r="T14">
            <v>53.475120732117652</v>
          </cell>
          <cell r="X14">
            <v>8.64</v>
          </cell>
        </row>
        <row r="15">
          <cell r="E15" t="str">
            <v>2/0</v>
          </cell>
          <cell r="F15">
            <v>9.265833249046814</v>
          </cell>
          <cell r="G15">
            <v>19</v>
          </cell>
          <cell r="H15">
            <v>2.1259800000000002</v>
          </cell>
          <cell r="I15">
            <v>10.629900000000001</v>
          </cell>
          <cell r="J15">
            <v>10.311003000000001</v>
          </cell>
          <cell r="K15">
            <v>37</v>
          </cell>
          <cell r="L15">
            <v>1.524</v>
          </cell>
          <cell r="M15">
            <v>10.667999999999999</v>
          </cell>
          <cell r="N15">
            <v>10.347959999999999</v>
          </cell>
          <cell r="O15">
            <v>19</v>
          </cell>
          <cell r="P15">
            <v>2.30124</v>
          </cell>
          <cell r="Q15">
            <v>1.6845076799999998</v>
          </cell>
          <cell r="R15">
            <v>10.272735359999999</v>
          </cell>
          <cell r="S15">
            <v>9.9645532991999985</v>
          </cell>
          <cell r="T15">
            <v>67.430882235910801</v>
          </cell>
          <cell r="X15">
            <v>9.59</v>
          </cell>
        </row>
        <row r="16">
          <cell r="E16" t="str">
            <v>3/0</v>
          </cell>
          <cell r="F16">
            <v>10.404902483053986</v>
          </cell>
          <cell r="G16">
            <v>19</v>
          </cell>
          <cell r="H16">
            <v>2.3875999999999999</v>
          </cell>
          <cell r="I16">
            <v>11.937999999999999</v>
          </cell>
          <cell r="J16">
            <v>11.579859999999998</v>
          </cell>
          <cell r="K16">
            <v>37</v>
          </cell>
          <cell r="L16">
            <v>1.7094199999999999</v>
          </cell>
          <cell r="M16">
            <v>11.96594</v>
          </cell>
          <cell r="N16">
            <v>11.606961799999999</v>
          </cell>
          <cell r="O16">
            <v>19</v>
          </cell>
          <cell r="P16">
            <v>2.58318</v>
          </cell>
          <cell r="Q16">
            <v>1.89088776</v>
          </cell>
          <cell r="R16">
            <v>11.53131552</v>
          </cell>
          <cell r="S16">
            <v>11.185376054399999</v>
          </cell>
          <cell r="T16">
            <v>85.028772574277681</v>
          </cell>
          <cell r="X16">
            <v>10.77</v>
          </cell>
        </row>
        <row r="17">
          <cell r="E17" t="str">
            <v>4/0</v>
          </cell>
          <cell r="F17">
            <v>11.683999999999999</v>
          </cell>
          <cell r="G17">
            <v>19</v>
          </cell>
          <cell r="H17">
            <v>2.6797</v>
          </cell>
          <cell r="I17">
            <v>13.3985</v>
          </cell>
          <cell r="J17">
            <v>12.996544999999999</v>
          </cell>
          <cell r="K17">
            <v>37</v>
          </cell>
          <cell r="L17">
            <v>1.9202399999999997</v>
          </cell>
          <cell r="M17">
            <v>13.441679999999998</v>
          </cell>
          <cell r="N17">
            <v>13.038429599999997</v>
          </cell>
          <cell r="O17">
            <v>19</v>
          </cell>
          <cell r="P17">
            <v>2.9006799999999999</v>
          </cell>
          <cell r="Q17">
            <v>2.1232977599999998</v>
          </cell>
          <cell r="R17">
            <v>12.94863552</v>
          </cell>
          <cell r="S17">
            <v>12.560176454399999</v>
          </cell>
          <cell r="T17">
            <v>107.2193025770305</v>
          </cell>
          <cell r="X17">
            <v>12.1</v>
          </cell>
        </row>
        <row r="18">
          <cell r="E18">
            <v>250</v>
          </cell>
          <cell r="G18">
            <v>37</v>
          </cell>
          <cell r="H18">
            <v>2.0878800000000002</v>
          </cell>
          <cell r="I18">
            <v>14.615160000000001</v>
          </cell>
          <cell r="J18">
            <v>14.176705200000001</v>
          </cell>
          <cell r="K18">
            <v>61</v>
          </cell>
          <cell r="L18">
            <v>1.6255999999999999</v>
          </cell>
          <cell r="M18">
            <v>14.6304</v>
          </cell>
          <cell r="N18">
            <v>14.191488</v>
          </cell>
          <cell r="O18">
            <v>19</v>
          </cell>
          <cell r="P18">
            <v>3.1546799999999999</v>
          </cell>
          <cell r="Q18">
            <v>2.3092257599999999</v>
          </cell>
          <cell r="R18">
            <v>14.082491520000001</v>
          </cell>
          <cell r="S18">
            <v>13.660016774400001</v>
          </cell>
          <cell r="T18">
            <v>126.67500000000001</v>
          </cell>
          <cell r="X18">
            <v>13.23</v>
          </cell>
        </row>
        <row r="19">
          <cell r="E19">
            <v>300</v>
          </cell>
          <cell r="G19">
            <v>37</v>
          </cell>
          <cell r="H19">
            <v>2.286</v>
          </cell>
          <cell r="I19">
            <v>16.001999999999999</v>
          </cell>
          <cell r="J19">
            <v>15.521939999999999</v>
          </cell>
          <cell r="K19">
            <v>61</v>
          </cell>
          <cell r="L19">
            <v>1.7805399999999998</v>
          </cell>
          <cell r="M19">
            <v>16.024859999999997</v>
          </cell>
          <cell r="N19">
            <v>15.544114199999996</v>
          </cell>
          <cell r="O19">
            <v>19</v>
          </cell>
          <cell r="P19">
            <v>3.4543999999999997</v>
          </cell>
          <cell r="Q19">
            <v>2.5286207999999997</v>
          </cell>
          <cell r="R19">
            <v>15.420441599999998</v>
          </cell>
          <cell r="S19">
            <v>14.957828351999998</v>
          </cell>
          <cell r="T19">
            <v>152.01000000000002</v>
          </cell>
          <cell r="X19">
            <v>14.5</v>
          </cell>
        </row>
        <row r="20">
          <cell r="E20">
            <v>350</v>
          </cell>
          <cell r="G20">
            <v>37</v>
          </cell>
          <cell r="H20">
            <v>2.4714199999999997</v>
          </cell>
          <cell r="I20">
            <v>17.299939999999999</v>
          </cell>
          <cell r="J20">
            <v>16.780941799999997</v>
          </cell>
          <cell r="K20">
            <v>61</v>
          </cell>
          <cell r="L20">
            <v>1.9227799999999999</v>
          </cell>
          <cell r="M20">
            <v>17.305019999999999</v>
          </cell>
          <cell r="N20">
            <v>16.785869399999999</v>
          </cell>
          <cell r="O20">
            <v>19</v>
          </cell>
          <cell r="P20">
            <v>3.7312599999999998</v>
          </cell>
          <cell r="Q20">
            <v>2.73128232</v>
          </cell>
          <cell r="R20">
            <v>16.65634464</v>
          </cell>
          <cell r="S20">
            <v>16.1566543008</v>
          </cell>
          <cell r="T20">
            <v>177.34500000000003</v>
          </cell>
          <cell r="X20">
            <v>15.66</v>
          </cell>
        </row>
        <row r="21">
          <cell r="E21">
            <v>400</v>
          </cell>
          <cell r="G21">
            <v>37</v>
          </cell>
          <cell r="H21">
            <v>2.6415999999999999</v>
          </cell>
          <cell r="I21">
            <v>18.491199999999999</v>
          </cell>
          <cell r="J21">
            <v>17.936463999999997</v>
          </cell>
          <cell r="K21">
            <v>61</v>
          </cell>
          <cell r="L21">
            <v>2.0573999999999999</v>
          </cell>
          <cell r="M21">
            <v>18.5166</v>
          </cell>
          <cell r="N21">
            <v>17.961102</v>
          </cell>
          <cell r="O21">
            <v>19</v>
          </cell>
          <cell r="P21">
            <v>3.9903399999999998</v>
          </cell>
          <cell r="Q21">
            <v>2.9209288799999995</v>
          </cell>
          <cell r="R21">
            <v>17.812877759999999</v>
          </cell>
          <cell r="S21">
            <v>17.278491427199999</v>
          </cell>
          <cell r="T21">
            <v>202.68</v>
          </cell>
          <cell r="X21">
            <v>16.739999999999998</v>
          </cell>
        </row>
        <row r="22">
          <cell r="E22">
            <v>500</v>
          </cell>
          <cell r="G22">
            <v>37</v>
          </cell>
          <cell r="H22">
            <v>2.9514800000000001</v>
          </cell>
          <cell r="I22">
            <v>20.660360000000001</v>
          </cell>
          <cell r="J22">
            <v>20.040549200000001</v>
          </cell>
          <cell r="K22">
            <v>61</v>
          </cell>
          <cell r="L22">
            <v>2.2986999999999997</v>
          </cell>
          <cell r="M22">
            <v>20.688299999999998</v>
          </cell>
          <cell r="N22">
            <v>20.067650999999998</v>
          </cell>
          <cell r="O22">
            <v>19</v>
          </cell>
          <cell r="P22">
            <v>4.4602399999999998</v>
          </cell>
          <cell r="Q22">
            <v>3.2648956799999995</v>
          </cell>
          <cell r="R22">
            <v>19.910511360000001</v>
          </cell>
          <cell r="S22">
            <v>19.313196019199999</v>
          </cell>
          <cell r="T22">
            <v>253.35000000000002</v>
          </cell>
          <cell r="X22">
            <v>18.71</v>
          </cell>
        </row>
        <row r="23">
          <cell r="E23">
            <v>600</v>
          </cell>
          <cell r="G23">
            <v>61</v>
          </cell>
          <cell r="H23">
            <v>2.5196800000000001</v>
          </cell>
          <cell r="I23">
            <v>22.677120000000002</v>
          </cell>
          <cell r="J23">
            <v>21.996806400000001</v>
          </cell>
          <cell r="K23">
            <v>91</v>
          </cell>
          <cell r="L23">
            <v>2.0624799999999999</v>
          </cell>
          <cell r="M23">
            <v>22.687279999999998</v>
          </cell>
          <cell r="N23">
            <v>22.006661599999997</v>
          </cell>
          <cell r="T23">
            <v>304.02000000000004</v>
          </cell>
          <cell r="X23">
            <v>20.59</v>
          </cell>
        </row>
        <row r="24">
          <cell r="E24">
            <v>700</v>
          </cell>
          <cell r="G24">
            <v>61</v>
          </cell>
          <cell r="H24">
            <v>2.7203399999999998</v>
          </cell>
          <cell r="I24">
            <v>24.483059999999998</v>
          </cell>
          <cell r="J24">
            <v>23.748568199999998</v>
          </cell>
          <cell r="K24">
            <v>91</v>
          </cell>
          <cell r="L24">
            <v>2.2275800000000001</v>
          </cell>
          <cell r="M24">
            <v>24.50338</v>
          </cell>
          <cell r="N24">
            <v>23.768278599999999</v>
          </cell>
          <cell r="T24">
            <v>354.69000000000005</v>
          </cell>
          <cell r="X24">
            <v>22.24</v>
          </cell>
        </row>
        <row r="25">
          <cell r="E25">
            <v>750</v>
          </cell>
          <cell r="G25">
            <v>61</v>
          </cell>
          <cell r="H25">
            <v>2.8168600000000001</v>
          </cell>
          <cell r="I25">
            <v>25.351739999999999</v>
          </cell>
          <cell r="J25">
            <v>24.5911878</v>
          </cell>
          <cell r="K25">
            <v>91</v>
          </cell>
          <cell r="L25">
            <v>2.3063199999999999</v>
          </cell>
          <cell r="M25">
            <v>25.369519999999998</v>
          </cell>
          <cell r="N25">
            <v>24.608434399999997</v>
          </cell>
          <cell r="T25">
            <v>380.02500000000003</v>
          </cell>
          <cell r="X25">
            <v>23.02</v>
          </cell>
        </row>
        <row r="26">
          <cell r="E26">
            <v>800</v>
          </cell>
          <cell r="G26">
            <v>61</v>
          </cell>
          <cell r="H26">
            <v>2.9082999999999997</v>
          </cell>
          <cell r="I26">
            <v>26.174699999999998</v>
          </cell>
          <cell r="J26">
            <v>25.389458999999999</v>
          </cell>
          <cell r="K26">
            <v>91</v>
          </cell>
          <cell r="L26">
            <v>2.38252</v>
          </cell>
          <cell r="M26">
            <v>26.207719999999998</v>
          </cell>
          <cell r="N26">
            <v>25.421488399999998</v>
          </cell>
          <cell r="T26">
            <v>405.36</v>
          </cell>
          <cell r="X26">
            <v>23.78</v>
          </cell>
        </row>
        <row r="27">
          <cell r="E27">
            <v>900</v>
          </cell>
          <cell r="G27">
            <v>61</v>
          </cell>
          <cell r="H27">
            <v>3.0861000000000001</v>
          </cell>
          <cell r="I27">
            <v>27.774900000000002</v>
          </cell>
          <cell r="J27">
            <v>26.941653000000002</v>
          </cell>
          <cell r="K27">
            <v>91</v>
          </cell>
          <cell r="L27">
            <v>2.5247600000000001</v>
          </cell>
          <cell r="M27">
            <v>27.772360000000003</v>
          </cell>
          <cell r="N27">
            <v>26.939189200000001</v>
          </cell>
          <cell r="T27">
            <v>456.03000000000003</v>
          </cell>
          <cell r="X27">
            <v>25.22</v>
          </cell>
        </row>
        <row r="28">
          <cell r="E28">
            <v>1000</v>
          </cell>
          <cell r="G28">
            <v>61</v>
          </cell>
          <cell r="H28">
            <v>3.2511999999999999</v>
          </cell>
          <cell r="I28">
            <v>29.2608</v>
          </cell>
          <cell r="J28">
            <v>28.382975999999999</v>
          </cell>
          <cell r="K28">
            <v>91</v>
          </cell>
          <cell r="L28">
            <v>2.6619199999999998</v>
          </cell>
          <cell r="M28">
            <v>29.281119999999998</v>
          </cell>
          <cell r="N28">
            <v>28.402686399999997</v>
          </cell>
          <cell r="T28">
            <v>506.70000000000005</v>
          </cell>
          <cell r="X28">
            <v>26.58</v>
          </cell>
        </row>
      </sheetData>
      <sheetData sheetId="34" refreshError="1"/>
      <sheetData sheetId="35" refreshError="1">
        <row r="6">
          <cell r="B6">
            <v>14</v>
          </cell>
          <cell r="C6">
            <v>2.0809077170983796</v>
          </cell>
          <cell r="D6">
            <v>25</v>
          </cell>
          <cell r="E6">
            <v>20</v>
          </cell>
          <cell r="F6">
            <v>30</v>
          </cell>
          <cell r="G6">
            <v>20</v>
          </cell>
          <cell r="H6">
            <v>35</v>
          </cell>
          <cell r="I6">
            <v>25</v>
          </cell>
        </row>
        <row r="7">
          <cell r="B7">
            <v>12</v>
          </cell>
          <cell r="C7">
            <v>3.3087728761114783</v>
          </cell>
          <cell r="D7">
            <v>30</v>
          </cell>
          <cell r="E7">
            <v>25</v>
          </cell>
          <cell r="F7">
            <v>35</v>
          </cell>
          <cell r="G7">
            <v>25</v>
          </cell>
          <cell r="H7">
            <v>40</v>
          </cell>
          <cell r="I7">
            <v>30</v>
          </cell>
        </row>
        <row r="8">
          <cell r="B8">
            <v>10</v>
          </cell>
          <cell r="C8">
            <v>5.2611549545103795</v>
          </cell>
          <cell r="D8">
            <v>40</v>
          </cell>
          <cell r="E8">
            <v>30</v>
          </cell>
          <cell r="F8">
            <v>50</v>
          </cell>
          <cell r="G8">
            <v>35</v>
          </cell>
          <cell r="H8">
            <v>55</v>
          </cell>
          <cell r="I8">
            <v>40</v>
          </cell>
        </row>
        <row r="9">
          <cell r="B9">
            <v>8</v>
          </cell>
          <cell r="C9">
            <v>8.3655640600810273</v>
          </cell>
          <cell r="D9">
            <v>60</v>
          </cell>
          <cell r="E9">
            <v>40</v>
          </cell>
          <cell r="F9">
            <v>70</v>
          </cell>
          <cell r="G9">
            <v>50</v>
          </cell>
          <cell r="H9">
            <v>80</v>
          </cell>
          <cell r="I9">
            <v>55</v>
          </cell>
        </row>
        <row r="10">
          <cell r="B10">
            <v>6</v>
          </cell>
          <cell r="C10">
            <v>13.301767890969138</v>
          </cell>
          <cell r="D10">
            <v>80</v>
          </cell>
          <cell r="E10">
            <v>55</v>
          </cell>
          <cell r="F10">
            <v>95</v>
          </cell>
          <cell r="G10">
            <v>65</v>
          </cell>
          <cell r="H10">
            <v>105</v>
          </cell>
          <cell r="I10">
            <v>75</v>
          </cell>
        </row>
        <row r="11">
          <cell r="B11">
            <v>4</v>
          </cell>
          <cell r="C11">
            <v>21.150639425442844</v>
          </cell>
          <cell r="D11">
            <v>105</v>
          </cell>
          <cell r="E11">
            <v>70</v>
          </cell>
          <cell r="F11">
            <v>125</v>
          </cell>
          <cell r="G11">
            <v>85</v>
          </cell>
          <cell r="H11">
            <v>140</v>
          </cell>
          <cell r="I11">
            <v>95</v>
          </cell>
        </row>
        <row r="12">
          <cell r="B12">
            <v>2</v>
          </cell>
          <cell r="C12">
            <v>33.630834019349621</v>
          </cell>
          <cell r="D12">
            <v>140</v>
          </cell>
          <cell r="E12">
            <v>95</v>
          </cell>
          <cell r="F12">
            <v>170</v>
          </cell>
          <cell r="G12">
            <v>115</v>
          </cell>
          <cell r="H12">
            <v>190</v>
          </cell>
          <cell r="I12">
            <v>130</v>
          </cell>
        </row>
        <row r="13">
          <cell r="B13">
            <v>1</v>
          </cell>
          <cell r="C13">
            <v>42.407698705618671</v>
          </cell>
          <cell r="D13">
            <v>165</v>
          </cell>
          <cell r="E13">
            <v>110</v>
          </cell>
          <cell r="F13">
            <v>195</v>
          </cell>
          <cell r="G13">
            <v>130</v>
          </cell>
          <cell r="H13">
            <v>220</v>
          </cell>
          <cell r="I13">
            <v>150</v>
          </cell>
        </row>
        <row r="14">
          <cell r="B14" t="str">
            <v>1/0</v>
          </cell>
          <cell r="C14">
            <v>53.475120732117652</v>
          </cell>
          <cell r="D14">
            <v>195</v>
          </cell>
          <cell r="E14">
            <v>125</v>
          </cell>
          <cell r="F14">
            <v>230</v>
          </cell>
          <cell r="G14">
            <v>150</v>
          </cell>
          <cell r="H14">
            <v>260</v>
          </cell>
          <cell r="I14">
            <v>170</v>
          </cell>
        </row>
        <row r="15">
          <cell r="B15" t="str">
            <v>2/0</v>
          </cell>
          <cell r="C15">
            <v>67.430882235910801</v>
          </cell>
          <cell r="D15">
            <v>225</v>
          </cell>
          <cell r="E15">
            <v>145</v>
          </cell>
          <cell r="F15">
            <v>265</v>
          </cell>
          <cell r="G15">
            <v>175</v>
          </cell>
          <cell r="H15">
            <v>300</v>
          </cell>
          <cell r="I15">
            <v>195</v>
          </cell>
        </row>
        <row r="16">
          <cell r="B16" t="str">
            <v>3/0</v>
          </cell>
          <cell r="C16">
            <v>85.028772574277681</v>
          </cell>
          <cell r="D16">
            <v>260</v>
          </cell>
          <cell r="E16">
            <v>165</v>
          </cell>
          <cell r="F16">
            <v>310</v>
          </cell>
          <cell r="G16">
            <v>200</v>
          </cell>
          <cell r="H16">
            <v>350</v>
          </cell>
          <cell r="I16">
            <v>225</v>
          </cell>
        </row>
        <row r="17">
          <cell r="B17" t="str">
            <v>4/0</v>
          </cell>
          <cell r="C17">
            <v>107.2193025770305</v>
          </cell>
          <cell r="D17">
            <v>300</v>
          </cell>
          <cell r="E17">
            <v>195</v>
          </cell>
          <cell r="F17">
            <v>360</v>
          </cell>
          <cell r="G17">
            <v>230</v>
          </cell>
          <cell r="H17">
            <v>405</v>
          </cell>
          <cell r="I17">
            <v>260</v>
          </cell>
        </row>
        <row r="18">
          <cell r="B18">
            <v>250</v>
          </cell>
          <cell r="C18">
            <v>126.67500000000001</v>
          </cell>
          <cell r="D18">
            <v>340</v>
          </cell>
          <cell r="E18">
            <v>215</v>
          </cell>
          <cell r="F18">
            <v>405</v>
          </cell>
          <cell r="G18">
            <v>255</v>
          </cell>
          <cell r="H18">
            <v>455</v>
          </cell>
          <cell r="I18">
            <v>290</v>
          </cell>
        </row>
        <row r="19">
          <cell r="B19">
            <v>300</v>
          </cell>
          <cell r="C19">
            <v>152.01000000000002</v>
          </cell>
          <cell r="D19">
            <v>375</v>
          </cell>
          <cell r="E19">
            <v>240</v>
          </cell>
          <cell r="F19">
            <v>455</v>
          </cell>
          <cell r="G19">
            <v>285</v>
          </cell>
          <cell r="H19">
            <v>505</v>
          </cell>
          <cell r="I19">
            <v>320</v>
          </cell>
        </row>
        <row r="20">
          <cell r="B20">
            <v>350</v>
          </cell>
          <cell r="C20">
            <v>177.34500000000003</v>
          </cell>
          <cell r="D20">
            <v>420</v>
          </cell>
          <cell r="E20">
            <v>260</v>
          </cell>
          <cell r="F20">
            <v>505</v>
          </cell>
          <cell r="G20">
            <v>310</v>
          </cell>
          <cell r="H20">
            <v>570</v>
          </cell>
          <cell r="I20">
            <v>350</v>
          </cell>
        </row>
        <row r="21">
          <cell r="B21">
            <v>400</v>
          </cell>
          <cell r="C21">
            <v>202.68</v>
          </cell>
          <cell r="D21">
            <v>455</v>
          </cell>
          <cell r="E21">
            <v>280</v>
          </cell>
          <cell r="F21">
            <v>545</v>
          </cell>
          <cell r="G21">
            <v>335</v>
          </cell>
          <cell r="H21">
            <v>615</v>
          </cell>
          <cell r="I21">
            <v>380</v>
          </cell>
        </row>
        <row r="22">
          <cell r="B22">
            <v>500</v>
          </cell>
          <cell r="C22">
            <v>253.35000000000002</v>
          </cell>
          <cell r="D22">
            <v>515</v>
          </cell>
          <cell r="E22">
            <v>320</v>
          </cell>
          <cell r="F22">
            <v>620</v>
          </cell>
          <cell r="G22">
            <v>380</v>
          </cell>
          <cell r="H22">
            <v>700</v>
          </cell>
          <cell r="I22">
            <v>430</v>
          </cell>
        </row>
        <row r="23">
          <cell r="B23">
            <v>600</v>
          </cell>
          <cell r="C23">
            <v>304.02000000000004</v>
          </cell>
          <cell r="D23">
            <v>575</v>
          </cell>
          <cell r="E23">
            <v>355</v>
          </cell>
          <cell r="F23">
            <v>690</v>
          </cell>
          <cell r="G23">
            <v>420</v>
          </cell>
          <cell r="H23">
            <v>780</v>
          </cell>
          <cell r="I23">
            <v>475</v>
          </cell>
        </row>
        <row r="24">
          <cell r="B24">
            <v>700</v>
          </cell>
          <cell r="C24">
            <v>354.69000000000005</v>
          </cell>
          <cell r="D24">
            <v>630</v>
          </cell>
          <cell r="E24">
            <v>385</v>
          </cell>
          <cell r="F24">
            <v>755</v>
          </cell>
          <cell r="G24">
            <v>460</v>
          </cell>
          <cell r="H24">
            <v>855</v>
          </cell>
          <cell r="I24">
            <v>520</v>
          </cell>
        </row>
        <row r="25">
          <cell r="B25">
            <v>750</v>
          </cell>
          <cell r="C25">
            <v>380.02500000000003</v>
          </cell>
          <cell r="D25">
            <v>655</v>
          </cell>
          <cell r="E25">
            <v>400</v>
          </cell>
          <cell r="F25">
            <v>785</v>
          </cell>
          <cell r="G25">
            <v>475</v>
          </cell>
          <cell r="H25">
            <v>885</v>
          </cell>
          <cell r="I25">
            <v>535</v>
          </cell>
        </row>
        <row r="26">
          <cell r="B26">
            <v>800</v>
          </cell>
          <cell r="C26">
            <v>405.36</v>
          </cell>
          <cell r="D26">
            <v>680</v>
          </cell>
          <cell r="E26">
            <v>410</v>
          </cell>
          <cell r="F26">
            <v>815</v>
          </cell>
          <cell r="G26">
            <v>490</v>
          </cell>
          <cell r="H26">
            <v>920</v>
          </cell>
          <cell r="I26">
            <v>555</v>
          </cell>
        </row>
        <row r="27">
          <cell r="B27">
            <v>900</v>
          </cell>
          <cell r="C27">
            <v>456.03000000000003</v>
          </cell>
          <cell r="D27">
            <v>730</v>
          </cell>
          <cell r="E27">
            <v>435</v>
          </cell>
          <cell r="F27">
            <v>870</v>
          </cell>
          <cell r="G27">
            <v>520</v>
          </cell>
          <cell r="H27">
            <v>985</v>
          </cell>
          <cell r="I27">
            <v>585</v>
          </cell>
        </row>
        <row r="28">
          <cell r="B28">
            <v>1000</v>
          </cell>
          <cell r="C28">
            <v>506.70000000000005</v>
          </cell>
          <cell r="D28">
            <v>780</v>
          </cell>
          <cell r="E28">
            <v>455</v>
          </cell>
          <cell r="F28">
            <v>935</v>
          </cell>
          <cell r="G28">
            <v>545</v>
          </cell>
          <cell r="H28">
            <v>1055</v>
          </cell>
          <cell r="I28">
            <v>615</v>
          </cell>
        </row>
      </sheetData>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z de Ariporo - Cuerva"/>
      <sheetName val="PRESUPUESTOS"/>
      <sheetName val="Cargas"/>
      <sheetName val="$ Otros"/>
      <sheetName val="Terraplen"/>
      <sheetName val="Mejor. Verano"/>
      <sheetName val="Flujo de Caja PDA Gráficos"/>
      <sheetName val="CC"/>
      <sheetName val="Flujo de Caja PDA"/>
      <sheetName val="Table 1"/>
    </sheetNames>
    <sheetDataSet>
      <sheetData sheetId="0"/>
      <sheetData sheetId="1">
        <row r="5">
          <cell r="Q5">
            <v>1800</v>
          </cell>
          <cell r="R5">
            <v>1.2330000000000001</v>
          </cell>
          <cell r="S5">
            <v>1.05</v>
          </cell>
          <cell r="T5">
            <v>0.05</v>
          </cell>
        </row>
        <row r="79">
          <cell r="R79">
            <v>1.05</v>
          </cell>
        </row>
      </sheetData>
      <sheetData sheetId="2"/>
      <sheetData sheetId="3"/>
      <sheetData sheetId="4"/>
      <sheetData sheetId="5"/>
      <sheetData sheetId="6"/>
      <sheetData sheetId="7"/>
      <sheetData sheetId="8"/>
      <sheetData sheetId="9"/>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TA"/>
      <sheetName val="BASE"/>
      <sheetName val="BASE CTOS"/>
      <sheetName val="PRELIM"/>
      <sheetName val="TUBERIA"/>
      <sheetName val="EXCAVA"/>
      <sheetName val="Hoja1"/>
      <sheetName val="Hoja2"/>
      <sheetName val="Hoja3"/>
      <sheetName val="Solicitud"/>
      <sheetName val="ID-01A"/>
      <sheetName val="ID-01B"/>
      <sheetName val="ID-01C"/>
      <sheetName val="ID-01D"/>
      <sheetName val="ID-01E"/>
      <sheetName val="ID-01F"/>
      <sheetName val="ID-02"/>
      <sheetName val="ID-03"/>
      <sheetName val="ID-05"/>
      <sheetName val="ID-06"/>
      <sheetName val="PE-01"/>
      <sheetName val="PE-02B"/>
      <sheetName val="PE-03"/>
      <sheetName val="PE-04"/>
      <sheetName val="PE-05A"/>
      <sheetName val="PE-05B"/>
      <sheetName val="PE-06"/>
      <sheetName val="PE-07B"/>
      <sheetName val="PE-07C"/>
      <sheetName val="PE-08A"/>
      <sheetName val="PE-08B"/>
      <sheetName val="PE-09(a)"/>
      <sheetName val="PE-09(b)"/>
      <sheetName val="PE-09(c)"/>
      <sheetName val="PE-10"/>
      <sheetName val="FS-01(h)"/>
      <sheetName val="FS-02"/>
      <sheetName val="FS-03"/>
      <sheetName val="FF-01"/>
      <sheetName val="FS-01(h) (2)"/>
      <sheetName val="FS-02 (2)"/>
      <sheetName val="FF-01 (2)"/>
      <sheetName val="POI Físico"/>
      <sheetName val="POI Financiero"/>
      <sheetName val="FLUJO DE FONDOS "/>
      <sheetName val="PRESTACIONES"/>
      <sheetName val="BASE SALARIOS"/>
      <sheetName val="BASE CONCRETOS"/>
      <sheetName val="CUADRO RESUMEN"/>
      <sheetName val="PRESUPUESTO"/>
      <sheetName val="APU"/>
      <sheetName val="RESUMEN OBRAS "/>
      <sheetName val=" REDES DE DISTRI"/>
      <sheetName val="APU_Redes"/>
      <sheetName val="OPTIMIZACIÓN"/>
      <sheetName val="APU OPTIMIZACIÓN"/>
      <sheetName val="PTAP"/>
      <sheetName val="APU PTAP"/>
      <sheetName val="Tanque de Almacenamiento"/>
      <sheetName val="APU TAL"/>
      <sheetName val="ESTAC.  REGULA"/>
      <sheetName val="APU ESTC REGUL "/>
      <sheetName val="REDES ALCANTARILLADO"/>
      <sheetName val="APU REDES ALCANTARILLADO"/>
      <sheetName val="VIA"/>
      <sheetName val="APU VIA"/>
      <sheetName val="SENDEROS"/>
      <sheetName val="APU SENDEROS"/>
      <sheetName val="BASE_CTOS"/>
      <sheetName val="FS-01(h)_(2)"/>
      <sheetName val="FS-02_(2)"/>
      <sheetName val="FF-01_(2)"/>
      <sheetName val="POI_Físico"/>
      <sheetName val="POI_Financiero"/>
      <sheetName val="FLUJO_DE_FONDOS_"/>
      <sheetName val="BASE_SALARIOS"/>
      <sheetName val="BASE_CONCRETOS"/>
      <sheetName val="CUADRO_RESUMEN"/>
      <sheetName val="RESUMEN_OBRAS_"/>
      <sheetName val="_REDES_DE_DISTRI"/>
      <sheetName val="APU_OPTIMIZACIÓN"/>
      <sheetName val="APU_PTAP"/>
      <sheetName val="Tanque_de_Almacenamiento"/>
      <sheetName val="APU_TAL"/>
      <sheetName val="ESTAC___REGULA"/>
      <sheetName val="APU_ESTC_REGUL_"/>
      <sheetName val="REDES_ALCANTARILLADO"/>
      <sheetName val="APU_REDES_ALCANTARILLADO"/>
      <sheetName val="APU_VIA"/>
      <sheetName val="APU_SENDEROS"/>
      <sheetName val="BASE_CTOS2"/>
      <sheetName val="BASE_CTOS1"/>
      <sheetName val="Tabla 1.1"/>
      <sheetName val="ResumenGeneral"/>
      <sheetName val="BOCATOMA"/>
      <sheetName val="APU BOCATOMA"/>
      <sheetName val="ADUCCIÓN"/>
      <sheetName val="APU ADUCCIÓN"/>
      <sheetName val="DESARENADOR"/>
      <sheetName val="APU DESARENADOR"/>
      <sheetName val="PLANTA DE TRATAMIENTO"/>
      <sheetName val="APU PLANTA DE TRATAMIENTO"/>
      <sheetName val="APU TANQUE ALMAC"/>
      <sheetName val="CASETA DE OPERACIONES"/>
      <sheetName val="APU CASETA DE OPERACIONES"/>
      <sheetName val="APU BOMBEO Y L. IMPUL."/>
    </sheetNames>
    <sheetDataSet>
      <sheetData sheetId="0" refreshError="1"/>
      <sheetData sheetId="1" refreshError="1"/>
      <sheetData sheetId="2" refreshError="1">
        <row r="3">
          <cell r="C3">
            <v>0.25</v>
          </cell>
        </row>
        <row r="392">
          <cell r="D392">
            <v>71500</v>
          </cell>
        </row>
        <row r="394">
          <cell r="D394">
            <v>19800</v>
          </cell>
        </row>
        <row r="395">
          <cell r="D395">
            <v>14400</v>
          </cell>
        </row>
        <row r="396">
          <cell r="D396">
            <v>7250</v>
          </cell>
        </row>
        <row r="401">
          <cell r="D401">
            <v>5120</v>
          </cell>
        </row>
      </sheetData>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sheetData sheetId="51"/>
      <sheetData sheetId="52" refreshError="1"/>
      <sheetData sheetId="53" refreshError="1"/>
      <sheetData sheetId="54"/>
      <sheetData sheetId="55"/>
      <sheetData sheetId="56" refreshError="1"/>
      <sheetData sheetId="57"/>
      <sheetData sheetId="58" refreshError="1"/>
      <sheetData sheetId="59" refreshError="1"/>
      <sheetData sheetId="60" refreshError="1"/>
      <sheetData sheetId="61" refreshError="1"/>
      <sheetData sheetId="62" refreshError="1"/>
      <sheetData sheetId="63" refreshError="1"/>
      <sheetData sheetId="64" refreshError="1"/>
      <sheetData sheetId="65"/>
      <sheetData sheetId="66" refreshError="1"/>
      <sheetData sheetId="67"/>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 TUB"/>
      <sheetName val="JAPON LLUVIAS"/>
      <sheetName val="TUBERIA"/>
      <sheetName val="TUB SUMID"/>
      <sheetName val="SUMIDEROS"/>
      <sheetName val="T-4"/>
      <sheetName val="DEM PAVIMENTO"/>
      <sheetName val="EXC-RELLPAVIMENTO"/>
      <sheetName val="REP PAVIMENTO"/>
      <sheetName val="SARDINELES"/>
      <sheetName val="ANDENES"/>
      <sheetName val="REP. DOM."/>
      <sheetName val="REP. ACOM."/>
      <sheetName val="FACTO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TA"/>
      <sheetName val="BASE"/>
      <sheetName val="BASE CTOS"/>
      <sheetName val="PRELIM"/>
      <sheetName val="TUBERIA"/>
      <sheetName val="EXCAVA"/>
      <sheetName val="PRESUPUESTO PTAR ALT 1"/>
      <sheetName val="APU PTAR ALT 1"/>
      <sheetName val="PRESUPUESTO PTAR ALT 2"/>
      <sheetName val="APU PTAR ALT 2"/>
      <sheetName val="RESUMEN ALTERNATIVA 1"/>
      <sheetName val="RESUMEN ALTERNATIVA 2"/>
      <sheetName val="RESUMEN ALTERNATIVA SELECCIONAD"/>
      <sheetName val="PRESUPUESTO PTAR LA FLORESTA"/>
      <sheetName val="RESUMEN PTAR LA FLORESTA"/>
    </sheetNames>
    <sheetDataSet>
      <sheetData sheetId="0" refreshError="1"/>
      <sheetData sheetId="1" refreshError="1"/>
      <sheetData sheetId="2" refreshError="1">
        <row r="146">
          <cell r="D146">
            <v>1115.9199999999998</v>
          </cell>
        </row>
        <row r="147">
          <cell r="D147">
            <v>2122.7999999999997</v>
          </cell>
        </row>
        <row r="148">
          <cell r="D148">
            <v>3513.64</v>
          </cell>
        </row>
        <row r="150">
          <cell r="D150">
            <v>8297.48</v>
          </cell>
        </row>
        <row r="151">
          <cell r="D151">
            <v>17264.28</v>
          </cell>
        </row>
        <row r="152">
          <cell r="D152">
            <v>25705.599999999999</v>
          </cell>
        </row>
        <row r="153">
          <cell r="D153">
            <v>53855.32</v>
          </cell>
        </row>
        <row r="154">
          <cell r="D154">
            <v>84420.159999999989</v>
          </cell>
        </row>
        <row r="160">
          <cell r="D160">
            <v>10508.439999999999</v>
          </cell>
        </row>
        <row r="161">
          <cell r="D161">
            <v>14880.48</v>
          </cell>
        </row>
        <row r="162">
          <cell r="D162">
            <v>31806.039999999997</v>
          </cell>
        </row>
        <row r="163">
          <cell r="D163">
            <v>67297.399999999994</v>
          </cell>
        </row>
        <row r="164">
          <cell r="D164">
            <v>105660.92</v>
          </cell>
        </row>
        <row r="167">
          <cell r="D167">
            <v>1504.52</v>
          </cell>
        </row>
        <row r="168">
          <cell r="D168">
            <v>12321.519999999999</v>
          </cell>
        </row>
        <row r="169">
          <cell r="D169">
            <v>25152.28</v>
          </cell>
        </row>
        <row r="170">
          <cell r="D170">
            <v>37514.399999999994</v>
          </cell>
        </row>
        <row r="171">
          <cell r="D171">
            <v>79415.92</v>
          </cell>
        </row>
        <row r="172">
          <cell r="D172">
            <v>124474.95999999999</v>
          </cell>
        </row>
        <row r="248">
          <cell r="D248">
            <v>120078.56</v>
          </cell>
        </row>
        <row r="396">
          <cell r="D396">
            <v>4000</v>
          </cell>
        </row>
        <row r="481">
          <cell r="D481">
            <v>6704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PART"/>
      <sheetName val="A. P. U."/>
      <sheetName val="Listado"/>
      <sheetName val="PPTOS"/>
      <sheetName val="Borrable"/>
      <sheetName val="Análisis de precios"/>
      <sheetName val="Analisis de Precios Unitarios A"/>
      <sheetName val="INDICMICROEMP"/>
      <sheetName val="Analisis%20de%20Precios%20Unita"/>
      <sheetName val="ESTADO RED"/>
      <sheetName val="CARRETERAS"/>
      <sheetName val="GENERALIDADES "/>
      <sheetName val="APU_PART1"/>
      <sheetName val="A__P__U_1"/>
      <sheetName val="Analisis_de_Precios_Unitarios_1"/>
      <sheetName val="APU_PART"/>
      <sheetName val="A__P__U_"/>
      <sheetName val="Analisis_de_Precios_Unitarios_A"/>
      <sheetName val="A_ P_ U_"/>
      <sheetName val="PRESUPUESTO "/>
      <sheetName val="Cuadrillas"/>
      <sheetName val="Equ"/>
      <sheetName val="Trans"/>
      <sheetName val="Mat"/>
      <sheetName val="Salarios"/>
      <sheetName val="INDICE"/>
      <sheetName val="TOTCAPIT"/>
      <sheetName val="JORNABAS"/>
      <sheetName val="MATERIALES"/>
      <sheetName val="TOTCUADEQ"/>
      <sheetName val="TOTCUADMO"/>
      <sheetName val="Datos"/>
      <sheetName val="Puntajes"/>
      <sheetName val="Anexo No. 5"/>
      <sheetName val="5094-2003"/>
      <sheetName val="FINANCIERA"/>
      <sheetName val="PREACTA"/>
      <sheetName val="ESTADO VÍA-CRIT.TECNICO"/>
      <sheetName val="FLUJOS"/>
      <sheetName val="Anal"/>
      <sheetName val="Civil work"/>
      <sheetName val="Base"/>
      <sheetName val="ITEMS"/>
      <sheetName val="Capitulos"/>
      <sheetName val="Maqui Equip"/>
      <sheetName val="calidad"/>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 sheetId="18" refreshError="1"/>
      <sheetData sheetId="19" refreshError="1"/>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LLA SAGRARIO"/>
      <sheetName val="RESUMEN"/>
      <sheetName val="TUBERIA"/>
      <sheetName val="DOMICILIARIAS"/>
      <sheetName val="ASFALTO"/>
      <sheetName val="PAVIMENTO"/>
      <sheetName val="ANDENES"/>
      <sheetName val="SOBREPISO"/>
      <sheetName val="ACOMETIDAS"/>
      <sheetName val="FACTORES"/>
    </sheetNames>
    <sheetDataSet>
      <sheetData sheetId="0" refreshError="1"/>
      <sheetData sheetId="1" refreshError="1"/>
      <sheetData sheetId="2" refreshError="1">
        <row r="10">
          <cell r="AE10">
            <v>0</v>
          </cell>
        </row>
        <row r="14">
          <cell r="AE14">
            <v>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Analisis Mano de Obra"/>
      <sheetName val="Analisis Herramienta Menor"/>
      <sheetName val="Analisis Factor Prestacional"/>
      <sheetName val="Analisis AIU"/>
      <sheetName val="Hoja1"/>
    </sheetNames>
    <sheetDataSet>
      <sheetData sheetId="0"/>
      <sheetData sheetId="1"/>
      <sheetData sheetId="2"/>
      <sheetData sheetId="3"/>
      <sheetData sheetId="4">
        <row r="2">
          <cell r="B2" t="str">
            <v>MANIZALES</v>
          </cell>
        </row>
      </sheetData>
      <sheetData sheetId="5"/>
      <sheetData sheetId="6"/>
      <sheetData sheetId="7"/>
      <sheetData sheetId="8"/>
      <sheetData sheetId="9"/>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Formato"/>
      <sheetName val="Contratos"/>
      <sheetName val="Historial ordenes"/>
      <sheetName val="Tabla Proveedores"/>
      <sheetName val="Proveedores"/>
      <sheetName val="Tablas"/>
      <sheetName val="Parámetros"/>
      <sheetName val="Codigos"/>
      <sheetName val="RS"/>
      <sheetName val="Historial_ordenes1"/>
      <sheetName val="Tabla_Proveedores1"/>
      <sheetName val="Historial_ordenes"/>
      <sheetName val="Tabla_Proveedores"/>
      <sheetName val="Hoja1"/>
    </sheetNames>
    <sheetDataSet>
      <sheetData sheetId="0" refreshError="1"/>
      <sheetData sheetId="1">
        <row r="4">
          <cell r="F4" t="str">
            <v>RAMSHORN INTERNATIONAL LIMITED</v>
          </cell>
        </row>
      </sheetData>
      <sheetData sheetId="2" refreshError="1"/>
      <sheetData sheetId="3" refreshError="1"/>
      <sheetData sheetId="4" refreshError="1"/>
      <sheetData sheetId="5" refreshError="1"/>
      <sheetData sheetId="6" refreshError="1"/>
      <sheetData sheetId="7">
        <row r="2">
          <cell r="H2">
            <v>2</v>
          </cell>
        </row>
        <row r="3">
          <cell r="H3">
            <v>1</v>
          </cell>
        </row>
        <row r="10">
          <cell r="B10" t="str">
            <v>ORDEN DE SERVICIO</v>
          </cell>
          <cell r="C10" t="str">
            <v>(Service Order)</v>
          </cell>
          <cell r="D10" t="str">
            <v>OS</v>
          </cell>
          <cell r="F10" t="str">
            <v>REMORA ENERGY SUCURSAL COLOMBIA</v>
          </cell>
          <cell r="G10" t="str">
            <v>Nit.</v>
          </cell>
          <cell r="H10" t="str">
            <v>RE</v>
          </cell>
        </row>
        <row r="11">
          <cell r="B11" t="str">
            <v>ORDEN DE COMPRA</v>
          </cell>
          <cell r="C11" t="str">
            <v>(Purchase Order)</v>
          </cell>
          <cell r="D11" t="str">
            <v>OC</v>
          </cell>
          <cell r="F11" t="str">
            <v>RAMSHORN INTERNATIONAL LIMITED</v>
          </cell>
          <cell r="G11" t="str">
            <v>Nit. 830.132.875-5</v>
          </cell>
          <cell r="H11" t="str">
            <v>RI</v>
          </cell>
        </row>
        <row r="12">
          <cell r="B12" t="str">
            <v>CONTRATO</v>
          </cell>
          <cell r="C12" t="str">
            <v>(Contract)</v>
          </cell>
          <cell r="D12" t="str">
            <v>CO</v>
          </cell>
          <cell r="F12" t="str">
            <v>COLUMBUS ENERGY</v>
          </cell>
          <cell r="G12" t="str">
            <v>Nit. 900.146.035-1</v>
          </cell>
          <cell r="H12" t="str">
            <v>CE</v>
          </cell>
        </row>
      </sheetData>
      <sheetData sheetId="8" refreshError="1"/>
      <sheetData sheetId="9" refreshError="1"/>
      <sheetData sheetId="10"/>
      <sheetData sheetId="11"/>
      <sheetData sheetId="12"/>
      <sheetData sheetId="13" refreshError="1"/>
      <sheetData sheetId="14"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TA"/>
      <sheetName val="BASE"/>
      <sheetName val="BASE CTOS"/>
      <sheetName val="PRELIM"/>
      <sheetName val="TUBERIA"/>
      <sheetName val="EXCAVA"/>
    </sheetNames>
    <sheetDataSet>
      <sheetData sheetId="0" refreshError="1"/>
      <sheetData sheetId="1" refreshError="1"/>
      <sheetData sheetId="2" refreshError="1">
        <row r="455">
          <cell r="D455">
            <v>53359.999999999993</v>
          </cell>
        </row>
      </sheetData>
      <sheetData sheetId="3" refreshError="1"/>
      <sheetData sheetId="4" refreshError="1"/>
      <sheetData sheetId="5" refreshError="1"/>
      <sheetData sheetId="6"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IDADES Y PTTO"/>
      <sheetName val="AIU"/>
    </sheetNames>
    <sheetDataSet>
      <sheetData sheetId="0">
        <row r="173">
          <cell r="R173">
            <v>0.3</v>
          </cell>
        </row>
        <row r="180">
          <cell r="C180">
            <v>20</v>
          </cell>
        </row>
        <row r="183">
          <cell r="B183">
            <v>1</v>
          </cell>
          <cell r="C183" t="str">
            <v>COLOMBIA</v>
          </cell>
          <cell r="D183" t="str">
            <v>CASCO URBANO</v>
          </cell>
          <cell r="F183">
            <v>3</v>
          </cell>
        </row>
        <row r="184">
          <cell r="B184">
            <v>2</v>
          </cell>
          <cell r="C184" t="str">
            <v>SANTA ANA</v>
          </cell>
          <cell r="D184" t="str">
            <v>COLOMBIA</v>
          </cell>
          <cell r="F184">
            <v>6</v>
          </cell>
        </row>
        <row r="185">
          <cell r="B185">
            <v>3</v>
          </cell>
          <cell r="C185" t="str">
            <v>SAN MARCOS</v>
          </cell>
          <cell r="D185" t="str">
            <v>COLOMBIA</v>
          </cell>
          <cell r="F185">
            <v>5.29</v>
          </cell>
        </row>
        <row r="186">
          <cell r="B186">
            <v>4</v>
          </cell>
          <cell r="C186" t="str">
            <v>MONGUÍ</v>
          </cell>
          <cell r="D186" t="str">
            <v>COLOMBIA</v>
          </cell>
          <cell r="F186">
            <v>6.02</v>
          </cell>
        </row>
        <row r="187">
          <cell r="B187">
            <v>5</v>
          </cell>
          <cell r="C187" t="str">
            <v>BARAYA</v>
          </cell>
          <cell r="D187" t="str">
            <v>CASCO URBANO</v>
          </cell>
          <cell r="F187">
            <v>1.32</v>
          </cell>
        </row>
        <row r="188">
          <cell r="B188">
            <v>6</v>
          </cell>
          <cell r="C188" t="str">
            <v>REGIONAL SOTO - PATÍA</v>
          </cell>
          <cell r="D188" t="str">
            <v>BARAYA</v>
          </cell>
          <cell r="F188">
            <v>2.7</v>
          </cell>
        </row>
        <row r="189">
          <cell r="B189">
            <v>7</v>
          </cell>
          <cell r="C189" t="str">
            <v>LA UNIÓN</v>
          </cell>
          <cell r="D189" t="str">
            <v>BARAYA</v>
          </cell>
          <cell r="F189">
            <v>3.54</v>
          </cell>
        </row>
        <row r="190">
          <cell r="B190">
            <v>8</v>
          </cell>
          <cell r="C190" t="str">
            <v>TELLO</v>
          </cell>
          <cell r="D190" t="str">
            <v>CASCO URBANO</v>
          </cell>
          <cell r="F190">
            <v>0.85</v>
          </cell>
        </row>
        <row r="191">
          <cell r="B191">
            <v>9</v>
          </cell>
          <cell r="C191" t="str">
            <v>SAN ANDRÉS</v>
          </cell>
          <cell r="D191" t="str">
            <v>TELLO</v>
          </cell>
          <cell r="F191">
            <v>2.2200000000000002</v>
          </cell>
        </row>
        <row r="192">
          <cell r="B192">
            <v>10</v>
          </cell>
          <cell r="C192" t="str">
            <v>CEDRAL</v>
          </cell>
          <cell r="D192" t="str">
            <v>TELLO</v>
          </cell>
          <cell r="F192">
            <v>2.38</v>
          </cell>
        </row>
        <row r="193">
          <cell r="B193">
            <v>11</v>
          </cell>
          <cell r="C193" t="str">
            <v>SIERRA DE LA CAÑADA</v>
          </cell>
          <cell r="D193" t="str">
            <v>TELLO</v>
          </cell>
          <cell r="F193">
            <v>1.96</v>
          </cell>
        </row>
        <row r="194">
          <cell r="B194">
            <v>12</v>
          </cell>
          <cell r="C194" t="str">
            <v>VILLA VIEJA</v>
          </cell>
          <cell r="D194" t="str">
            <v>CASCO URBANO</v>
          </cell>
          <cell r="F194">
            <v>1.1100000000000001</v>
          </cell>
        </row>
        <row r="195">
          <cell r="B195">
            <v>13</v>
          </cell>
          <cell r="C195" t="str">
            <v>SAN ALFONSO</v>
          </cell>
          <cell r="D195" t="str">
            <v>VILLA VIEJA</v>
          </cell>
          <cell r="F195">
            <v>3.43</v>
          </cell>
        </row>
        <row r="196">
          <cell r="B196">
            <v>14</v>
          </cell>
          <cell r="C196" t="str">
            <v>POTOSÍ</v>
          </cell>
          <cell r="D196" t="str">
            <v>VILLA VIEJA</v>
          </cell>
          <cell r="F196">
            <v>3.41</v>
          </cell>
        </row>
        <row r="197">
          <cell r="B197">
            <v>15</v>
          </cell>
          <cell r="C197" t="str">
            <v>LA VICTORIA</v>
          </cell>
          <cell r="D197" t="str">
            <v>VILLA VIEJA</v>
          </cell>
          <cell r="F197">
            <v>2.58</v>
          </cell>
        </row>
        <row r="198">
          <cell r="B198">
            <v>16</v>
          </cell>
          <cell r="C198" t="str">
            <v>RIVERA</v>
          </cell>
          <cell r="D198" t="str">
            <v>CASCO URBANO</v>
          </cell>
          <cell r="F198">
            <v>0.7</v>
          </cell>
        </row>
        <row r="199">
          <cell r="B199">
            <v>17</v>
          </cell>
          <cell r="C199" t="str">
            <v>LA ULLOA</v>
          </cell>
          <cell r="D199" t="str">
            <v>RIVERA</v>
          </cell>
          <cell r="F199">
            <v>1.26</v>
          </cell>
        </row>
        <row r="200">
          <cell r="B200">
            <v>18</v>
          </cell>
          <cell r="C200" t="str">
            <v>CAMPOALEGRE</v>
          </cell>
          <cell r="D200" t="str">
            <v>CASCO URBANO</v>
          </cell>
          <cell r="F200">
            <v>0.79</v>
          </cell>
        </row>
        <row r="201">
          <cell r="B201">
            <v>19</v>
          </cell>
          <cell r="C201" t="str">
            <v>ALGECIRAS</v>
          </cell>
          <cell r="D201" t="str">
            <v>CASCO URBANO</v>
          </cell>
          <cell r="F201">
            <v>1.61</v>
          </cell>
        </row>
        <row r="202">
          <cell r="B202">
            <v>20</v>
          </cell>
          <cell r="C202" t="str">
            <v>Escoger Poblado</v>
          </cell>
          <cell r="D202">
            <v>0</v>
          </cell>
          <cell r="F202">
            <v>1</v>
          </cell>
        </row>
        <row r="243">
          <cell r="F243" t="str">
            <v xml:space="preserve"> 3.33 </v>
          </cell>
        </row>
        <row r="244">
          <cell r="F244" t="str">
            <v xml:space="preserve"> 6.55A </v>
          </cell>
        </row>
        <row r="245">
          <cell r="F245" t="str">
            <v xml:space="preserve"> 8.136A </v>
          </cell>
        </row>
        <row r="246">
          <cell r="F246" t="str">
            <v xml:space="preserve"> 8.300A </v>
          </cell>
        </row>
        <row r="247">
          <cell r="F247" t="str">
            <v xml:space="preserve"> 8.699A </v>
          </cell>
        </row>
        <row r="248">
          <cell r="F248" t="str">
            <v xml:space="preserve"> 8.823B </v>
          </cell>
        </row>
        <row r="249">
          <cell r="F249" t="str">
            <v xml:space="preserve"> 8.823C </v>
          </cell>
        </row>
        <row r="250">
          <cell r="F250" t="str">
            <v xml:space="preserve"> 8.1400B </v>
          </cell>
        </row>
        <row r="251">
          <cell r="F251" t="str">
            <v xml:space="preserve"> 8.1400C </v>
          </cell>
        </row>
        <row r="252">
          <cell r="F252" t="str">
            <v>8.1600</v>
          </cell>
        </row>
        <row r="253">
          <cell r="F253" t="str">
            <v>8.1601</v>
          </cell>
        </row>
        <row r="254">
          <cell r="F254" t="str">
            <v>8.1602</v>
          </cell>
        </row>
        <row r="255">
          <cell r="F255" t="str">
            <v xml:space="preserve"> 19.41A </v>
          </cell>
        </row>
        <row r="256">
          <cell r="F256" t="str">
            <v xml:space="preserve"> 19.50A </v>
          </cell>
        </row>
        <row r="257">
          <cell r="F257" t="str">
            <v xml:space="preserve"> 20.57 </v>
          </cell>
        </row>
        <row r="258">
          <cell r="F258" t="str">
            <v xml:space="preserve"> 20.58 </v>
          </cell>
        </row>
      </sheetData>
      <sheetData sheetId="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OPTIM. SIST. DE CAPTACION"/>
      <sheetName val="PPTO. CONST. ESTAC.  REGULA"/>
      <sheetName val="APU CONST. ESTACIÓN REGULADORA"/>
      <sheetName val="PPTO. OPTIM. REDES DE DISTRIB."/>
      <sheetName val="APU OPTM. REDES DIST"/>
      <sheetName val="BASE"/>
    </sheetNames>
    <sheetDataSet>
      <sheetData sheetId="0"/>
      <sheetData sheetId="1"/>
      <sheetData sheetId="2"/>
      <sheetData sheetId="3"/>
      <sheetData sheetId="4"/>
      <sheetData sheetId="5"/>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iseño"/>
      <sheetName val="Diagnóstico"/>
      <sheetName val="Ppto total"/>
      <sheetName val="Tabla"/>
      <sheetName val="Cimentación"/>
      <sheetName val="Parámetros"/>
      <sheetName val="Resumen tubería"/>
      <sheetName val="Tabla 4.1 Distrito Nº1"/>
      <sheetName val="Tabla 4.2 Distrito Nº2"/>
      <sheetName val="Tabal 4.3 Resumén distritos"/>
      <sheetName val="Tabla 4.4 Sistemas"/>
      <sheetName val="Insuficiencia"/>
      <sheetName val="Ppto alcantarillado"/>
      <sheetName val="Base_de_Diseño"/>
      <sheetName val="Ppto_total"/>
      <sheetName val="Resumen_tubería"/>
      <sheetName val="Tabla_4_1_Distrito_Nº1"/>
      <sheetName val="Tabla_4_2_Distrito_Nº2"/>
      <sheetName val="Tabal_4_3_Resumén_distritos"/>
      <sheetName val="Tabla_4_4_Sistemas"/>
      <sheetName val="Ppto_alcantarillado"/>
      <sheetName val="Base_de_Diseño3"/>
      <sheetName val="Ppto_total3"/>
      <sheetName val="Resumen_tubería3"/>
      <sheetName val="Tabla_4_1_Distrito_Nº13"/>
      <sheetName val="Tabla_4_2_Distrito_Nº23"/>
      <sheetName val="Tabal_4_3_Resumén_distritos3"/>
      <sheetName val="Tabla_4_4_Sistemas3"/>
      <sheetName val="Ppto_alcantarillado3"/>
      <sheetName val="Base_de_Diseño2"/>
      <sheetName val="Ppto_total2"/>
      <sheetName val="Resumen_tubería2"/>
      <sheetName val="Tabla_4_1_Distrito_Nº12"/>
      <sheetName val="Tabla_4_2_Distrito_Nº22"/>
      <sheetName val="Tabal_4_3_Resumén_distritos2"/>
      <sheetName val="Tabla_4_4_Sistemas2"/>
      <sheetName val="Ppto_alcantarillado2"/>
      <sheetName val="Base_de_Diseño1"/>
      <sheetName val="Ppto_total1"/>
      <sheetName val="Resumen_tubería1"/>
      <sheetName val="Tabla_4_1_Distrito_Nº11"/>
      <sheetName val="Tabla_4_2_Distrito_Nº21"/>
      <sheetName val="Tabal_4_3_Resumén_distritos1"/>
      <sheetName val="Tabla_4_4_Sistemas1"/>
      <sheetName val="Ppto_alcantarillado1"/>
      <sheetName val="Base_de_Diseño4"/>
      <sheetName val="Ppto_total4"/>
      <sheetName val="Resumen_tubería4"/>
      <sheetName val="Tabla_4_1_Distrito_Nº14"/>
      <sheetName val="Tabla_4_2_Distrito_Nº24"/>
      <sheetName val="Tabal_4_3_Resumén_distritos4"/>
      <sheetName val="Tabla_4_4_Sistemas4"/>
      <sheetName val="Ppto_alcantarillado4"/>
      <sheetName val="Base_de_Diseño5"/>
      <sheetName val="Ppto_total5"/>
      <sheetName val="Resumen_tubería5"/>
      <sheetName val="Tabla_4_1_Distrito_Nº15"/>
      <sheetName val="Tabla_4_2_Distrito_Nº25"/>
      <sheetName val="Tabal_4_3_Resumén_distritos5"/>
      <sheetName val="Tabla_4_4_Sistemas5"/>
      <sheetName val="Ppto_alcantarillado5"/>
      <sheetName val="Base_de_Diseño6"/>
      <sheetName val="Ppto_total6"/>
      <sheetName val="Resumen_tubería6"/>
      <sheetName val="Tabla_4_1_Distrito_Nº16"/>
      <sheetName val="Tabla_4_2_Distrito_Nº26"/>
      <sheetName val="Tabal_4_3_Resumén_distritos6"/>
      <sheetName val="Tabla_4_4_Sistemas6"/>
      <sheetName val="Ppto_alcantarillado6"/>
      <sheetName val="Base_de_Diseño7"/>
      <sheetName val="Ppto_total7"/>
      <sheetName val="Resumen_tubería7"/>
      <sheetName val="Tabla_4_1_Distrito_Nº17"/>
      <sheetName val="Tabla_4_2_Distrito_Nº27"/>
      <sheetName val="Tabal_4_3_Resumén_distritos7"/>
      <sheetName val="Tabla_4_4_Sistemas7"/>
      <sheetName val="Ppto_alcantarillado7"/>
      <sheetName val="Base_de_Diseño8"/>
      <sheetName val="Ppto_total8"/>
      <sheetName val="Resumen_tubería8"/>
      <sheetName val="Tabla_4_1_Distrito_Nº18"/>
      <sheetName val="Tabla_4_2_Distrito_Nº28"/>
      <sheetName val="Tabal_4_3_Resumén_distritos8"/>
      <sheetName val="Tabla_4_4_Sistemas8"/>
      <sheetName val="Ppto_alcantarillado8"/>
      <sheetName val="Base_de_Diseño10"/>
      <sheetName val="Ppto_total10"/>
      <sheetName val="Resumen_tubería10"/>
      <sheetName val="Tabla_4_1_Distrito_Nº110"/>
      <sheetName val="Tabla_4_2_Distrito_Nº210"/>
      <sheetName val="Tabal_4_3_Resumén_distritos10"/>
      <sheetName val="Tabla_4_4_Sistemas10"/>
      <sheetName val="Ppto_alcantarillado10"/>
      <sheetName val="Base_de_Diseño9"/>
      <sheetName val="Ppto_total9"/>
      <sheetName val="Resumen_tubería9"/>
      <sheetName val="Tabla_4_1_Distrito_Nº19"/>
      <sheetName val="Tabla_4_2_Distrito_Nº29"/>
      <sheetName val="Tabal_4_3_Resumén_distritos9"/>
      <sheetName val="Tabla_4_4_Sistemas9"/>
      <sheetName val="Ppto_alcantarillado9"/>
      <sheetName val="Base_de_Diseño15"/>
      <sheetName val="Ppto_total15"/>
      <sheetName val="Resumen_tubería15"/>
      <sheetName val="Tabla_4_1_Distrito_Nº115"/>
      <sheetName val="Tabla_4_2_Distrito_Nº215"/>
      <sheetName val="Tabal_4_3_Resumén_distritos15"/>
      <sheetName val="Tabla_4_4_Sistemas15"/>
      <sheetName val="Ppto_alcantarillado15"/>
      <sheetName val="Base_de_Diseño11"/>
      <sheetName val="Ppto_total11"/>
      <sheetName val="Resumen_tubería11"/>
      <sheetName val="Tabla_4_1_Distrito_Nº111"/>
      <sheetName val="Tabla_4_2_Distrito_Nº211"/>
      <sheetName val="Tabal_4_3_Resumén_distritos11"/>
      <sheetName val="Tabla_4_4_Sistemas11"/>
      <sheetName val="Ppto_alcantarillado11"/>
      <sheetName val="Base_de_Diseño12"/>
      <sheetName val="Ppto_total12"/>
      <sheetName val="Resumen_tubería12"/>
      <sheetName val="Tabla_4_1_Distrito_Nº112"/>
      <sheetName val="Tabla_4_2_Distrito_Nº212"/>
      <sheetName val="Tabal_4_3_Resumén_distritos12"/>
      <sheetName val="Tabla_4_4_Sistemas12"/>
      <sheetName val="Ppto_alcantarillado12"/>
      <sheetName val="Base_de_Diseño13"/>
      <sheetName val="Ppto_total13"/>
      <sheetName val="Resumen_tubería13"/>
      <sheetName val="Tabla_4_1_Distrito_Nº113"/>
      <sheetName val="Tabla_4_2_Distrito_Nº213"/>
      <sheetName val="Tabal_4_3_Resumén_distritos13"/>
      <sheetName val="Tabla_4_4_Sistemas13"/>
      <sheetName val="Ppto_alcantarillado13"/>
      <sheetName val="Base_de_Diseño14"/>
      <sheetName val="Ppto_total14"/>
      <sheetName val="Resumen_tubería14"/>
      <sheetName val="Tabla_4_1_Distrito_Nº114"/>
      <sheetName val="Tabla_4_2_Distrito_Nº214"/>
      <sheetName val="Tabal_4_3_Resumén_distritos14"/>
      <sheetName val="Tabla_4_4_Sistemas14"/>
      <sheetName val="Ppto_alcantarillado14"/>
      <sheetName val="Base_de_Diseño16"/>
      <sheetName val="Ppto_total16"/>
      <sheetName val="Resumen_tubería16"/>
      <sheetName val="Tabla_4_1_Distrito_Nº116"/>
      <sheetName val="Tabla_4_2_Distrito_Nº216"/>
      <sheetName val="Tabal_4_3_Resumén_distritos16"/>
      <sheetName val="Tabla_4_4_Sistemas16"/>
      <sheetName val="Ppto_alcantarillado16"/>
      <sheetName val="Base_de_Diseño17"/>
      <sheetName val="Ppto_total17"/>
      <sheetName val="Resumen_tubería17"/>
      <sheetName val="Tabla_4_1_Distrito_Nº117"/>
      <sheetName val="Tabla_4_2_Distrito_Nº217"/>
      <sheetName val="Tabal_4_3_Resumén_distritos17"/>
      <sheetName val="Tabla_4_4_Sistemas17"/>
      <sheetName val="Ppto_alcantarillado17"/>
      <sheetName val="Base_de_Diseño18"/>
      <sheetName val="Ppto_total18"/>
      <sheetName val="Resumen_tubería18"/>
      <sheetName val="Tabla_4_1_Distrito_Nº118"/>
      <sheetName val="Tabla_4_2_Distrito_Nº218"/>
      <sheetName val="Tabal_4_3_Resumén_distritos18"/>
      <sheetName val="Tabla_4_4_Sistemas18"/>
      <sheetName val="Ppto_alcantarillado18"/>
      <sheetName val="Base_de_Diseño19"/>
      <sheetName val="Ppto_total19"/>
      <sheetName val="Resumen_tubería19"/>
      <sheetName val="Tabla_4_1_Distrito_Nº119"/>
      <sheetName val="Tabla_4_2_Distrito_Nº219"/>
      <sheetName val="Tabal_4_3_Resumén_distritos19"/>
      <sheetName val="Tabla_4_4_Sistemas19"/>
      <sheetName val="Ppto_alcantarillado19"/>
      <sheetName val="Base_de_Diseño20"/>
      <sheetName val="Ppto_total20"/>
      <sheetName val="Resumen_tubería20"/>
      <sheetName val="Tabla_4_1_Distrito_Nº120"/>
      <sheetName val="Tabla_4_2_Distrito_Nº220"/>
      <sheetName val="Tabal_4_3_Resumén_distritos20"/>
      <sheetName val="Tabla_4_4_Sistemas20"/>
      <sheetName val="Ppto_alcantarillado20"/>
      <sheetName val="Base_de_Diseño21"/>
      <sheetName val="Ppto_total21"/>
      <sheetName val="Resumen_tubería21"/>
      <sheetName val="Tabla_4_1_Distrito_Nº121"/>
      <sheetName val="Tabla_4_2_Distrito_Nº221"/>
      <sheetName val="Tabal_4_3_Resumén_distritos21"/>
      <sheetName val="Tabla_4_4_Sistemas21"/>
      <sheetName val="Ppto_alcantarillado21"/>
      <sheetName val="Base_de_Diseño22"/>
      <sheetName val="Ppto_total22"/>
      <sheetName val="Resumen_tubería22"/>
      <sheetName val="Tabla_4_1_Distrito_Nº122"/>
      <sheetName val="Tabla_4_2_Distrito_Nº222"/>
      <sheetName val="Tabal_4_3_Resumén_distritos22"/>
      <sheetName val="Tabla_4_4_Sistemas22"/>
      <sheetName val="Ppto_alcantarillado22"/>
    </sheetNames>
    <sheetDataSet>
      <sheetData sheetId="0" refreshError="1">
        <row r="1">
          <cell r="A1" t="str">
            <v>Name</v>
          </cell>
          <cell r="B1" t="str">
            <v>North</v>
          </cell>
          <cell r="C1" t="str">
            <v>East</v>
          </cell>
          <cell r="D1" t="str">
            <v>Zeta</v>
          </cell>
        </row>
        <row r="2">
          <cell r="A2" t="str">
            <v>56A</v>
          </cell>
          <cell r="B2">
            <v>1150890.493277774</v>
          </cell>
          <cell r="C2">
            <v>1148699.9976036465</v>
          </cell>
          <cell r="D2">
            <v>1357.8468233615824</v>
          </cell>
        </row>
        <row r="3">
          <cell r="A3" t="str">
            <v>55´</v>
          </cell>
          <cell r="B3">
            <v>1150939.6088</v>
          </cell>
          <cell r="C3">
            <v>1148731.3541999999</v>
          </cell>
          <cell r="D3">
            <v>1353.26</v>
          </cell>
        </row>
        <row r="4">
          <cell r="A4" t="str">
            <v>51B</v>
          </cell>
          <cell r="B4">
            <v>1150967.3355223082</v>
          </cell>
          <cell r="C4">
            <v>1148745.3622652381</v>
          </cell>
          <cell r="D4">
            <v>1351.3370866375085</v>
          </cell>
        </row>
        <row r="5">
          <cell r="A5">
            <v>51</v>
          </cell>
          <cell r="B5">
            <v>1151008.2450840478</v>
          </cell>
          <cell r="C5">
            <v>1148788.9781526409</v>
          </cell>
          <cell r="D5">
            <v>1346.7613011758103</v>
          </cell>
        </row>
        <row r="6">
          <cell r="A6">
            <v>52</v>
          </cell>
          <cell r="B6">
            <v>1151008.3400097564</v>
          </cell>
          <cell r="C6">
            <v>1148797.9004691627</v>
          </cell>
          <cell r="D6">
            <v>1346.7115480832808</v>
          </cell>
        </row>
        <row r="7">
          <cell r="A7">
            <v>153</v>
          </cell>
          <cell r="B7">
            <v>1151652.4674790408</v>
          </cell>
          <cell r="C7">
            <v>1148568.56123569</v>
          </cell>
          <cell r="D7">
            <v>1308.1328615355651</v>
          </cell>
        </row>
        <row r="8">
          <cell r="A8" t="str">
            <v>54A</v>
          </cell>
          <cell r="B8">
            <v>1150953.9060811799</v>
          </cell>
          <cell r="C8">
            <v>1148835.3323437518</v>
          </cell>
          <cell r="D8">
            <v>1359.4524193247446</v>
          </cell>
        </row>
        <row r="9">
          <cell r="A9">
            <v>50</v>
          </cell>
          <cell r="B9">
            <v>1151079.4170390253</v>
          </cell>
          <cell r="C9">
            <v>1148780.2852623155</v>
          </cell>
          <cell r="D9">
            <v>1341.7160417902012</v>
          </cell>
        </row>
        <row r="10">
          <cell r="A10" t="str">
            <v>49A</v>
          </cell>
          <cell r="B10">
            <v>1151132.4496352081</v>
          </cell>
          <cell r="C10">
            <v>1148766.1117737354</v>
          </cell>
          <cell r="D10">
            <v>1337.3564679161727</v>
          </cell>
        </row>
        <row r="11">
          <cell r="A11">
            <v>48</v>
          </cell>
          <cell r="B11">
            <v>1151204.7227012513</v>
          </cell>
          <cell r="C11">
            <v>1148731.7370260572</v>
          </cell>
          <cell r="D11">
            <v>1333.5220250614016</v>
          </cell>
        </row>
        <row r="12">
          <cell r="A12" t="str">
            <v>79A</v>
          </cell>
          <cell r="B12">
            <v>1151203.5444295572</v>
          </cell>
          <cell r="C12">
            <v>1148729.5418679791</v>
          </cell>
          <cell r="D12">
            <v>1333.5779267467412</v>
          </cell>
        </row>
        <row r="13">
          <cell r="A13">
            <v>57</v>
          </cell>
          <cell r="B13">
            <v>1151168.1878823163</v>
          </cell>
          <cell r="C13">
            <v>1148835.7758053313</v>
          </cell>
          <cell r="D13">
            <v>1332.341811154718</v>
          </cell>
        </row>
        <row r="14">
          <cell r="A14">
            <v>47</v>
          </cell>
          <cell r="B14">
            <v>1151238.3266864987</v>
          </cell>
          <cell r="C14">
            <v>1148798.0507170982</v>
          </cell>
          <cell r="D14">
            <v>1330.9776230528728</v>
          </cell>
        </row>
        <row r="15">
          <cell r="A15">
            <v>22</v>
          </cell>
          <cell r="B15">
            <v>1151183.4416591949</v>
          </cell>
          <cell r="C15">
            <v>1148869.4940884453</v>
          </cell>
          <cell r="D15">
            <v>1330.4908393994401</v>
          </cell>
        </row>
        <row r="16">
          <cell r="A16">
            <v>21</v>
          </cell>
          <cell r="B16">
            <v>1151210.6655712093</v>
          </cell>
          <cell r="C16">
            <v>1148921.8264671685</v>
          </cell>
          <cell r="D16">
            <v>1332.9726121331232</v>
          </cell>
        </row>
        <row r="17">
          <cell r="A17">
            <v>58</v>
          </cell>
          <cell r="B17">
            <v>1151133.5163972522</v>
          </cell>
          <cell r="C17">
            <v>1148853.6335178257</v>
          </cell>
          <cell r="D17">
            <v>1335.3154292551149</v>
          </cell>
        </row>
        <row r="18">
          <cell r="A18" t="str">
            <v>20A</v>
          </cell>
          <cell r="B18">
            <v>1151228.5688273532</v>
          </cell>
          <cell r="C18">
            <v>1148957.0964353324</v>
          </cell>
          <cell r="D18">
            <v>1333.7781795124936</v>
          </cell>
        </row>
        <row r="19">
          <cell r="A19">
            <v>23</v>
          </cell>
          <cell r="B19">
            <v>1151282.1254725184</v>
          </cell>
          <cell r="C19">
            <v>1148884.2047152522</v>
          </cell>
          <cell r="D19">
            <v>1326.8094664403145</v>
          </cell>
        </row>
        <row r="20">
          <cell r="A20">
            <v>19</v>
          </cell>
          <cell r="B20">
            <v>1151151.411888367</v>
          </cell>
          <cell r="C20">
            <v>1148951.560060662</v>
          </cell>
          <cell r="D20">
            <v>1336.3897296079072</v>
          </cell>
        </row>
        <row r="21">
          <cell r="A21">
            <v>7</v>
          </cell>
          <cell r="B21">
            <v>1150993.2220902746</v>
          </cell>
          <cell r="C21">
            <v>1148968.7832952163</v>
          </cell>
          <cell r="D21">
            <v>1361.8109900723489</v>
          </cell>
        </row>
        <row r="22">
          <cell r="A22">
            <v>244</v>
          </cell>
          <cell r="B22">
            <v>1151135.7517834278</v>
          </cell>
          <cell r="C22">
            <v>1148953.992519429</v>
          </cell>
          <cell r="D22">
            <v>1337.9686773003784</v>
          </cell>
        </row>
        <row r="23">
          <cell r="A23" t="str">
            <v>18A</v>
          </cell>
          <cell r="B23">
            <v>1151108.2314831046</v>
          </cell>
          <cell r="C23">
            <v>1148902.5007640375</v>
          </cell>
          <cell r="D23">
            <v>1339.8995084173137</v>
          </cell>
        </row>
        <row r="24">
          <cell r="A24">
            <v>261</v>
          </cell>
          <cell r="B24">
            <v>1151135.7517834278</v>
          </cell>
          <cell r="C24">
            <v>1148953.992519429</v>
          </cell>
          <cell r="D24">
            <v>1337.9686773003784</v>
          </cell>
        </row>
        <row r="25">
          <cell r="A25">
            <v>46</v>
          </cell>
          <cell r="B25">
            <v>1151112.4610964647</v>
          </cell>
          <cell r="C25">
            <v>1148936.2977245869</v>
          </cell>
          <cell r="D25">
            <v>1343.2294872909042</v>
          </cell>
        </row>
        <row r="26">
          <cell r="A26" t="str">
            <v>45A</v>
          </cell>
          <cell r="B26">
            <v>1151098.5621628934</v>
          </cell>
          <cell r="C26">
            <v>1148908.6707229412</v>
          </cell>
          <cell r="D26">
            <v>1344.8006000362748</v>
          </cell>
        </row>
        <row r="27">
          <cell r="A27">
            <v>61</v>
          </cell>
          <cell r="B27">
            <v>1151083.6715819638</v>
          </cell>
          <cell r="C27">
            <v>1148879.9605464032</v>
          </cell>
          <cell r="D27">
            <v>1344.0350426577841</v>
          </cell>
        </row>
        <row r="28">
          <cell r="A28">
            <v>10</v>
          </cell>
          <cell r="B28">
            <v>1151058.5954847152</v>
          </cell>
          <cell r="C28">
            <v>1148998.1493384498</v>
          </cell>
          <cell r="D28">
            <v>1351.4400127770471</v>
          </cell>
        </row>
        <row r="29">
          <cell r="A29">
            <v>9</v>
          </cell>
          <cell r="B29">
            <v>1151026.355220868</v>
          </cell>
          <cell r="C29">
            <v>1148935.1216390317</v>
          </cell>
          <cell r="D29">
            <v>1354.8503867135087</v>
          </cell>
        </row>
        <row r="30">
          <cell r="A30">
            <v>8</v>
          </cell>
          <cell r="B30">
            <v>1151022.9865773923</v>
          </cell>
          <cell r="C30">
            <v>1148930.3547811224</v>
          </cell>
          <cell r="D30">
            <v>1355.2620701696233</v>
          </cell>
        </row>
        <row r="31">
          <cell r="A31" t="str">
            <v>14A</v>
          </cell>
          <cell r="B31">
            <v>1151026.8686560146</v>
          </cell>
          <cell r="C31">
            <v>1149064.3791065551</v>
          </cell>
          <cell r="D31">
            <v>1359.647664261031</v>
          </cell>
        </row>
        <row r="32">
          <cell r="A32">
            <v>12</v>
          </cell>
          <cell r="B32">
            <v>1151098.5188178634</v>
          </cell>
          <cell r="C32">
            <v>1149073.4922249566</v>
          </cell>
          <cell r="D32">
            <v>1355.8392352142116</v>
          </cell>
        </row>
        <row r="33">
          <cell r="A33">
            <v>11</v>
          </cell>
          <cell r="B33">
            <v>1151077.6619190925</v>
          </cell>
          <cell r="C33">
            <v>1149036.7897374383</v>
          </cell>
          <cell r="D33">
            <v>1354.4959158024456</v>
          </cell>
        </row>
        <row r="34">
          <cell r="A34">
            <v>13</v>
          </cell>
          <cell r="B34">
            <v>1151048.3990745903</v>
          </cell>
          <cell r="C34">
            <v>1149099.0257615754</v>
          </cell>
          <cell r="D34">
            <v>1357.9725179132356</v>
          </cell>
        </row>
        <row r="35">
          <cell r="A35">
            <v>262</v>
          </cell>
          <cell r="B35">
            <v>1151004.4912259961</v>
          </cell>
          <cell r="C35">
            <v>1149025.0849031573</v>
          </cell>
          <cell r="D35">
            <v>1361.4499153808936</v>
          </cell>
        </row>
        <row r="36">
          <cell r="A36">
            <v>16</v>
          </cell>
          <cell r="B36">
            <v>1150995.1874033813</v>
          </cell>
          <cell r="C36">
            <v>1149029.8121934782</v>
          </cell>
          <cell r="D36">
            <v>1363.2155277383447</v>
          </cell>
        </row>
        <row r="37">
          <cell r="A37" t="str">
            <v>15A</v>
          </cell>
          <cell r="B37">
            <v>1150977.7464497215</v>
          </cell>
          <cell r="C37">
            <v>1149038.6658172507</v>
          </cell>
          <cell r="D37">
            <v>1364.7401172085349</v>
          </cell>
        </row>
        <row r="38">
          <cell r="A38">
            <v>6</v>
          </cell>
          <cell r="B38">
            <v>1150963.1274990751</v>
          </cell>
          <cell r="C38">
            <v>1149008.347188845</v>
          </cell>
          <cell r="D38">
            <v>1364.3542953925962</v>
          </cell>
        </row>
        <row r="39">
          <cell r="A39">
            <v>17</v>
          </cell>
          <cell r="B39">
            <v>1151141.8034219691</v>
          </cell>
          <cell r="C39">
            <v>1148956.3900550397</v>
          </cell>
          <cell r="D39">
            <v>1337.4683796959914</v>
          </cell>
        </row>
        <row r="40">
          <cell r="A40" t="str">
            <v>200A</v>
          </cell>
          <cell r="B40">
            <v>1151032.3495295774</v>
          </cell>
          <cell r="C40">
            <v>1148924.3942487428</v>
          </cell>
          <cell r="D40">
            <v>1354.525102858337</v>
          </cell>
        </row>
        <row r="41">
          <cell r="A41">
            <v>63</v>
          </cell>
          <cell r="B41">
            <v>1151055.4543660544</v>
          </cell>
          <cell r="C41">
            <v>1148921.7278309299</v>
          </cell>
          <cell r="D41">
            <v>1352.3889884608823</v>
          </cell>
        </row>
        <row r="42">
          <cell r="A42" t="str">
            <v>64A</v>
          </cell>
          <cell r="B42">
            <v>1151072.0636055109</v>
          </cell>
          <cell r="C42">
            <v>1148955.61588167</v>
          </cell>
          <cell r="D42">
            <v>1352.3702292516743</v>
          </cell>
        </row>
        <row r="43">
          <cell r="A43">
            <v>62</v>
          </cell>
          <cell r="B43">
            <v>1151059.7261104977</v>
          </cell>
          <cell r="C43">
            <v>1148899.3567772531</v>
          </cell>
          <cell r="D43">
            <v>1350.545742305291</v>
          </cell>
        </row>
        <row r="44">
          <cell r="A44">
            <v>44</v>
          </cell>
          <cell r="B44">
            <v>1151264.8361581019</v>
          </cell>
          <cell r="C44">
            <v>1148850.0532957893</v>
          </cell>
          <cell r="D44">
            <v>1327.8954260108117</v>
          </cell>
        </row>
        <row r="45">
          <cell r="A45">
            <v>24</v>
          </cell>
          <cell r="B45">
            <v>1151309.21</v>
          </cell>
          <cell r="C45">
            <v>1148870.7</v>
          </cell>
          <cell r="D45">
            <v>1326.28</v>
          </cell>
        </row>
        <row r="46">
          <cell r="A46">
            <v>25</v>
          </cell>
          <cell r="B46">
            <v>1151362.5060870789</v>
          </cell>
          <cell r="C46">
            <v>1148843.8456186319</v>
          </cell>
          <cell r="D46">
            <v>1325.8269282528281</v>
          </cell>
        </row>
        <row r="47">
          <cell r="A47">
            <v>43</v>
          </cell>
          <cell r="B47">
            <v>1151319.0600961938</v>
          </cell>
          <cell r="C47">
            <v>1148757.06547595</v>
          </cell>
          <cell r="D47">
            <v>1327.1651043106815</v>
          </cell>
        </row>
        <row r="48">
          <cell r="A48">
            <v>201</v>
          </cell>
          <cell r="B48">
            <v>1151306.0505700782</v>
          </cell>
          <cell r="C48">
            <v>1148730.2268973694</v>
          </cell>
          <cell r="D48">
            <v>1326.8987382930391</v>
          </cell>
        </row>
        <row r="49">
          <cell r="A49">
            <v>202</v>
          </cell>
          <cell r="B49">
            <v>1151291.5048365991</v>
          </cell>
          <cell r="C49">
            <v>1148699.8068667436</v>
          </cell>
          <cell r="D49">
            <v>1327.2316327608828</v>
          </cell>
        </row>
        <row r="50">
          <cell r="A50">
            <v>101</v>
          </cell>
          <cell r="B50">
            <v>1151287.5231146077</v>
          </cell>
          <cell r="C50">
            <v>1148687.6168845526</v>
          </cell>
          <cell r="D50">
            <v>1327.186592928904</v>
          </cell>
        </row>
        <row r="51">
          <cell r="A51">
            <v>203</v>
          </cell>
          <cell r="B51">
            <v>1151295.1759405355</v>
          </cell>
          <cell r="C51">
            <v>1148681.4858961669</v>
          </cell>
          <cell r="D51">
            <v>1326.326359215012</v>
          </cell>
        </row>
        <row r="52">
          <cell r="A52">
            <v>220</v>
          </cell>
          <cell r="B52">
            <v>1151270.5096259217</v>
          </cell>
          <cell r="C52">
            <v>1148658.0921981109</v>
          </cell>
          <cell r="D52">
            <v>1327.4960653935275</v>
          </cell>
        </row>
        <row r="53">
          <cell r="A53" t="str">
            <v>90A</v>
          </cell>
          <cell r="B53">
            <v>1151205.5256082765</v>
          </cell>
          <cell r="C53">
            <v>1148680.0092459517</v>
          </cell>
          <cell r="D53">
            <v>1331.4873214339698</v>
          </cell>
        </row>
        <row r="54">
          <cell r="A54">
            <v>78</v>
          </cell>
          <cell r="B54">
            <v>1151193.3010028289</v>
          </cell>
          <cell r="C54">
            <v>1148709.6458514908</v>
          </cell>
          <cell r="D54">
            <v>1332.549325612345</v>
          </cell>
        </row>
        <row r="55">
          <cell r="A55">
            <v>77</v>
          </cell>
          <cell r="B55">
            <v>1151183.7264971512</v>
          </cell>
          <cell r="C55">
            <v>1148687.4281196315</v>
          </cell>
          <cell r="D55">
            <v>1330.2644562821579</v>
          </cell>
        </row>
        <row r="56">
          <cell r="A56">
            <v>76</v>
          </cell>
          <cell r="B56">
            <v>1151171.9710216476</v>
          </cell>
          <cell r="C56">
            <v>1148665.7884250814</v>
          </cell>
          <cell r="D56">
            <v>1327.3333999184038</v>
          </cell>
        </row>
        <row r="57">
          <cell r="A57">
            <v>75</v>
          </cell>
          <cell r="B57">
            <v>1151154.3929999999</v>
          </cell>
          <cell r="C57">
            <v>1148622.8535</v>
          </cell>
          <cell r="D57">
            <v>1324.5662872811001</v>
          </cell>
        </row>
        <row r="58">
          <cell r="A58">
            <v>72</v>
          </cell>
          <cell r="B58">
            <v>1151130.97</v>
          </cell>
          <cell r="C58">
            <v>1148579.1089999999</v>
          </cell>
          <cell r="D58">
            <v>1321.4099999999999</v>
          </cell>
        </row>
        <row r="59">
          <cell r="A59">
            <v>73</v>
          </cell>
          <cell r="B59">
            <v>1151126.4038159726</v>
          </cell>
          <cell r="C59">
            <v>1148569.2673538057</v>
          </cell>
          <cell r="D59">
            <v>1322.0645776328436</v>
          </cell>
        </row>
        <row r="60">
          <cell r="A60">
            <v>217</v>
          </cell>
          <cell r="B60">
            <v>1151178.566254305</v>
          </cell>
          <cell r="C60">
            <v>1148538.4247280378</v>
          </cell>
          <cell r="D60">
            <v>1318.6581713835806</v>
          </cell>
        </row>
        <row r="61">
          <cell r="A61">
            <v>218</v>
          </cell>
          <cell r="B61">
            <v>1151197.6262841185</v>
          </cell>
          <cell r="C61">
            <v>1148550.0481416783</v>
          </cell>
          <cell r="D61">
            <v>1315.4846485457178</v>
          </cell>
        </row>
        <row r="62">
          <cell r="A62">
            <v>219</v>
          </cell>
          <cell r="B62">
            <v>1151201.707688818</v>
          </cell>
          <cell r="C62">
            <v>1148569.3253559452</v>
          </cell>
          <cell r="D62">
            <v>1317.8323720695976</v>
          </cell>
        </row>
        <row r="63">
          <cell r="A63">
            <v>216</v>
          </cell>
          <cell r="B63">
            <v>1151225.4132518293</v>
          </cell>
          <cell r="C63">
            <v>1148518.8593837544</v>
          </cell>
          <cell r="D63">
            <v>1311.3504917518001</v>
          </cell>
        </row>
        <row r="64">
          <cell r="A64">
            <v>255</v>
          </cell>
          <cell r="B64">
            <v>1151263.3914242866</v>
          </cell>
          <cell r="C64">
            <v>1148558.6377487867</v>
          </cell>
          <cell r="D64">
            <v>1317.4920775248022</v>
          </cell>
        </row>
        <row r="65">
          <cell r="A65">
            <v>210</v>
          </cell>
          <cell r="B65">
            <v>1151253.0524313932</v>
          </cell>
          <cell r="C65">
            <v>1148469.4865884893</v>
          </cell>
          <cell r="D65">
            <v>1309.4642647962642</v>
          </cell>
        </row>
        <row r="66">
          <cell r="A66" t="str">
            <v>71A</v>
          </cell>
          <cell r="B66">
            <v>1151115.7847693965</v>
          </cell>
          <cell r="C66">
            <v>1148643.0807847043</v>
          </cell>
          <cell r="D66">
            <v>1329.3308903994437</v>
          </cell>
        </row>
        <row r="67">
          <cell r="A67" t="str">
            <v>81A</v>
          </cell>
          <cell r="B67">
            <v>1151134.6047570049</v>
          </cell>
          <cell r="C67">
            <v>1148679.6123421285</v>
          </cell>
          <cell r="D67">
            <v>1329.3625978967411</v>
          </cell>
        </row>
        <row r="68">
          <cell r="A68" t="str">
            <v>85A</v>
          </cell>
          <cell r="B68">
            <v>1151081.0796274815</v>
          </cell>
          <cell r="C68">
            <v>1148661.9458679473</v>
          </cell>
          <cell r="D68">
            <v>1331.6305219397461</v>
          </cell>
        </row>
        <row r="69">
          <cell r="A69">
            <v>71</v>
          </cell>
          <cell r="B69">
            <v>1151094.1446617951</v>
          </cell>
          <cell r="C69">
            <v>1148602.6102189976</v>
          </cell>
          <cell r="D69">
            <v>1323.4890927616343</v>
          </cell>
        </row>
        <row r="70">
          <cell r="A70">
            <v>80</v>
          </cell>
          <cell r="B70">
            <v>1151160.9790000001</v>
          </cell>
          <cell r="C70">
            <v>1148700.5789999999</v>
          </cell>
          <cell r="D70">
            <v>1330.875</v>
          </cell>
        </row>
        <row r="71">
          <cell r="A71" t="str">
            <v>CJ82</v>
          </cell>
          <cell r="B71">
            <v>1151098.8674388544</v>
          </cell>
          <cell r="C71">
            <v>1148693.6913246096</v>
          </cell>
          <cell r="D71">
            <v>1332.5423001778324</v>
          </cell>
        </row>
        <row r="72">
          <cell r="A72" t="str">
            <v>82A</v>
          </cell>
          <cell r="B72">
            <v>1151104.8940819514</v>
          </cell>
          <cell r="C72">
            <v>1148701.5600514568</v>
          </cell>
          <cell r="D72">
            <v>1332.9722430336058</v>
          </cell>
        </row>
        <row r="73">
          <cell r="A73">
            <v>82</v>
          </cell>
          <cell r="B73">
            <v>1151096.3098258215</v>
          </cell>
          <cell r="C73">
            <v>1148708.8202834898</v>
          </cell>
          <cell r="D73">
            <v>1335.1402251249597</v>
          </cell>
        </row>
        <row r="74">
          <cell r="A74">
            <v>86</v>
          </cell>
          <cell r="B74">
            <v>1151059.6074372241</v>
          </cell>
          <cell r="C74">
            <v>1148623.1146933264</v>
          </cell>
          <cell r="D74">
            <v>1326.7679140245484</v>
          </cell>
        </row>
        <row r="75">
          <cell r="A75">
            <v>60</v>
          </cell>
          <cell r="B75">
            <v>1151089.8337173536</v>
          </cell>
          <cell r="C75">
            <v>1148891.466866859</v>
          </cell>
          <cell r="D75">
            <v>1344.5141339051972</v>
          </cell>
        </row>
        <row r="76">
          <cell r="A76" t="str">
            <v>65A</v>
          </cell>
          <cell r="B76">
            <v>1150910.3674630995</v>
          </cell>
          <cell r="C76">
            <v>1148670.3746952615</v>
          </cell>
          <cell r="D76">
            <v>1352.2210540071512</v>
          </cell>
        </row>
        <row r="77">
          <cell r="A77">
            <v>89</v>
          </cell>
          <cell r="B77">
            <v>1150956.6385658588</v>
          </cell>
          <cell r="C77">
            <v>1148644.124177306</v>
          </cell>
          <cell r="D77">
            <v>1341.4260925688691</v>
          </cell>
        </row>
        <row r="78">
          <cell r="A78">
            <v>88</v>
          </cell>
          <cell r="B78">
            <v>1150986.5638188175</v>
          </cell>
          <cell r="C78">
            <v>1148627.2744050543</v>
          </cell>
          <cell r="D78">
            <v>1337.2411111924082</v>
          </cell>
        </row>
        <row r="79">
          <cell r="A79">
            <v>87</v>
          </cell>
          <cell r="B79">
            <v>1151005.7955992499</v>
          </cell>
          <cell r="C79">
            <v>1148616.2576566741</v>
          </cell>
          <cell r="D79">
            <v>1335.3309915064096</v>
          </cell>
        </row>
        <row r="80">
          <cell r="A80">
            <v>69</v>
          </cell>
          <cell r="B80">
            <v>1151051.1265362487</v>
          </cell>
          <cell r="C80">
            <v>1148590.7856498142</v>
          </cell>
          <cell r="D80">
            <v>1329.1370475617673</v>
          </cell>
        </row>
        <row r="81">
          <cell r="A81">
            <v>221</v>
          </cell>
          <cell r="B81">
            <v>1151057.9711334559</v>
          </cell>
          <cell r="C81">
            <v>1148591.5972339832</v>
          </cell>
          <cell r="D81">
            <v>1328.1412066707021</v>
          </cell>
        </row>
        <row r="82">
          <cell r="A82">
            <v>68</v>
          </cell>
          <cell r="B82">
            <v>1151019.1672265283</v>
          </cell>
          <cell r="C82">
            <v>1148555.9637174096</v>
          </cell>
          <cell r="D82">
            <v>1336.0259859318408</v>
          </cell>
        </row>
        <row r="83">
          <cell r="A83" t="str">
            <v>66A</v>
          </cell>
          <cell r="B83">
            <v>1150915.667171842</v>
          </cell>
          <cell r="C83">
            <v>1148614.4148936991</v>
          </cell>
          <cell r="D83">
            <v>1345.7218434281829</v>
          </cell>
        </row>
        <row r="84">
          <cell r="A84">
            <v>67</v>
          </cell>
          <cell r="B84">
            <v>1150963.9882180393</v>
          </cell>
          <cell r="C84">
            <v>1148587.0227221956</v>
          </cell>
          <cell r="D84">
            <v>1339.2588025398586</v>
          </cell>
        </row>
        <row r="85">
          <cell r="A85" t="str">
            <v>83A</v>
          </cell>
          <cell r="B85">
            <v>1151064.8688418614</v>
          </cell>
          <cell r="C85">
            <v>1148733.2802838814</v>
          </cell>
          <cell r="D85">
            <v>1337.6737873533291</v>
          </cell>
        </row>
        <row r="86">
          <cell r="A86" t="str">
            <v>CJ255A</v>
          </cell>
          <cell r="B86">
            <v>1151289.3906379179</v>
          </cell>
          <cell r="C86">
            <v>1148546.1454071826</v>
          </cell>
          <cell r="D86">
            <v>1314.2304446415558</v>
          </cell>
        </row>
        <row r="87">
          <cell r="A87">
            <v>94</v>
          </cell>
          <cell r="B87">
            <v>1151307.2140522101</v>
          </cell>
          <cell r="C87">
            <v>1148537.708765619</v>
          </cell>
          <cell r="D87">
            <v>1312.7186235219669</v>
          </cell>
        </row>
        <row r="88">
          <cell r="A88">
            <v>95</v>
          </cell>
          <cell r="B88">
            <v>1151300.5448576743</v>
          </cell>
          <cell r="C88">
            <v>1148513.9450757906</v>
          </cell>
          <cell r="D88">
            <v>1310.4832733552007</v>
          </cell>
        </row>
        <row r="89">
          <cell r="A89">
            <v>97</v>
          </cell>
          <cell r="B89">
            <v>1151337.0226764609</v>
          </cell>
          <cell r="C89">
            <v>1148523.4106147108</v>
          </cell>
          <cell r="D89">
            <v>1313.5221565279505</v>
          </cell>
        </row>
        <row r="90">
          <cell r="A90">
            <v>96</v>
          </cell>
          <cell r="B90">
            <v>1151300.0347343453</v>
          </cell>
          <cell r="C90">
            <v>1148462.3872225289</v>
          </cell>
          <cell r="D90">
            <v>1302.3014133697372</v>
          </cell>
        </row>
        <row r="91">
          <cell r="A91">
            <v>212</v>
          </cell>
          <cell r="B91">
            <v>1151287.9100306323</v>
          </cell>
          <cell r="C91">
            <v>1148469.7869794625</v>
          </cell>
          <cell r="D91">
            <v>1305.3429140125509</v>
          </cell>
        </row>
        <row r="92">
          <cell r="A92">
            <v>211</v>
          </cell>
          <cell r="B92">
            <v>1151265.5858893902</v>
          </cell>
          <cell r="C92">
            <v>1148465.0850551676</v>
          </cell>
          <cell r="D92">
            <v>1307.0761491930057</v>
          </cell>
        </row>
        <row r="93">
          <cell r="A93">
            <v>208</v>
          </cell>
          <cell r="B93">
            <v>1151300.2584034256</v>
          </cell>
          <cell r="C93">
            <v>1148431.0280963366</v>
          </cell>
          <cell r="D93">
            <v>1300.2225257221767</v>
          </cell>
        </row>
        <row r="94">
          <cell r="A94">
            <v>258</v>
          </cell>
          <cell r="B94">
            <v>1151322.7914154534</v>
          </cell>
          <cell r="C94">
            <v>1148429.112632731</v>
          </cell>
          <cell r="D94">
            <v>1298.8508433945678</v>
          </cell>
        </row>
        <row r="95">
          <cell r="A95" t="str">
            <v>199A</v>
          </cell>
          <cell r="B95">
            <v>1151335.9800982745</v>
          </cell>
          <cell r="C95">
            <v>1148454.7091627161</v>
          </cell>
          <cell r="D95">
            <v>1303.0695447414712</v>
          </cell>
        </row>
        <row r="96">
          <cell r="A96">
            <v>214</v>
          </cell>
          <cell r="B96">
            <v>1151215.7298571668</v>
          </cell>
          <cell r="C96">
            <v>1148434.0182640983</v>
          </cell>
          <cell r="D96">
            <v>1305.9575144399801</v>
          </cell>
        </row>
        <row r="97">
          <cell r="A97">
            <v>215</v>
          </cell>
          <cell r="B97">
            <v>1151199.2545212787</v>
          </cell>
          <cell r="C97">
            <v>1148437.7634232449</v>
          </cell>
          <cell r="D97">
            <v>1306.8379854058219</v>
          </cell>
        </row>
        <row r="98">
          <cell r="A98">
            <v>213</v>
          </cell>
          <cell r="B98">
            <v>1151214.6013504101</v>
          </cell>
          <cell r="C98">
            <v>1148413.5498197312</v>
          </cell>
          <cell r="D98">
            <v>1305.4897574204765</v>
          </cell>
        </row>
        <row r="99">
          <cell r="A99">
            <v>222</v>
          </cell>
          <cell r="B99">
            <v>1151293.2270181987</v>
          </cell>
          <cell r="C99">
            <v>1148398.5560882036</v>
          </cell>
          <cell r="D99">
            <v>1299.3190243042732</v>
          </cell>
        </row>
        <row r="100">
          <cell r="A100">
            <v>223</v>
          </cell>
          <cell r="B100">
            <v>1151289.8015691093</v>
          </cell>
          <cell r="C100">
            <v>1148379.6932618781</v>
          </cell>
          <cell r="D100">
            <v>1297.0834867449441</v>
          </cell>
        </row>
        <row r="101">
          <cell r="A101">
            <v>209</v>
          </cell>
          <cell r="B101">
            <v>1151251.3120192047</v>
          </cell>
          <cell r="C101">
            <v>1148406.8167570189</v>
          </cell>
          <cell r="D101">
            <v>1302.756660711025</v>
          </cell>
        </row>
        <row r="102">
          <cell r="A102">
            <v>224</v>
          </cell>
          <cell r="B102">
            <v>1151263.8030685855</v>
          </cell>
          <cell r="C102">
            <v>1148353.6907741309</v>
          </cell>
          <cell r="D102">
            <v>1288.1668665317982</v>
          </cell>
        </row>
        <row r="103">
          <cell r="A103" t="str">
            <v>109A</v>
          </cell>
          <cell r="B103">
            <v>1151350.5749764103</v>
          </cell>
          <cell r="C103">
            <v>1148351.1358806477</v>
          </cell>
          <cell r="D103">
            <v>1288.2990619103534</v>
          </cell>
        </row>
        <row r="104">
          <cell r="A104">
            <v>127</v>
          </cell>
          <cell r="B104">
            <v>1151345.9727719096</v>
          </cell>
          <cell r="C104">
            <v>1148343.2091738614</v>
          </cell>
          <cell r="D104">
            <v>1288.7707662308019</v>
          </cell>
        </row>
        <row r="105">
          <cell r="A105">
            <v>109</v>
          </cell>
          <cell r="B105">
            <v>1151358.7836018377</v>
          </cell>
          <cell r="C105">
            <v>1148366.3229974753</v>
          </cell>
          <cell r="D105">
            <v>1293.2323060288252</v>
          </cell>
        </row>
        <row r="106">
          <cell r="A106">
            <v>108</v>
          </cell>
          <cell r="B106">
            <v>1151376.3081463464</v>
          </cell>
          <cell r="C106">
            <v>1148400.2911714204</v>
          </cell>
          <cell r="D106">
            <v>1295.4229628686064</v>
          </cell>
        </row>
        <row r="107">
          <cell r="A107">
            <v>110</v>
          </cell>
          <cell r="B107">
            <v>1151383.3012392889</v>
          </cell>
          <cell r="C107">
            <v>1148413.7773120357</v>
          </cell>
          <cell r="D107">
            <v>1296.9497589426319</v>
          </cell>
        </row>
        <row r="108">
          <cell r="A108">
            <v>111</v>
          </cell>
          <cell r="B108">
            <v>1151396.1051370283</v>
          </cell>
          <cell r="C108">
            <v>1148439.4646963559</v>
          </cell>
          <cell r="D108">
            <v>1300.6505512958956</v>
          </cell>
        </row>
        <row r="109">
          <cell r="A109">
            <v>107</v>
          </cell>
          <cell r="B109">
            <v>1151344.5786752105</v>
          </cell>
          <cell r="C109">
            <v>1148417.7437091372</v>
          </cell>
          <cell r="D109">
            <v>1297.020100693039</v>
          </cell>
        </row>
        <row r="110">
          <cell r="A110" t="str">
            <v>CJ258A</v>
          </cell>
          <cell r="B110">
            <v>1151317.9157587145</v>
          </cell>
          <cell r="C110">
            <v>1148431.6801892288</v>
          </cell>
          <cell r="D110">
            <v>1297.5892890776004</v>
          </cell>
        </row>
        <row r="111">
          <cell r="A111">
            <v>106</v>
          </cell>
          <cell r="B111">
            <v>1151359.2487616511</v>
          </cell>
          <cell r="C111">
            <v>1148444.186925584</v>
          </cell>
          <cell r="D111">
            <v>1302.2642481393373</v>
          </cell>
        </row>
        <row r="112">
          <cell r="A112" t="str">
            <v>198A</v>
          </cell>
          <cell r="B112">
            <v>1151347.5770615209</v>
          </cell>
          <cell r="C112">
            <v>1148478.3496585821</v>
          </cell>
          <cell r="D112">
            <v>1308.7820517120713</v>
          </cell>
        </row>
        <row r="113">
          <cell r="A113">
            <v>103</v>
          </cell>
          <cell r="B113">
            <v>1151371.0219404057</v>
          </cell>
          <cell r="C113">
            <v>1148466.6404584947</v>
          </cell>
          <cell r="D113">
            <v>1309.3655523770256</v>
          </cell>
        </row>
        <row r="114">
          <cell r="A114" t="str">
            <v>102A</v>
          </cell>
          <cell r="B114">
            <v>1151385.1344992181</v>
          </cell>
          <cell r="C114">
            <v>1148493.6665940909</v>
          </cell>
          <cell r="D114">
            <v>1313.2660030446293</v>
          </cell>
        </row>
        <row r="115">
          <cell r="A115">
            <v>112</v>
          </cell>
          <cell r="B115">
            <v>1151401.7817717334</v>
          </cell>
          <cell r="C115">
            <v>1148451.0763649635</v>
          </cell>
          <cell r="D115">
            <v>1307.9407569881878</v>
          </cell>
        </row>
        <row r="116">
          <cell r="A116">
            <v>113</v>
          </cell>
          <cell r="B116">
            <v>1151415.3122686637</v>
          </cell>
          <cell r="C116">
            <v>1148444.5890040009</v>
          </cell>
          <cell r="D116">
            <v>1306.8670312382569</v>
          </cell>
        </row>
        <row r="117">
          <cell r="A117" t="str">
            <v>115A</v>
          </cell>
          <cell r="B117">
            <v>1151410.3963137451</v>
          </cell>
          <cell r="C117">
            <v>1148466.0298068037</v>
          </cell>
          <cell r="D117">
            <v>1311.3427838448649</v>
          </cell>
        </row>
        <row r="118">
          <cell r="A118">
            <v>114</v>
          </cell>
          <cell r="B118">
            <v>1151440.6347005439</v>
          </cell>
          <cell r="C118">
            <v>1148432.6353457626</v>
          </cell>
          <cell r="D118">
            <v>1300.1617456570011</v>
          </cell>
        </row>
        <row r="119">
          <cell r="A119">
            <v>124</v>
          </cell>
          <cell r="B119">
            <v>1151464.0525576628</v>
          </cell>
          <cell r="C119">
            <v>1148419.1945182038</v>
          </cell>
          <cell r="D119">
            <v>1298.958678849782</v>
          </cell>
        </row>
        <row r="120">
          <cell r="A120">
            <v>121</v>
          </cell>
          <cell r="B120">
            <v>1151478.3342596083</v>
          </cell>
          <cell r="C120">
            <v>1148412.4030216595</v>
          </cell>
          <cell r="D120">
            <v>1298.4950243258345</v>
          </cell>
        </row>
        <row r="121">
          <cell r="A121">
            <v>119</v>
          </cell>
          <cell r="B121">
            <v>1151485.9448184995</v>
          </cell>
          <cell r="C121">
            <v>1148423.8537589884</v>
          </cell>
          <cell r="D121">
            <v>1303.5849867079228</v>
          </cell>
        </row>
        <row r="122">
          <cell r="A122">
            <v>117</v>
          </cell>
          <cell r="B122">
            <v>1151498.614300899</v>
          </cell>
          <cell r="C122">
            <v>1148444.2397754469</v>
          </cell>
          <cell r="D122">
            <v>1312.1639960042041</v>
          </cell>
        </row>
        <row r="123">
          <cell r="A123" t="str">
            <v>123A</v>
          </cell>
          <cell r="B123">
            <v>1151470.7103294651</v>
          </cell>
          <cell r="C123">
            <v>1148433.5867809425</v>
          </cell>
          <cell r="D123">
            <v>1304.9833632846758</v>
          </cell>
        </row>
        <row r="124">
          <cell r="A124" t="str">
            <v>120A</v>
          </cell>
          <cell r="B124">
            <v>1151508.0069764671</v>
          </cell>
          <cell r="C124">
            <v>1148415.0739128552</v>
          </cell>
          <cell r="D124">
            <v>1304.5094514925945</v>
          </cell>
        </row>
        <row r="125">
          <cell r="A125" t="str">
            <v>116A</v>
          </cell>
          <cell r="B125">
            <v>1151503.0479586003</v>
          </cell>
          <cell r="C125">
            <v>1148453.8296252391</v>
          </cell>
          <cell r="D125">
            <v>1314.2263441250027</v>
          </cell>
        </row>
        <row r="126">
          <cell r="A126" t="str">
            <v>206A</v>
          </cell>
          <cell r="B126">
            <v>1151520.7449253076</v>
          </cell>
          <cell r="C126">
            <v>1148482.0796149017</v>
          </cell>
          <cell r="D126">
            <v>1314.3048100199667</v>
          </cell>
        </row>
        <row r="127">
          <cell r="A127" t="str">
            <v>100A</v>
          </cell>
          <cell r="B127">
            <v>1151480.3387320719</v>
          </cell>
          <cell r="C127">
            <v>1148460.2206529654</v>
          </cell>
          <cell r="D127">
            <v>1315.1279897351155</v>
          </cell>
        </row>
        <row r="128">
          <cell r="A128">
            <v>99</v>
          </cell>
          <cell r="B128">
            <v>1151463.7301824719</v>
          </cell>
          <cell r="C128">
            <v>1148463.5012284881</v>
          </cell>
          <cell r="D128">
            <v>1315.3612812717051</v>
          </cell>
        </row>
        <row r="129">
          <cell r="A129">
            <v>257</v>
          </cell>
          <cell r="B129">
            <v>1151451.3311325207</v>
          </cell>
          <cell r="C129">
            <v>1148465.7102600492</v>
          </cell>
          <cell r="D129">
            <v>1315.2956167202751</v>
          </cell>
        </row>
        <row r="130">
          <cell r="A130" t="str">
            <v>132A</v>
          </cell>
          <cell r="B130">
            <v>1151475.4499637992</v>
          </cell>
          <cell r="C130">
            <v>1148489.1597703458</v>
          </cell>
          <cell r="D130">
            <v>1315.8468132233825</v>
          </cell>
        </row>
        <row r="131">
          <cell r="A131">
            <v>133</v>
          </cell>
          <cell r="B131">
            <v>1151482.1320670084</v>
          </cell>
          <cell r="C131">
            <v>1148501.0944339542</v>
          </cell>
          <cell r="D131">
            <v>1315.4110941453359</v>
          </cell>
        </row>
        <row r="132">
          <cell r="A132">
            <v>134</v>
          </cell>
          <cell r="B132">
            <v>1151494.9637163733</v>
          </cell>
          <cell r="C132">
            <v>1148528.7082881788</v>
          </cell>
          <cell r="D132">
            <v>1309.4713374904118</v>
          </cell>
        </row>
        <row r="133">
          <cell r="A133">
            <v>207</v>
          </cell>
          <cell r="B133">
            <v>1151534.2122798064</v>
          </cell>
          <cell r="C133">
            <v>1148505.9462440058</v>
          </cell>
          <cell r="D133">
            <v>1309.2082056892</v>
          </cell>
        </row>
        <row r="134">
          <cell r="A134">
            <v>225</v>
          </cell>
          <cell r="B134">
            <v>1151544.2189052566</v>
          </cell>
          <cell r="C134">
            <v>1148522.9898523013</v>
          </cell>
          <cell r="D134">
            <v>1307.577024919718</v>
          </cell>
        </row>
        <row r="135">
          <cell r="A135">
            <v>135</v>
          </cell>
          <cell r="B135">
            <v>1151587.8380908461</v>
          </cell>
          <cell r="C135">
            <v>1148520.9463409174</v>
          </cell>
          <cell r="D135">
            <v>1305.5979694758857</v>
          </cell>
        </row>
        <row r="136">
          <cell r="A136" t="str">
            <v>136A</v>
          </cell>
          <cell r="B136">
            <v>1151591.3367941668</v>
          </cell>
          <cell r="C136">
            <v>1148491.9465252652</v>
          </cell>
          <cell r="D136">
            <v>1304.4400277305463</v>
          </cell>
        </row>
        <row r="137">
          <cell r="A137">
            <v>137</v>
          </cell>
          <cell r="B137">
            <v>1151605.5814868223</v>
          </cell>
          <cell r="C137">
            <v>1148444.8257483365</v>
          </cell>
          <cell r="D137">
            <v>1301.9714640026814</v>
          </cell>
        </row>
        <row r="138">
          <cell r="A138">
            <v>138</v>
          </cell>
          <cell r="B138">
            <v>1151637.768752553</v>
          </cell>
          <cell r="C138">
            <v>1148432.8575422668</v>
          </cell>
          <cell r="D138">
            <v>1297.3916379841623</v>
          </cell>
        </row>
        <row r="139">
          <cell r="A139" t="str">
            <v>127A</v>
          </cell>
          <cell r="B139">
            <v>1151385.3927212588</v>
          </cell>
          <cell r="C139">
            <v>1148359.7927949391</v>
          </cell>
          <cell r="D139">
            <v>1290.2222535029268</v>
          </cell>
        </row>
        <row r="140">
          <cell r="A140">
            <v>126</v>
          </cell>
          <cell r="B140">
            <v>1151414.8837812282</v>
          </cell>
          <cell r="C140">
            <v>1148400.5020879623</v>
          </cell>
          <cell r="D140">
            <v>1291.8292305938437</v>
          </cell>
        </row>
        <row r="141">
          <cell r="A141">
            <v>125</v>
          </cell>
          <cell r="B141">
            <v>1151440.1051050071</v>
          </cell>
          <cell r="C141">
            <v>1148409.5014712089</v>
          </cell>
          <cell r="D141">
            <v>1292.9641691271713</v>
          </cell>
        </row>
        <row r="142">
          <cell r="A142">
            <v>122</v>
          </cell>
          <cell r="B142">
            <v>1151474.0752014269</v>
          </cell>
          <cell r="C142">
            <v>1148401.5379401804</v>
          </cell>
          <cell r="D142">
            <v>1294.743711612723</v>
          </cell>
        </row>
        <row r="143">
          <cell r="A143">
            <v>149</v>
          </cell>
          <cell r="B143">
            <v>1151624.4839654816</v>
          </cell>
          <cell r="C143">
            <v>1148501.7988710173</v>
          </cell>
          <cell r="D143">
            <v>1301.7611921558635</v>
          </cell>
        </row>
        <row r="144">
          <cell r="A144">
            <v>228</v>
          </cell>
          <cell r="B144">
            <v>1151624.8877206733</v>
          </cell>
          <cell r="C144">
            <v>1148505.6375813922</v>
          </cell>
          <cell r="D144">
            <v>1302.8683490544372</v>
          </cell>
        </row>
        <row r="145">
          <cell r="A145" t="str">
            <v>148A</v>
          </cell>
          <cell r="B145">
            <v>1151653.2046524277</v>
          </cell>
          <cell r="C145">
            <v>1148502.8370989144</v>
          </cell>
          <cell r="D145">
            <v>1298.914536326045</v>
          </cell>
        </row>
        <row r="146">
          <cell r="A146">
            <v>229</v>
          </cell>
          <cell r="B146">
            <v>1151664.2785599497</v>
          </cell>
          <cell r="C146">
            <v>1148522.3412683492</v>
          </cell>
          <cell r="D146">
            <v>1301.0367201660201</v>
          </cell>
        </row>
        <row r="147">
          <cell r="A147">
            <v>230</v>
          </cell>
          <cell r="B147">
            <v>1151675.7223935623</v>
          </cell>
          <cell r="C147">
            <v>1148495.9961664691</v>
          </cell>
          <cell r="D147">
            <v>1295.8856116365566</v>
          </cell>
        </row>
        <row r="148">
          <cell r="A148" t="str">
            <v>231A</v>
          </cell>
          <cell r="B148">
            <v>1151680.023434703</v>
          </cell>
          <cell r="C148">
            <v>1148514.2231066164</v>
          </cell>
          <cell r="D148">
            <v>1298.6584179040512</v>
          </cell>
        </row>
        <row r="149">
          <cell r="A149" t="str">
            <v>147A</v>
          </cell>
          <cell r="B149">
            <v>1151653.0152039144</v>
          </cell>
          <cell r="C149">
            <v>1148480.1587234747</v>
          </cell>
          <cell r="D149">
            <v>1296.7275712511791</v>
          </cell>
        </row>
        <row r="150">
          <cell r="A150">
            <v>146</v>
          </cell>
          <cell r="B150">
            <v>1151682.9361511236</v>
          </cell>
          <cell r="C150">
            <v>1148456.8045148647</v>
          </cell>
          <cell r="D150">
            <v>1294.6960796987139</v>
          </cell>
        </row>
        <row r="151">
          <cell r="A151">
            <v>142</v>
          </cell>
          <cell r="B151">
            <v>1151695.2700344168</v>
          </cell>
          <cell r="C151">
            <v>1148445.7641160849</v>
          </cell>
          <cell r="D151">
            <v>1295.821361664197</v>
          </cell>
        </row>
        <row r="152">
          <cell r="A152" t="str">
            <v>CJ141A</v>
          </cell>
          <cell r="B152">
            <v>1151690.6094892342</v>
          </cell>
          <cell r="C152">
            <v>1148439.1554891909</v>
          </cell>
          <cell r="D152">
            <v>1294.893652310968</v>
          </cell>
        </row>
        <row r="153">
          <cell r="A153">
            <v>235</v>
          </cell>
          <cell r="B153">
            <v>1151676.8193800512</v>
          </cell>
          <cell r="C153">
            <v>1148424.1570009398</v>
          </cell>
          <cell r="D153">
            <v>1293.0584641332923</v>
          </cell>
        </row>
        <row r="154">
          <cell r="A154">
            <v>139</v>
          </cell>
          <cell r="B154">
            <v>1151664.5322342762</v>
          </cell>
          <cell r="C154">
            <v>1148422.4142870966</v>
          </cell>
          <cell r="D154">
            <v>1293.9551380946809</v>
          </cell>
        </row>
        <row r="155">
          <cell r="A155" t="str">
            <v>CJ256</v>
          </cell>
          <cell r="B155">
            <v>1151686.746580451</v>
          </cell>
          <cell r="C155">
            <v>1148388.6227055688</v>
          </cell>
          <cell r="D155">
            <v>1291.7368526335797</v>
          </cell>
        </row>
        <row r="156">
          <cell r="A156">
            <v>145</v>
          </cell>
          <cell r="B156">
            <v>1151685.1425335112</v>
          </cell>
          <cell r="C156">
            <v>1148492.9859339329</v>
          </cell>
          <cell r="D156">
            <v>1295.9938331071967</v>
          </cell>
        </row>
        <row r="157">
          <cell r="A157" t="str">
            <v>232A</v>
          </cell>
          <cell r="B157">
            <v>1151691.4196471837</v>
          </cell>
          <cell r="C157">
            <v>1148490.1336055622</v>
          </cell>
          <cell r="D157">
            <v>1296.7190714519945</v>
          </cell>
        </row>
        <row r="158">
          <cell r="A158" t="str">
            <v>144A</v>
          </cell>
          <cell r="B158">
            <v>1151712.342578742</v>
          </cell>
          <cell r="C158">
            <v>1148470.2393546056</v>
          </cell>
          <cell r="D158">
            <v>1299.1999757155115</v>
          </cell>
        </row>
        <row r="159">
          <cell r="A159">
            <v>234</v>
          </cell>
          <cell r="B159">
            <v>1151706.4407801947</v>
          </cell>
          <cell r="C159">
            <v>1148460.2787127879</v>
          </cell>
          <cell r="D159">
            <v>1297.9370983492217</v>
          </cell>
        </row>
        <row r="160">
          <cell r="A160" t="str">
            <v>143A</v>
          </cell>
          <cell r="B160">
            <v>1151736.2513843256</v>
          </cell>
          <cell r="C160">
            <v>1148445.6688523318</v>
          </cell>
          <cell r="D160">
            <v>1297.593195157127</v>
          </cell>
        </row>
        <row r="161">
          <cell r="A161" t="str">
            <v>CJ163A</v>
          </cell>
          <cell r="B161">
            <v>1152070.5748179744</v>
          </cell>
          <cell r="C161">
            <v>1148462.4449594559</v>
          </cell>
          <cell r="D161">
            <v>1270.6485305990122</v>
          </cell>
        </row>
        <row r="162">
          <cell r="A162" t="str">
            <v>CJ163B</v>
          </cell>
          <cell r="B162">
            <v>1152004.0948621677</v>
          </cell>
          <cell r="C162">
            <v>1148432.8741743274</v>
          </cell>
          <cell r="D162">
            <v>1275.5991937978215</v>
          </cell>
        </row>
        <row r="163">
          <cell r="A163">
            <v>165</v>
          </cell>
          <cell r="B163">
            <v>1152109.4076463769</v>
          </cell>
          <cell r="C163">
            <v>1148453.1770689834</v>
          </cell>
          <cell r="D163">
            <v>1267.466288686112</v>
          </cell>
        </row>
        <row r="164">
          <cell r="A164">
            <v>166</v>
          </cell>
          <cell r="B164">
            <v>1152132.3998206609</v>
          </cell>
          <cell r="C164">
            <v>1148454.3966443366</v>
          </cell>
          <cell r="D164">
            <v>1266.5360222107365</v>
          </cell>
        </row>
        <row r="165">
          <cell r="A165" t="str">
            <v>167A</v>
          </cell>
          <cell r="B165">
            <v>1151664.7687773514</v>
          </cell>
          <cell r="C165">
            <v>1148690.6618326178</v>
          </cell>
          <cell r="D165">
            <v>1306.2571420662321</v>
          </cell>
        </row>
        <row r="166">
          <cell r="A166" t="str">
            <v>CJ167A</v>
          </cell>
          <cell r="B166">
            <v>1152176.5493058267</v>
          </cell>
          <cell r="C166">
            <v>1148490.1855542788</v>
          </cell>
          <cell r="D166">
            <v>1263.6301261978408</v>
          </cell>
        </row>
        <row r="167">
          <cell r="A167">
            <v>168</v>
          </cell>
          <cell r="B167">
            <v>1152191.4758070456</v>
          </cell>
          <cell r="C167">
            <v>1148495.8848738386</v>
          </cell>
          <cell r="D167">
            <v>1264.2301505404876</v>
          </cell>
        </row>
        <row r="168">
          <cell r="A168">
            <v>169</v>
          </cell>
          <cell r="B168">
            <v>1152246.75640887</v>
          </cell>
          <cell r="C168">
            <v>1148539.9075431216</v>
          </cell>
          <cell r="D168">
            <v>1262.5356648048482</v>
          </cell>
        </row>
        <row r="169">
          <cell r="A169">
            <v>170</v>
          </cell>
          <cell r="B169">
            <v>1152254.3482410305</v>
          </cell>
          <cell r="C169">
            <v>1148562.1490397665</v>
          </cell>
          <cell r="D169">
            <v>1263.1951492415278</v>
          </cell>
        </row>
        <row r="170">
          <cell r="A170" t="str">
            <v>170A</v>
          </cell>
          <cell r="B170">
            <v>1152262.3607000001</v>
          </cell>
          <cell r="C170">
            <v>1148577.8147</v>
          </cell>
          <cell r="D170">
            <v>1263.1500000000001</v>
          </cell>
        </row>
        <row r="171">
          <cell r="A171">
            <v>171</v>
          </cell>
          <cell r="B171">
            <v>1152267.8956928132</v>
          </cell>
          <cell r="C171">
            <v>1148594.1122654215</v>
          </cell>
          <cell r="D171">
            <v>1263.5353353902328</v>
          </cell>
        </row>
        <row r="172">
          <cell r="A172">
            <v>172</v>
          </cell>
          <cell r="B172">
            <v>1152254.529653755</v>
          </cell>
          <cell r="C172">
            <v>1148620.471783139</v>
          </cell>
          <cell r="D172">
            <v>1259.9233217632293</v>
          </cell>
        </row>
        <row r="173">
          <cell r="A173" t="str">
            <v>CJ237</v>
          </cell>
          <cell r="B173">
            <v>1152256.5485479529</v>
          </cell>
          <cell r="C173">
            <v>1148628.6533891368</v>
          </cell>
          <cell r="D173">
            <v>1258.0031348647287</v>
          </cell>
        </row>
        <row r="174">
          <cell r="A174">
            <v>238</v>
          </cell>
          <cell r="B174">
            <v>1152260.7799296789</v>
          </cell>
          <cell r="C174">
            <v>1148637.5589726602</v>
          </cell>
          <cell r="D174">
            <v>1254.2693924245682</v>
          </cell>
        </row>
        <row r="175">
          <cell r="A175">
            <v>91</v>
          </cell>
          <cell r="B175">
            <v>1151343.4541948179</v>
          </cell>
          <cell r="C175">
            <v>1148619.4584166277</v>
          </cell>
          <cell r="D175">
            <v>1318.0850879930347</v>
          </cell>
        </row>
        <row r="176">
          <cell r="A176">
            <v>93</v>
          </cell>
          <cell r="B176">
            <v>1151325.1265182265</v>
          </cell>
          <cell r="C176">
            <v>1148579.9417800684</v>
          </cell>
          <cell r="D176">
            <v>1314.246163505353</v>
          </cell>
        </row>
        <row r="177">
          <cell r="A177">
            <v>91</v>
          </cell>
          <cell r="B177">
            <v>1151322.5219395969</v>
          </cell>
          <cell r="C177">
            <v>1148574.6502080949</v>
          </cell>
          <cell r="D177">
            <v>1314.0347240076858</v>
          </cell>
        </row>
        <row r="178">
          <cell r="A178" t="str">
            <v>92A</v>
          </cell>
          <cell r="B178">
            <v>1151377.2913418191</v>
          </cell>
          <cell r="C178">
            <v>1148600.7424430395</v>
          </cell>
          <cell r="D178">
            <v>1317.2329623803266</v>
          </cell>
        </row>
        <row r="179">
          <cell r="A179" t="str">
            <v>41B</v>
          </cell>
          <cell r="B179">
            <v>1151358.7398618904</v>
          </cell>
          <cell r="C179">
            <v>1148650.0165236429</v>
          </cell>
          <cell r="D179">
            <v>1321.2114034832287</v>
          </cell>
        </row>
        <row r="180">
          <cell r="A180" t="str">
            <v>41A</v>
          </cell>
          <cell r="B180">
            <v>1151359.67994518</v>
          </cell>
          <cell r="C180">
            <v>1148649.5008634971</v>
          </cell>
          <cell r="D180">
            <v>1321.1754593532505</v>
          </cell>
        </row>
        <row r="181">
          <cell r="A181" t="str">
            <v>204A</v>
          </cell>
          <cell r="B181">
            <v>1151392.3974878741</v>
          </cell>
          <cell r="C181">
            <v>1148632.2673513102</v>
          </cell>
          <cell r="D181">
            <v>1320.364732134977</v>
          </cell>
        </row>
        <row r="182">
          <cell r="A182">
            <v>42</v>
          </cell>
          <cell r="B182">
            <v>1151397.68125501</v>
          </cell>
          <cell r="C182">
            <v>1148718.6774993767</v>
          </cell>
          <cell r="D182">
            <v>1319.7843539615856</v>
          </cell>
        </row>
        <row r="183">
          <cell r="A183">
            <v>39</v>
          </cell>
          <cell r="B183">
            <v>1151473.5466905967</v>
          </cell>
          <cell r="C183">
            <v>1148680.098696646</v>
          </cell>
          <cell r="D183">
            <v>1315.5629125978517</v>
          </cell>
        </row>
        <row r="184">
          <cell r="A184">
            <v>26</v>
          </cell>
          <cell r="B184">
            <v>1151445.1413710834</v>
          </cell>
          <cell r="C184">
            <v>1148802.5222360089</v>
          </cell>
          <cell r="D184">
            <v>1323.9094101391941</v>
          </cell>
        </row>
        <row r="185">
          <cell r="A185">
            <v>27</v>
          </cell>
          <cell r="B185">
            <v>1151473.7782665454</v>
          </cell>
          <cell r="C185">
            <v>1148851.0330315584</v>
          </cell>
          <cell r="D185">
            <v>1319.5441395170951</v>
          </cell>
        </row>
        <row r="186">
          <cell r="A186">
            <v>28</v>
          </cell>
          <cell r="B186">
            <v>1151581.0416493679</v>
          </cell>
          <cell r="C186">
            <v>1148793.9848268898</v>
          </cell>
          <cell r="D186">
            <v>1313.3777829905134</v>
          </cell>
        </row>
        <row r="187">
          <cell r="A187">
            <v>37</v>
          </cell>
          <cell r="B187">
            <v>1151540.6705123375</v>
          </cell>
          <cell r="C187">
            <v>1148712.5187230369</v>
          </cell>
          <cell r="D187">
            <v>1314.3936260527075</v>
          </cell>
        </row>
        <row r="188">
          <cell r="A188">
            <v>36</v>
          </cell>
          <cell r="B188">
            <v>1151557.2376936381</v>
          </cell>
          <cell r="C188">
            <v>1148746.6039187023</v>
          </cell>
          <cell r="D188">
            <v>1315.3135087345865</v>
          </cell>
        </row>
        <row r="189">
          <cell r="A189" t="str">
            <v>38B</v>
          </cell>
          <cell r="B189">
            <v>1151543.8842830369</v>
          </cell>
          <cell r="C189">
            <v>1148641.9676871398</v>
          </cell>
          <cell r="D189">
            <v>1314.8626680308255</v>
          </cell>
        </row>
        <row r="190">
          <cell r="A190" t="str">
            <v>38B</v>
          </cell>
          <cell r="B190">
            <v>1151495.7922653526</v>
          </cell>
          <cell r="C190">
            <v>1148624.0645946893</v>
          </cell>
          <cell r="D190">
            <v>1316.1566868544867</v>
          </cell>
        </row>
        <row r="191">
          <cell r="A191" t="str">
            <v>38A</v>
          </cell>
          <cell r="B191">
            <v>1151514.7166361932</v>
          </cell>
          <cell r="C191">
            <v>1148659.3661344752</v>
          </cell>
          <cell r="D191">
            <v>1315.0465556372992</v>
          </cell>
        </row>
        <row r="192">
          <cell r="A192">
            <v>129</v>
          </cell>
          <cell r="B192">
            <v>1151460.1689020086</v>
          </cell>
          <cell r="C192">
            <v>1148557.3515281044</v>
          </cell>
          <cell r="D192">
            <v>1314.7513793895664</v>
          </cell>
        </row>
        <row r="193">
          <cell r="A193" t="str">
            <v>40A</v>
          </cell>
          <cell r="B193">
            <v>1151476.7454578457</v>
          </cell>
          <cell r="C193">
            <v>1148588.1614798843</v>
          </cell>
          <cell r="D193">
            <v>1318.4645067707697</v>
          </cell>
        </row>
        <row r="194">
          <cell r="A194">
            <v>130</v>
          </cell>
          <cell r="B194">
            <v>1151446.0222039064</v>
          </cell>
          <cell r="C194">
            <v>1148531.0493875344</v>
          </cell>
          <cell r="D194">
            <v>1313.208403703997</v>
          </cell>
        </row>
        <row r="195">
          <cell r="A195" t="str">
            <v>98A</v>
          </cell>
          <cell r="B195">
            <v>1151418.6326701753</v>
          </cell>
          <cell r="C195">
            <v>1148480.0762492763</v>
          </cell>
          <cell r="D195">
            <v>1313.9090044749844</v>
          </cell>
        </row>
        <row r="196">
          <cell r="A196" t="str">
            <v>227A</v>
          </cell>
          <cell r="B196">
            <v>1151567.8397028488</v>
          </cell>
          <cell r="C196">
            <v>1148570.4690328643</v>
          </cell>
          <cell r="D196">
            <v>1313.0328758026367</v>
          </cell>
        </row>
        <row r="197">
          <cell r="A197">
            <v>226</v>
          </cell>
          <cell r="B197">
            <v>1151562.4378230029</v>
          </cell>
          <cell r="C197">
            <v>1148558.4665038674</v>
          </cell>
          <cell r="D197">
            <v>1312.7774900695758</v>
          </cell>
        </row>
        <row r="198">
          <cell r="A198">
            <v>151</v>
          </cell>
          <cell r="B198">
            <v>1151571.047726969</v>
          </cell>
          <cell r="C198">
            <v>1148580.3962668206</v>
          </cell>
          <cell r="D198">
            <v>1313.1040415411946</v>
          </cell>
        </row>
        <row r="199">
          <cell r="A199">
            <v>150</v>
          </cell>
          <cell r="B199">
            <v>1151602.9184141213</v>
          </cell>
          <cell r="C199">
            <v>1148578.6382087027</v>
          </cell>
          <cell r="D199">
            <v>1310.37279975817</v>
          </cell>
        </row>
        <row r="200">
          <cell r="A200" t="str">
            <v>197A</v>
          </cell>
          <cell r="B200">
            <v>1151582.6415286143</v>
          </cell>
          <cell r="C200">
            <v>1148624.4046923113</v>
          </cell>
          <cell r="D200">
            <v>1313.9468883594118</v>
          </cell>
        </row>
        <row r="201">
          <cell r="A201">
            <v>243</v>
          </cell>
          <cell r="B201">
            <v>1151616.2164705556</v>
          </cell>
          <cell r="C201">
            <v>1148685.2480251808</v>
          </cell>
          <cell r="D201">
            <v>1311.5068728376123</v>
          </cell>
        </row>
        <row r="202">
          <cell r="A202">
            <v>35</v>
          </cell>
          <cell r="B202">
            <v>1151626.5142740244</v>
          </cell>
          <cell r="C202">
            <v>1148711.4769282034</v>
          </cell>
          <cell r="D202">
            <v>1309.4196835150972</v>
          </cell>
        </row>
        <row r="203">
          <cell r="A203">
            <v>167</v>
          </cell>
          <cell r="B203">
            <v>1152149.8744469753</v>
          </cell>
          <cell r="C203">
            <v>1148469.1869591104</v>
          </cell>
          <cell r="D203">
            <v>1265.8831724425772</v>
          </cell>
        </row>
        <row r="204">
          <cell r="A204" t="str">
            <v>195A</v>
          </cell>
          <cell r="B204">
            <v>1151667.7022950605</v>
          </cell>
          <cell r="C204">
            <v>1148689.6831163724</v>
          </cell>
          <cell r="D204">
            <v>1306.1596300315775</v>
          </cell>
        </row>
        <row r="205">
          <cell r="A205">
            <v>194</v>
          </cell>
          <cell r="B205">
            <v>1151708.1272511662</v>
          </cell>
          <cell r="C205">
            <v>1148669.6802667705</v>
          </cell>
          <cell r="D205">
            <v>1304.7410795873898</v>
          </cell>
        </row>
        <row r="206">
          <cell r="A206">
            <v>29</v>
          </cell>
          <cell r="B206">
            <v>1151650.7668628893</v>
          </cell>
          <cell r="C206">
            <v>1148758.0330381545</v>
          </cell>
          <cell r="D206">
            <v>1308.6488731799664</v>
          </cell>
        </row>
        <row r="207">
          <cell r="A207">
            <v>30</v>
          </cell>
          <cell r="B207">
            <v>1151702.3626988719</v>
          </cell>
          <cell r="C207">
            <v>1148734.6535584796</v>
          </cell>
          <cell r="D207">
            <v>1303.9933866259273</v>
          </cell>
        </row>
        <row r="208">
          <cell r="A208">
            <v>192</v>
          </cell>
          <cell r="B208">
            <v>1151722.8999999999</v>
          </cell>
          <cell r="C208">
            <v>1148723.18</v>
          </cell>
          <cell r="D208">
            <v>1302.8083036912797</v>
          </cell>
        </row>
        <row r="209">
          <cell r="A209">
            <v>193</v>
          </cell>
          <cell r="B209">
            <v>1151732.6828137552</v>
          </cell>
          <cell r="C209">
            <v>1148718.7256573734</v>
          </cell>
          <cell r="D209">
            <v>1302.2497152188844</v>
          </cell>
        </row>
        <row r="210">
          <cell r="A210" t="str">
            <v>191A</v>
          </cell>
          <cell r="B210">
            <v>1151739.4372468719</v>
          </cell>
          <cell r="C210">
            <v>1148714.686572735</v>
          </cell>
          <cell r="D210">
            <v>1301.9701003363868</v>
          </cell>
        </row>
        <row r="211">
          <cell r="A211">
            <v>242</v>
          </cell>
          <cell r="B211">
            <v>1151730.8941975038</v>
          </cell>
          <cell r="C211">
            <v>1148737.5880459179</v>
          </cell>
          <cell r="D211">
            <v>1300.8653950588762</v>
          </cell>
        </row>
        <row r="212">
          <cell r="A212">
            <v>241</v>
          </cell>
          <cell r="B212">
            <v>1151749.2681671262</v>
          </cell>
          <cell r="C212">
            <v>1148771.6019564816</v>
          </cell>
          <cell r="D212">
            <v>1299.8127210602172</v>
          </cell>
        </row>
        <row r="213">
          <cell r="A213" t="str">
            <v>189A</v>
          </cell>
          <cell r="B213">
            <v>1151811.2063262346</v>
          </cell>
          <cell r="C213">
            <v>1148680.0887808225</v>
          </cell>
          <cell r="D213">
            <v>1297.945952977469</v>
          </cell>
        </row>
        <row r="214">
          <cell r="A214">
            <v>196</v>
          </cell>
          <cell r="B214">
            <v>1151664.3031091515</v>
          </cell>
          <cell r="C214">
            <v>1148583.0490153602</v>
          </cell>
          <cell r="D214">
            <v>1308.1171699410338</v>
          </cell>
        </row>
        <row r="215">
          <cell r="A215" t="str">
            <v>152A</v>
          </cell>
          <cell r="B215">
            <v>1151620.9567490565</v>
          </cell>
          <cell r="C215">
            <v>1148578.2718537077</v>
          </cell>
          <cell r="D215">
            <v>1309.766225089528</v>
          </cell>
        </row>
        <row r="216">
          <cell r="A216">
            <v>53</v>
          </cell>
          <cell r="B216">
            <v>1150980.2884931229</v>
          </cell>
          <cell r="C216">
            <v>1148812.8855180768</v>
          </cell>
          <cell r="D216">
            <v>1351.9105418075978</v>
          </cell>
        </row>
        <row r="217">
          <cell r="A217" t="str">
            <v>196A</v>
          </cell>
          <cell r="B217">
            <v>1151628.7186660117</v>
          </cell>
          <cell r="C217">
            <v>1148602.0070844139</v>
          </cell>
          <cell r="D217">
            <v>1310.6580238976358</v>
          </cell>
        </row>
        <row r="218">
          <cell r="A218">
            <v>154</v>
          </cell>
          <cell r="B218">
            <v>1151702.7631912846</v>
          </cell>
          <cell r="C218">
            <v>1148547.2351504152</v>
          </cell>
          <cell r="D218">
            <v>1302.2967259970769</v>
          </cell>
        </row>
        <row r="219">
          <cell r="A219" t="str">
            <v>159A</v>
          </cell>
          <cell r="B219">
            <v>1151802.7171664049</v>
          </cell>
          <cell r="C219">
            <v>1148522.4254595509</v>
          </cell>
          <cell r="D219">
            <v>1296.6075745682115</v>
          </cell>
        </row>
        <row r="220">
          <cell r="A220">
            <v>155</v>
          </cell>
          <cell r="B220">
            <v>1151749.9908889586</v>
          </cell>
          <cell r="C220">
            <v>1148532.1404104575</v>
          </cell>
          <cell r="D220">
            <v>1299.8452316487815</v>
          </cell>
        </row>
        <row r="221">
          <cell r="A221" t="str">
            <v>156A</v>
          </cell>
          <cell r="B221">
            <v>1151736.312744393</v>
          </cell>
          <cell r="C221">
            <v>1148508.8813793657</v>
          </cell>
          <cell r="D221">
            <v>1301.7930832114421</v>
          </cell>
        </row>
        <row r="222">
          <cell r="A222">
            <v>233</v>
          </cell>
          <cell r="B222">
            <v>1151724.0226220544</v>
          </cell>
          <cell r="C222">
            <v>1148484.520712435</v>
          </cell>
          <cell r="D222">
            <v>1302.544186338944</v>
          </cell>
        </row>
        <row r="223">
          <cell r="A223">
            <v>157</v>
          </cell>
          <cell r="B223">
            <v>1151767.9166875116</v>
          </cell>
          <cell r="C223">
            <v>1148464.0760358248</v>
          </cell>
          <cell r="D223">
            <v>1299.0275037818387</v>
          </cell>
        </row>
        <row r="224">
          <cell r="A224" t="str">
            <v>158A</v>
          </cell>
          <cell r="B224">
            <v>1151761.8557979153</v>
          </cell>
          <cell r="C224">
            <v>1148453.1191516845</v>
          </cell>
          <cell r="D224">
            <v>1298.9601226383299</v>
          </cell>
        </row>
        <row r="225">
          <cell r="A225" t="str">
            <v>160A</v>
          </cell>
          <cell r="B225">
            <v>1151820.2527278347</v>
          </cell>
          <cell r="C225">
            <v>1148510.2974493196</v>
          </cell>
          <cell r="D225">
            <v>1294.5934246040986</v>
          </cell>
        </row>
        <row r="226">
          <cell r="A226" t="str">
            <v>179A</v>
          </cell>
          <cell r="B226">
            <v>1151814.1906129678</v>
          </cell>
          <cell r="C226">
            <v>1148544.737826488</v>
          </cell>
          <cell r="D226">
            <v>1296.4918721439801</v>
          </cell>
        </row>
        <row r="227">
          <cell r="A227">
            <v>178</v>
          </cell>
          <cell r="B227">
            <v>1151849.6586898123</v>
          </cell>
          <cell r="C227">
            <v>1148526.6790704124</v>
          </cell>
          <cell r="D227">
            <v>1294.4716992065205</v>
          </cell>
        </row>
        <row r="228">
          <cell r="A228" t="str">
            <v>185A</v>
          </cell>
          <cell r="B228">
            <v>1151769.0973121659</v>
          </cell>
          <cell r="C228">
            <v>1148567.2716472056</v>
          </cell>
          <cell r="D228">
            <v>1297.473864201258</v>
          </cell>
        </row>
        <row r="229">
          <cell r="A229" t="str">
            <v>187A</v>
          </cell>
          <cell r="B229">
            <v>1151771.4206539269</v>
          </cell>
          <cell r="C229">
            <v>1148604.4797448167</v>
          </cell>
          <cell r="D229">
            <v>1295.5039229197287</v>
          </cell>
        </row>
        <row r="230">
          <cell r="A230" t="str">
            <v>186A</v>
          </cell>
          <cell r="B230">
            <v>1151774.3193928557</v>
          </cell>
          <cell r="C230">
            <v>1148600.7790521421</v>
          </cell>
          <cell r="D230">
            <v>1295.3954527937715</v>
          </cell>
        </row>
        <row r="231">
          <cell r="A231" t="str">
            <v>177A</v>
          </cell>
          <cell r="B231">
            <v>1151864.7484792098</v>
          </cell>
          <cell r="C231">
            <v>1148554.8466317747</v>
          </cell>
          <cell r="D231">
            <v>1294.5856740320717</v>
          </cell>
        </row>
        <row r="232">
          <cell r="A232">
            <v>180</v>
          </cell>
          <cell r="B232">
            <v>1151828.544163597</v>
          </cell>
          <cell r="C232">
            <v>1148572.8650563208</v>
          </cell>
          <cell r="D232">
            <v>1295.3473628538413</v>
          </cell>
        </row>
        <row r="233">
          <cell r="A233">
            <v>181</v>
          </cell>
          <cell r="B233">
            <v>1151844.9433897198</v>
          </cell>
          <cell r="C233">
            <v>1148604.1349467984</v>
          </cell>
          <cell r="D233">
            <v>1293.6983079353147</v>
          </cell>
        </row>
        <row r="234">
          <cell r="A234">
            <v>176</v>
          </cell>
          <cell r="B234">
            <v>1151871.4238794155</v>
          </cell>
          <cell r="C234">
            <v>1148586.7719291556</v>
          </cell>
          <cell r="D234">
            <v>1293.0897808881998</v>
          </cell>
        </row>
        <row r="235">
          <cell r="A235" t="str">
            <v>CJ175A</v>
          </cell>
          <cell r="B235">
            <v>1151899.1932944707</v>
          </cell>
          <cell r="C235">
            <v>1148572.645597721</v>
          </cell>
          <cell r="D235">
            <v>1291.6475397169613</v>
          </cell>
        </row>
        <row r="236">
          <cell r="A236" t="str">
            <v>190A</v>
          </cell>
          <cell r="B236">
            <v>1151768.197690438</v>
          </cell>
          <cell r="C236">
            <v>1148643.4494422888</v>
          </cell>
          <cell r="D236">
            <v>1296.0658232344936</v>
          </cell>
        </row>
        <row r="237">
          <cell r="A237">
            <v>188</v>
          </cell>
          <cell r="B237">
            <v>1151787.0466557827</v>
          </cell>
          <cell r="C237">
            <v>1148633.3317305935</v>
          </cell>
          <cell r="D237">
            <v>1295.4056986939149</v>
          </cell>
        </row>
        <row r="238">
          <cell r="A238">
            <v>184</v>
          </cell>
          <cell r="B238">
            <v>1151815.7952560314</v>
          </cell>
          <cell r="C238">
            <v>1148618.8169786695</v>
          </cell>
          <cell r="D238">
            <v>1294.2331934591225</v>
          </cell>
        </row>
        <row r="239">
          <cell r="A239" t="str">
            <v>183A</v>
          </cell>
          <cell r="B239">
            <v>1151840.1779906591</v>
          </cell>
          <cell r="C239">
            <v>1148665.5680463556</v>
          </cell>
          <cell r="D239">
            <v>1294.8429411993145</v>
          </cell>
        </row>
        <row r="240">
          <cell r="A240">
            <v>182</v>
          </cell>
          <cell r="B240">
            <v>1151868.6587743463</v>
          </cell>
          <cell r="C240">
            <v>1148651.2460405657</v>
          </cell>
          <cell r="D240">
            <v>1291.7442131079697</v>
          </cell>
        </row>
        <row r="241">
          <cell r="A241">
            <v>236</v>
          </cell>
          <cell r="B241">
            <v>1151895.0068230964</v>
          </cell>
          <cell r="C241">
            <v>1148631.4362048125</v>
          </cell>
          <cell r="D241">
            <v>1290.2010483382467</v>
          </cell>
        </row>
        <row r="242">
          <cell r="A242">
            <v>174</v>
          </cell>
          <cell r="B242">
            <v>1151943.6994026084</v>
          </cell>
          <cell r="C242">
            <v>1148557.4343397403</v>
          </cell>
          <cell r="D242">
            <v>1285.6410521506205</v>
          </cell>
        </row>
        <row r="243">
          <cell r="A243">
            <v>173</v>
          </cell>
          <cell r="B243">
            <v>1151959.6172731828</v>
          </cell>
          <cell r="C243">
            <v>1148513.1107530193</v>
          </cell>
          <cell r="D243">
            <v>1281.6176624057696</v>
          </cell>
        </row>
        <row r="244">
          <cell r="A244">
            <v>162</v>
          </cell>
          <cell r="B244">
            <v>1151920.6989750403</v>
          </cell>
          <cell r="C244">
            <v>1148464.3607057021</v>
          </cell>
          <cell r="D244">
            <v>1281.8665448070053</v>
          </cell>
        </row>
        <row r="245">
          <cell r="A245">
            <v>163</v>
          </cell>
          <cell r="B245">
            <v>1151997.6521018036</v>
          </cell>
          <cell r="C245">
            <v>1148449.7638199658</v>
          </cell>
          <cell r="D245">
            <v>1277.153590090177</v>
          </cell>
        </row>
        <row r="246">
          <cell r="A246">
            <v>161</v>
          </cell>
          <cell r="B246">
            <v>1151848.4634086573</v>
          </cell>
          <cell r="C246">
            <v>1148491.2749540398</v>
          </cell>
          <cell r="D246">
            <v>1289.9097701648454</v>
          </cell>
        </row>
        <row r="247">
          <cell r="A247">
            <v>160</v>
          </cell>
          <cell r="B247">
            <v>1151836.0636977083</v>
          </cell>
          <cell r="C247">
            <v>1148499.3772504381</v>
          </cell>
          <cell r="D247">
            <v>1291.7679697140156</v>
          </cell>
        </row>
        <row r="248">
          <cell r="A248" t="str">
            <v>CJ163C</v>
          </cell>
          <cell r="B248">
            <v>1151987.7705951601</v>
          </cell>
          <cell r="C248">
            <v>1148421.2594891426</v>
          </cell>
          <cell r="D248">
            <v>1275.56505888421</v>
          </cell>
        </row>
        <row r="249">
          <cell r="A249">
            <v>31</v>
          </cell>
          <cell r="B249">
            <v>1151736.3748807493</v>
          </cell>
          <cell r="C249">
            <v>1148776.8295116681</v>
          </cell>
          <cell r="D249">
            <v>1296.8320235513897</v>
          </cell>
        </row>
        <row r="250">
          <cell r="A250" t="str">
            <v>27A</v>
          </cell>
          <cell r="B250">
            <v>1151486.0546954912</v>
          </cell>
          <cell r="C250">
            <v>1148933.3341981913</v>
          </cell>
          <cell r="D250">
            <v>1316.49918844477</v>
          </cell>
        </row>
        <row r="251">
          <cell r="A251" t="str">
            <v>27B</v>
          </cell>
          <cell r="B251">
            <v>1151518.388989338</v>
          </cell>
          <cell r="C251">
            <v>1148941.6187684566</v>
          </cell>
          <cell r="D251">
            <v>1314.6885262302699</v>
          </cell>
        </row>
        <row r="252">
          <cell r="A252" t="str">
            <v>1A</v>
          </cell>
          <cell r="B252">
            <v>1150543.6506597537</v>
          </cell>
          <cell r="C252">
            <v>1149016.7116236743</v>
          </cell>
          <cell r="D252">
            <v>1391.4934198841761</v>
          </cell>
        </row>
        <row r="253">
          <cell r="A253">
            <v>3</v>
          </cell>
          <cell r="B253">
            <v>1150599.4695758151</v>
          </cell>
          <cell r="C253">
            <v>1149012.5368548292</v>
          </cell>
          <cell r="D253">
            <v>1386.3907429040823</v>
          </cell>
        </row>
        <row r="254">
          <cell r="A254" t="str">
            <v>2A</v>
          </cell>
          <cell r="B254">
            <v>1150601.6455442153</v>
          </cell>
          <cell r="C254">
            <v>1149044.3902644217</v>
          </cell>
          <cell r="D254">
            <v>1386.6685910670581</v>
          </cell>
        </row>
        <row r="255">
          <cell r="A255">
            <v>4</v>
          </cell>
          <cell r="B255">
            <v>1150651.0275648539</v>
          </cell>
          <cell r="C255">
            <v>1149008.9142202851</v>
          </cell>
          <cell r="D255">
            <v>1384.9995773641242</v>
          </cell>
        </row>
        <row r="256">
          <cell r="A256">
            <v>5</v>
          </cell>
          <cell r="B256">
            <v>1150681.4956238831</v>
          </cell>
          <cell r="C256">
            <v>1149038.4988333476</v>
          </cell>
          <cell r="D256">
            <v>1384.6398264971069</v>
          </cell>
        </row>
        <row r="257">
          <cell r="A257" t="str">
            <v>1C</v>
          </cell>
          <cell r="B257">
            <v>1150526.7</v>
          </cell>
          <cell r="C257">
            <v>1149006.098</v>
          </cell>
          <cell r="D257">
            <v>1396.5</v>
          </cell>
        </row>
        <row r="258">
          <cell r="A258" t="str">
            <v>1B</v>
          </cell>
          <cell r="B258">
            <v>1150511.7037</v>
          </cell>
          <cell r="C258">
            <v>1149006.4121000001</v>
          </cell>
          <cell r="D258">
            <v>1395.9</v>
          </cell>
        </row>
        <row r="259">
          <cell r="A259" t="str">
            <v>BOT1</v>
          </cell>
          <cell r="B259">
            <v>1150736.2454455053</v>
          </cell>
          <cell r="C259">
            <v>1149083.1763381369</v>
          </cell>
          <cell r="D259">
            <v>1375.4809654374014</v>
          </cell>
        </row>
        <row r="260">
          <cell r="A260" t="str">
            <v>BOT2</v>
          </cell>
          <cell r="B260">
            <v>1151184.9831464568</v>
          </cell>
          <cell r="C260">
            <v>1148861.2434203981</v>
          </cell>
          <cell r="D260">
            <v>1330.6180094195531</v>
          </cell>
        </row>
        <row r="261">
          <cell r="A261" t="str">
            <v>51A</v>
          </cell>
          <cell r="B261">
            <v>1150980.6321</v>
          </cell>
          <cell r="C261">
            <v>1148771.6643000001</v>
          </cell>
          <cell r="D261">
            <v>1349.29</v>
          </cell>
        </row>
        <row r="262">
          <cell r="A262" t="str">
            <v>CJ1</v>
          </cell>
          <cell r="B262">
            <v>1150900.7104690119</v>
          </cell>
          <cell r="C262">
            <v>1148853.2777352056</v>
          </cell>
          <cell r="D262">
            <v>1369.5731856955999</v>
          </cell>
        </row>
        <row r="263">
          <cell r="A263">
            <v>59</v>
          </cell>
          <cell r="B263">
            <v>1151103.0508999999</v>
          </cell>
          <cell r="C263">
            <v>1148870.1719</v>
          </cell>
          <cell r="D263">
            <v>1339</v>
          </cell>
        </row>
        <row r="264">
          <cell r="A264" t="str">
            <v>BOT3</v>
          </cell>
          <cell r="B264">
            <v>1151261.1627592309</v>
          </cell>
          <cell r="C264">
            <v>1148852.0948524266</v>
          </cell>
          <cell r="D264">
            <v>1326.7316340248872</v>
          </cell>
        </row>
        <row r="265">
          <cell r="A265" t="str">
            <v>TC1</v>
          </cell>
          <cell r="B265">
            <v>1150994.0906</v>
          </cell>
          <cell r="C265">
            <v>1148588.0312999999</v>
          </cell>
          <cell r="D265">
            <v>1337</v>
          </cell>
        </row>
        <row r="266">
          <cell r="A266">
            <v>84</v>
          </cell>
          <cell r="B266">
            <v>1151080.5739</v>
          </cell>
          <cell r="C266">
            <v>1148721.0673</v>
          </cell>
          <cell r="D266">
            <v>1335</v>
          </cell>
        </row>
        <row r="267">
          <cell r="A267" t="str">
            <v>CJ255</v>
          </cell>
          <cell r="B267">
            <v>1151266.81</v>
          </cell>
          <cell r="C267">
            <v>1148568.1100000001</v>
          </cell>
          <cell r="D267">
            <v>1320.64</v>
          </cell>
        </row>
        <row r="268">
          <cell r="A268" t="str">
            <v>BOT4</v>
          </cell>
          <cell r="B268">
            <v>1151265.6019993247</v>
          </cell>
          <cell r="C268">
            <v>1148341.9616155077</v>
          </cell>
          <cell r="D268">
            <v>1285.0525816942959</v>
          </cell>
        </row>
        <row r="269">
          <cell r="A269" t="str">
            <v>BOT5</v>
          </cell>
          <cell r="B269">
            <v>1151312.91994881</v>
          </cell>
          <cell r="C269">
            <v>1148877.5418262766</v>
          </cell>
          <cell r="D269">
            <v>1322.05</v>
          </cell>
        </row>
        <row r="270">
          <cell r="A270" t="str">
            <v>TC2</v>
          </cell>
          <cell r="B270">
            <v>1151562.6592000001</v>
          </cell>
          <cell r="C270">
            <v>1148756.4952</v>
          </cell>
          <cell r="D270">
            <v>1315</v>
          </cell>
        </row>
        <row r="271">
          <cell r="A271" t="str">
            <v>TC3</v>
          </cell>
          <cell r="B271">
            <v>1151617.8685999999</v>
          </cell>
          <cell r="C271">
            <v>1148696.8551</v>
          </cell>
          <cell r="D271">
            <v>1311</v>
          </cell>
        </row>
        <row r="272">
          <cell r="A272" t="str">
            <v>TC4</v>
          </cell>
          <cell r="B272">
            <v>1151597.4129000001</v>
          </cell>
          <cell r="C272">
            <v>1148656.9887999999</v>
          </cell>
          <cell r="D272">
            <v>1313</v>
          </cell>
        </row>
        <row r="273">
          <cell r="A273" t="str">
            <v>PTAR</v>
          </cell>
          <cell r="B273">
            <v>1151765.0356640574</v>
          </cell>
          <cell r="C273">
            <v>1148777.8032302971</v>
          </cell>
          <cell r="D273">
            <v>1297.6190400131859</v>
          </cell>
        </row>
        <row r="274">
          <cell r="A274" t="str">
            <v>BOT10</v>
          </cell>
          <cell r="B274">
            <v>1151759.7471599397</v>
          </cell>
          <cell r="C274">
            <v>1148782.0347924193</v>
          </cell>
          <cell r="D274">
            <v>1298.7722749911015</v>
          </cell>
        </row>
        <row r="275">
          <cell r="A275" t="str">
            <v>BOT7</v>
          </cell>
          <cell r="B275">
            <v>1151336.2346746898</v>
          </cell>
          <cell r="C275">
            <v>1148342.4810068768</v>
          </cell>
          <cell r="D275">
            <v>1285.5724017373286</v>
          </cell>
        </row>
        <row r="276">
          <cell r="A276" t="str">
            <v>CJ130</v>
          </cell>
          <cell r="B276">
            <v>1151467.4378</v>
          </cell>
          <cell r="C276">
            <v>1148532.0723000001</v>
          </cell>
          <cell r="D276">
            <v>1310.3</v>
          </cell>
        </row>
        <row r="277">
          <cell r="A277" t="str">
            <v>BOT8</v>
          </cell>
          <cell r="B277">
            <v>1151696.6020456252</v>
          </cell>
          <cell r="C277">
            <v>1148367.7710238246</v>
          </cell>
          <cell r="D277">
            <v>1287.2042960007518</v>
          </cell>
        </row>
        <row r="278">
          <cell r="A278" t="str">
            <v>TC5</v>
          </cell>
          <cell r="B278">
            <v>1151835.9676999999</v>
          </cell>
          <cell r="C278">
            <v>1148656.8032</v>
          </cell>
          <cell r="D278">
            <v>1294.7</v>
          </cell>
        </row>
        <row r="279">
          <cell r="A279" t="str">
            <v>TC6</v>
          </cell>
          <cell r="B279">
            <v>1151851.6457</v>
          </cell>
          <cell r="C279">
            <v>1148617.5623999999</v>
          </cell>
          <cell r="D279">
            <v>1293.3</v>
          </cell>
        </row>
        <row r="280">
          <cell r="A280" t="str">
            <v>BOT9</v>
          </cell>
          <cell r="B280">
            <v>1152271.1552671087</v>
          </cell>
          <cell r="C280">
            <v>1148639.7910184837</v>
          </cell>
          <cell r="D280">
            <v>1248.9965380610192</v>
          </cell>
        </row>
        <row r="281">
          <cell r="A281" t="str">
            <v>OBRA</v>
          </cell>
          <cell r="B281">
            <v>1151958.7909773067</v>
          </cell>
          <cell r="C281">
            <v>1148419.514113948</v>
          </cell>
          <cell r="D281">
            <v>1275.2</v>
          </cell>
        </row>
        <row r="282">
          <cell r="A282" t="str">
            <v>S163A</v>
          </cell>
          <cell r="B282">
            <v>1151993.9349729232</v>
          </cell>
          <cell r="C282">
            <v>1148444.7730684588</v>
          </cell>
          <cell r="D282">
            <v>1275.7974903947254</v>
          </cell>
        </row>
        <row r="283">
          <cell r="A283" t="str">
            <v>BOT15</v>
          </cell>
          <cell r="B283">
            <v>1152033.8691</v>
          </cell>
          <cell r="C283">
            <v>1148461.7611</v>
          </cell>
          <cell r="D283">
            <v>1273.7</v>
          </cell>
        </row>
        <row r="284">
          <cell r="A284" t="str">
            <v>BOT13</v>
          </cell>
          <cell r="B284">
            <v>1151553.8191502229</v>
          </cell>
          <cell r="C284">
            <v>1148949.5852873139</v>
          </cell>
          <cell r="D284">
            <v>1310.9035573521376</v>
          </cell>
        </row>
        <row r="285">
          <cell r="A285">
            <v>70</v>
          </cell>
          <cell r="B285">
            <v>1151079.3119845525</v>
          </cell>
          <cell r="C285">
            <v>1148613.9787219439</v>
          </cell>
          <cell r="D285">
            <v>1325.0819496480879</v>
          </cell>
        </row>
        <row r="286">
          <cell r="A286" t="str">
            <v>168A</v>
          </cell>
          <cell r="B286">
            <v>1152228.3799999999</v>
          </cell>
          <cell r="C286">
            <v>1148517.3</v>
          </cell>
          <cell r="D286">
            <v>1262.4100000000001</v>
          </cell>
        </row>
        <row r="287">
          <cell r="A287" t="str">
            <v>BOT11</v>
          </cell>
          <cell r="B287">
            <v>1151757.7685181033</v>
          </cell>
          <cell r="C287">
            <v>1148783.6067118025</v>
          </cell>
          <cell r="D287">
            <v>1298.3704512511542</v>
          </cell>
        </row>
        <row r="288">
          <cell r="A288">
            <v>33</v>
          </cell>
          <cell r="B288">
            <v>1151676.3600000001</v>
          </cell>
          <cell r="C288">
            <v>1148704.96</v>
          </cell>
          <cell r="D288">
            <v>1305</v>
          </cell>
        </row>
        <row r="289">
          <cell r="A289" t="str">
            <v>TC7</v>
          </cell>
          <cell r="B289">
            <v>1151575.9967</v>
          </cell>
          <cell r="C289">
            <v>1148603.1161</v>
          </cell>
          <cell r="D289">
            <v>1314</v>
          </cell>
        </row>
        <row r="290">
          <cell r="A290" t="str">
            <v>CJ37A</v>
          </cell>
          <cell r="B290">
            <v>1151575.9967</v>
          </cell>
          <cell r="C290">
            <v>1148603.1161</v>
          </cell>
          <cell r="D290">
            <v>1314</v>
          </cell>
        </row>
      </sheetData>
      <sheetData sheetId="1"/>
      <sheetData sheetId="2"/>
      <sheetData sheetId="3"/>
      <sheetData sheetId="4"/>
      <sheetData sheetId="5"/>
      <sheetData sheetId="6"/>
      <sheetData sheetId="7"/>
      <sheetData sheetId="8"/>
      <sheetData sheetId="9"/>
      <sheetData sheetId="10"/>
      <sheetData sheetId="11"/>
      <sheetData sheetId="12"/>
      <sheetData sheetId="13">
        <row r="1">
          <cell r="A1" t="str">
            <v>Name</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DOS"/>
      <sheetName val="TUBERIAS"/>
      <sheetName val="Hoja3"/>
      <sheetName val="CANTOBRA"/>
      <sheetName val="PPTO AREA URBANA"/>
      <sheetName val="PPTO_AREA_URBANA"/>
      <sheetName val="PPTO_AREA_URBANA3"/>
      <sheetName val="PPTO_AREA_URBANA2"/>
      <sheetName val="PPTO_AREA_URBANA1"/>
      <sheetName val="PPTO_AREA_URBANA4"/>
      <sheetName val="PPTO_AREA_URBANA5"/>
      <sheetName val="PPTO_AREA_URBANA6"/>
      <sheetName val="PPTO_AREA_URBANA7"/>
      <sheetName val="PPTO_AREA_URBANA8"/>
      <sheetName val="PPTO_AREA_URBANA10"/>
      <sheetName val="PPTO_AREA_URBANA9"/>
      <sheetName val="PPTO_AREA_URBANA15"/>
      <sheetName val="PPTO_AREA_URBANA11"/>
      <sheetName val="PPTO_AREA_URBANA12"/>
      <sheetName val="PPTO_AREA_URBANA13"/>
      <sheetName val="PPTO_AREA_URBANA14"/>
      <sheetName val="PPTO_AREA_URBANA16"/>
      <sheetName val="PPTO_AREA_URBANA17"/>
      <sheetName val="PPTO_AREA_URBANA18"/>
      <sheetName val="PPTO_AREA_URBANA19"/>
      <sheetName val="PPTO_AREA_URBANA20"/>
    </sheetNames>
    <sheetDataSet>
      <sheetData sheetId="0"/>
      <sheetData sheetId="1"/>
      <sheetData sheetId="2" refreshError="1">
        <row r="5">
          <cell r="A5">
            <v>1</v>
          </cell>
          <cell r="B5">
            <v>2192.33</v>
          </cell>
        </row>
        <row r="6">
          <cell r="A6">
            <v>2</v>
          </cell>
          <cell r="B6">
            <v>2190.9699999999998</v>
          </cell>
        </row>
        <row r="7">
          <cell r="A7">
            <v>3</v>
          </cell>
          <cell r="B7">
            <v>2185.54</v>
          </cell>
        </row>
        <row r="8">
          <cell r="A8">
            <v>4</v>
          </cell>
          <cell r="B8">
            <v>2171.9899999999998</v>
          </cell>
        </row>
        <row r="9">
          <cell r="A9">
            <v>5</v>
          </cell>
          <cell r="B9">
            <v>2162.2600000000002</v>
          </cell>
        </row>
        <row r="10">
          <cell r="A10">
            <v>8</v>
          </cell>
          <cell r="B10">
            <v>2148.67</v>
          </cell>
        </row>
        <row r="11">
          <cell r="A11">
            <v>9</v>
          </cell>
          <cell r="B11">
            <v>2148.0100000000002</v>
          </cell>
        </row>
        <row r="12">
          <cell r="A12">
            <v>10</v>
          </cell>
          <cell r="B12">
            <v>2143.1999999999998</v>
          </cell>
        </row>
        <row r="13">
          <cell r="A13">
            <v>11</v>
          </cell>
          <cell r="B13">
            <v>2142.39</v>
          </cell>
        </row>
        <row r="14">
          <cell r="A14">
            <v>12</v>
          </cell>
          <cell r="B14">
            <v>2141.66</v>
          </cell>
        </row>
        <row r="15">
          <cell r="A15">
            <v>13</v>
          </cell>
          <cell r="B15">
            <v>2140.38</v>
          </cell>
        </row>
        <row r="16">
          <cell r="A16">
            <v>14</v>
          </cell>
          <cell r="B16">
            <v>2138.3200000000002</v>
          </cell>
        </row>
        <row r="17">
          <cell r="A17">
            <v>15</v>
          </cell>
          <cell r="B17">
            <v>2152.58</v>
          </cell>
        </row>
        <row r="18">
          <cell r="A18">
            <v>19</v>
          </cell>
          <cell r="B18">
            <v>2148.67</v>
          </cell>
        </row>
        <row r="19">
          <cell r="A19">
            <v>20</v>
          </cell>
          <cell r="B19">
            <v>2138</v>
          </cell>
        </row>
        <row r="20">
          <cell r="A20">
            <v>21</v>
          </cell>
          <cell r="B20">
            <v>2138</v>
          </cell>
        </row>
        <row r="21">
          <cell r="A21">
            <v>22</v>
          </cell>
          <cell r="B21">
            <v>2137.4499999999998</v>
          </cell>
        </row>
        <row r="22">
          <cell r="A22">
            <v>23</v>
          </cell>
          <cell r="B22">
            <v>2137.4499999999998</v>
          </cell>
        </row>
        <row r="23">
          <cell r="A23">
            <v>24</v>
          </cell>
          <cell r="B23">
            <v>2138</v>
          </cell>
        </row>
        <row r="24">
          <cell r="A24">
            <v>25</v>
          </cell>
          <cell r="B24">
            <v>2138</v>
          </cell>
        </row>
        <row r="25">
          <cell r="A25">
            <v>26</v>
          </cell>
          <cell r="B25">
            <v>2137.84</v>
          </cell>
        </row>
        <row r="26">
          <cell r="A26">
            <v>27</v>
          </cell>
          <cell r="B26">
            <v>2140.54</v>
          </cell>
        </row>
        <row r="27">
          <cell r="A27">
            <v>28</v>
          </cell>
          <cell r="B27">
            <v>2124.0500000000002</v>
          </cell>
        </row>
        <row r="28">
          <cell r="A28">
            <v>29</v>
          </cell>
          <cell r="B28">
            <v>2124.0500000000002</v>
          </cell>
        </row>
        <row r="29">
          <cell r="A29">
            <v>30</v>
          </cell>
          <cell r="B29">
            <v>2112.92</v>
          </cell>
        </row>
        <row r="30">
          <cell r="A30">
            <v>31</v>
          </cell>
          <cell r="B30">
            <v>2112.92</v>
          </cell>
        </row>
        <row r="31">
          <cell r="A31">
            <v>32</v>
          </cell>
          <cell r="B31">
            <v>2137.84</v>
          </cell>
        </row>
        <row r="32">
          <cell r="A32">
            <v>34</v>
          </cell>
          <cell r="B32">
            <v>2131.44</v>
          </cell>
        </row>
        <row r="33">
          <cell r="A33">
            <v>38</v>
          </cell>
          <cell r="B33">
            <v>2105.1</v>
          </cell>
        </row>
        <row r="34">
          <cell r="A34">
            <v>39</v>
          </cell>
          <cell r="B34">
            <v>2105.1</v>
          </cell>
        </row>
        <row r="35">
          <cell r="A35">
            <v>40</v>
          </cell>
          <cell r="B35">
            <v>2113.23</v>
          </cell>
        </row>
        <row r="36">
          <cell r="A36">
            <v>41</v>
          </cell>
          <cell r="B36">
            <v>2113.23</v>
          </cell>
        </row>
        <row r="37">
          <cell r="A37">
            <v>42</v>
          </cell>
          <cell r="B37">
            <v>2110.75</v>
          </cell>
        </row>
        <row r="38">
          <cell r="A38">
            <v>6</v>
          </cell>
          <cell r="B38">
            <v>2124.0500000000002</v>
          </cell>
        </row>
        <row r="39">
          <cell r="A39">
            <v>16</v>
          </cell>
          <cell r="B39">
            <v>2102.4499999999998</v>
          </cell>
        </row>
        <row r="40">
          <cell r="A40">
            <v>17</v>
          </cell>
          <cell r="B40">
            <v>2102.67</v>
          </cell>
        </row>
        <row r="41">
          <cell r="A41">
            <v>18</v>
          </cell>
          <cell r="B41">
            <v>2102.67</v>
          </cell>
        </row>
        <row r="42">
          <cell r="A42">
            <v>33</v>
          </cell>
          <cell r="B42">
            <v>2094.37</v>
          </cell>
        </row>
        <row r="43">
          <cell r="A43">
            <v>35</v>
          </cell>
          <cell r="B43">
            <v>2092.58</v>
          </cell>
        </row>
        <row r="44">
          <cell r="A44">
            <v>36</v>
          </cell>
          <cell r="B44">
            <v>2097.64</v>
          </cell>
        </row>
        <row r="45">
          <cell r="A45">
            <v>37</v>
          </cell>
          <cell r="B45">
            <v>2097.64</v>
          </cell>
        </row>
        <row r="46">
          <cell r="A46">
            <v>43</v>
          </cell>
          <cell r="B46">
            <v>2099.5300000000002</v>
          </cell>
        </row>
        <row r="47">
          <cell r="A47">
            <v>44</v>
          </cell>
          <cell r="B47">
            <v>2108.91</v>
          </cell>
        </row>
        <row r="48">
          <cell r="A48">
            <v>45</v>
          </cell>
          <cell r="B48">
            <v>2106.69</v>
          </cell>
        </row>
        <row r="49">
          <cell r="A49">
            <v>46</v>
          </cell>
          <cell r="B49">
            <v>2106.1799999999998</v>
          </cell>
        </row>
        <row r="50">
          <cell r="A50">
            <v>47</v>
          </cell>
          <cell r="B50">
            <v>2108.9699999999998</v>
          </cell>
        </row>
        <row r="51">
          <cell r="A51">
            <v>48</v>
          </cell>
          <cell r="B51">
            <v>2112.3000000000002</v>
          </cell>
        </row>
        <row r="52">
          <cell r="A52">
            <v>49</v>
          </cell>
          <cell r="B52">
            <v>2111.59</v>
          </cell>
        </row>
        <row r="53">
          <cell r="A53">
            <v>50</v>
          </cell>
          <cell r="B53">
            <v>2116.2199999999998</v>
          </cell>
        </row>
        <row r="54">
          <cell r="A54">
            <v>52</v>
          </cell>
          <cell r="B54">
            <v>2110.12</v>
          </cell>
        </row>
        <row r="55">
          <cell r="A55">
            <v>53</v>
          </cell>
          <cell r="B55">
            <v>2107.12</v>
          </cell>
        </row>
        <row r="56">
          <cell r="A56">
            <v>54</v>
          </cell>
          <cell r="B56">
            <v>2104</v>
          </cell>
        </row>
        <row r="57">
          <cell r="A57">
            <v>55</v>
          </cell>
          <cell r="B57">
            <v>2115.98</v>
          </cell>
        </row>
        <row r="58">
          <cell r="A58">
            <v>56</v>
          </cell>
          <cell r="B58">
            <v>2107.33</v>
          </cell>
        </row>
        <row r="59">
          <cell r="A59">
            <v>57</v>
          </cell>
          <cell r="B59">
            <v>2115.83</v>
          </cell>
        </row>
        <row r="60">
          <cell r="A60">
            <v>58</v>
          </cell>
          <cell r="B60">
            <v>2115.8000000000002</v>
          </cell>
        </row>
        <row r="61">
          <cell r="A61">
            <v>59</v>
          </cell>
          <cell r="B61">
            <v>2115.8000000000002</v>
          </cell>
        </row>
        <row r="62">
          <cell r="A62">
            <v>60</v>
          </cell>
          <cell r="B62">
            <v>2116.12</v>
          </cell>
        </row>
        <row r="63">
          <cell r="A63">
            <v>62</v>
          </cell>
          <cell r="B63">
            <v>2115.91</v>
          </cell>
        </row>
        <row r="64">
          <cell r="A64">
            <v>63</v>
          </cell>
          <cell r="B64">
            <v>2114.91</v>
          </cell>
        </row>
        <row r="65">
          <cell r="A65">
            <v>64</v>
          </cell>
          <cell r="B65">
            <v>2120.44</v>
          </cell>
        </row>
        <row r="66">
          <cell r="A66">
            <v>65</v>
          </cell>
          <cell r="B66">
            <v>2120.44</v>
          </cell>
        </row>
        <row r="67">
          <cell r="A67">
            <v>66</v>
          </cell>
          <cell r="B67">
            <v>2120.4499999999998</v>
          </cell>
        </row>
        <row r="68">
          <cell r="A68">
            <v>67</v>
          </cell>
          <cell r="B68">
            <v>2120.4499999999998</v>
          </cell>
        </row>
        <row r="69">
          <cell r="A69">
            <v>68</v>
          </cell>
          <cell r="B69">
            <v>2117.04</v>
          </cell>
        </row>
        <row r="70">
          <cell r="A70">
            <v>69</v>
          </cell>
          <cell r="B70">
            <v>2127.9699999999998</v>
          </cell>
        </row>
        <row r="71">
          <cell r="A71">
            <v>71</v>
          </cell>
          <cell r="B71">
            <v>2114.86</v>
          </cell>
        </row>
        <row r="72">
          <cell r="A72">
            <v>72</v>
          </cell>
          <cell r="B72">
            <v>2116.35</v>
          </cell>
        </row>
        <row r="73">
          <cell r="A73">
            <v>73</v>
          </cell>
          <cell r="B73">
            <v>2106.84</v>
          </cell>
        </row>
        <row r="74">
          <cell r="A74">
            <v>74</v>
          </cell>
          <cell r="B74">
            <v>2107.7600000000002</v>
          </cell>
        </row>
        <row r="75">
          <cell r="A75">
            <v>76</v>
          </cell>
          <cell r="B75">
            <v>2106.84</v>
          </cell>
        </row>
        <row r="76">
          <cell r="A76">
            <v>78</v>
          </cell>
          <cell r="B76">
            <v>2107.37</v>
          </cell>
        </row>
        <row r="77">
          <cell r="A77">
            <v>79</v>
          </cell>
          <cell r="B77">
            <v>2105.4499999999998</v>
          </cell>
        </row>
        <row r="78">
          <cell r="A78">
            <v>80</v>
          </cell>
          <cell r="B78">
            <v>2105.4499999999998</v>
          </cell>
        </row>
        <row r="79">
          <cell r="A79">
            <v>81</v>
          </cell>
          <cell r="B79">
            <v>2153.1799999999998</v>
          </cell>
        </row>
        <row r="80">
          <cell r="A80">
            <v>82</v>
          </cell>
          <cell r="B80">
            <v>2138.9699999999998</v>
          </cell>
        </row>
        <row r="81">
          <cell r="A81">
            <v>83</v>
          </cell>
          <cell r="B81">
            <v>2143.92</v>
          </cell>
        </row>
        <row r="82">
          <cell r="A82">
            <v>84</v>
          </cell>
          <cell r="B82">
            <v>2124.69</v>
          </cell>
        </row>
        <row r="83">
          <cell r="A83">
            <v>85</v>
          </cell>
          <cell r="B83">
            <v>2125.11</v>
          </cell>
        </row>
        <row r="84">
          <cell r="A84">
            <v>86</v>
          </cell>
          <cell r="B84">
            <v>2123.1999999999998</v>
          </cell>
        </row>
        <row r="85">
          <cell r="A85">
            <v>87</v>
          </cell>
          <cell r="B85">
            <v>2123.1999999999998</v>
          </cell>
        </row>
        <row r="86">
          <cell r="A86">
            <v>88</v>
          </cell>
          <cell r="B86">
            <v>2121.44</v>
          </cell>
        </row>
        <row r="87">
          <cell r="A87">
            <v>89</v>
          </cell>
          <cell r="B87">
            <v>2107.29</v>
          </cell>
        </row>
        <row r="88">
          <cell r="A88">
            <v>90</v>
          </cell>
          <cell r="B88">
            <v>2107.14</v>
          </cell>
        </row>
        <row r="89">
          <cell r="A89">
            <v>91</v>
          </cell>
          <cell r="B89">
            <v>2102.5700000000002</v>
          </cell>
        </row>
        <row r="90">
          <cell r="A90">
            <v>92</v>
          </cell>
          <cell r="B90">
            <v>2102.5700000000002</v>
          </cell>
        </row>
        <row r="91">
          <cell r="A91">
            <v>93</v>
          </cell>
          <cell r="B91">
            <v>2094.11</v>
          </cell>
        </row>
        <row r="92">
          <cell r="A92">
            <v>94</v>
          </cell>
          <cell r="B92">
            <v>2094.11</v>
          </cell>
        </row>
        <row r="93">
          <cell r="A93">
            <v>95</v>
          </cell>
          <cell r="B93">
            <v>2100.98</v>
          </cell>
        </row>
        <row r="94">
          <cell r="A94">
            <v>97</v>
          </cell>
          <cell r="B94">
            <v>2100.29</v>
          </cell>
        </row>
        <row r="95">
          <cell r="A95">
            <v>98</v>
          </cell>
          <cell r="B95">
            <v>2094.2600000000002</v>
          </cell>
        </row>
        <row r="96">
          <cell r="A96">
            <v>99</v>
          </cell>
          <cell r="B96">
            <v>2089.6</v>
          </cell>
        </row>
        <row r="97">
          <cell r="A97">
            <v>100</v>
          </cell>
          <cell r="B97">
            <v>2114.5100000000002</v>
          </cell>
        </row>
        <row r="98">
          <cell r="A98">
            <v>102</v>
          </cell>
          <cell r="B98">
            <v>2107.9899999999998</v>
          </cell>
        </row>
        <row r="99">
          <cell r="A99">
            <v>103</v>
          </cell>
          <cell r="B99">
            <v>2107.5700000000002</v>
          </cell>
        </row>
        <row r="100">
          <cell r="A100">
            <v>104</v>
          </cell>
          <cell r="B100">
            <v>2107.4699999999998</v>
          </cell>
        </row>
        <row r="101">
          <cell r="A101">
            <v>106</v>
          </cell>
          <cell r="B101">
            <v>2095.4</v>
          </cell>
        </row>
        <row r="102">
          <cell r="A102">
            <v>107</v>
          </cell>
          <cell r="B102">
            <v>2095.1999999999998</v>
          </cell>
        </row>
        <row r="103">
          <cell r="A103">
            <v>108</v>
          </cell>
          <cell r="B103">
            <v>2091.1</v>
          </cell>
        </row>
        <row r="104">
          <cell r="A104">
            <v>109</v>
          </cell>
          <cell r="B104">
            <v>2091.1</v>
          </cell>
        </row>
        <row r="105">
          <cell r="A105">
            <v>110</v>
          </cell>
          <cell r="B105">
            <v>2085.02</v>
          </cell>
        </row>
        <row r="106">
          <cell r="A106">
            <v>111</v>
          </cell>
          <cell r="B106">
            <v>2106.81</v>
          </cell>
        </row>
        <row r="107">
          <cell r="A107">
            <v>112</v>
          </cell>
          <cell r="B107">
            <v>2106.7800000000002</v>
          </cell>
        </row>
        <row r="108">
          <cell r="A108">
            <v>113</v>
          </cell>
          <cell r="B108">
            <v>2106.81</v>
          </cell>
        </row>
        <row r="109">
          <cell r="A109">
            <v>114</v>
          </cell>
          <cell r="B109">
            <v>2106.7800000000002</v>
          </cell>
        </row>
        <row r="110">
          <cell r="A110">
            <v>115</v>
          </cell>
          <cell r="B110">
            <v>2110.23</v>
          </cell>
        </row>
        <row r="111">
          <cell r="A111">
            <v>116</v>
          </cell>
          <cell r="B111">
            <v>2092.23</v>
          </cell>
        </row>
        <row r="112">
          <cell r="A112">
            <v>117</v>
          </cell>
          <cell r="B112">
            <v>2092.23</v>
          </cell>
        </row>
        <row r="113">
          <cell r="A113">
            <v>118</v>
          </cell>
          <cell r="B113">
            <v>2090.33</v>
          </cell>
        </row>
        <row r="114">
          <cell r="A114">
            <v>119</v>
          </cell>
          <cell r="B114">
            <v>2090.33</v>
          </cell>
        </row>
        <row r="115">
          <cell r="A115">
            <v>120</v>
          </cell>
          <cell r="B115">
            <v>2090.85</v>
          </cell>
        </row>
        <row r="116">
          <cell r="A116">
            <v>121</v>
          </cell>
          <cell r="B116">
            <v>2086.33</v>
          </cell>
        </row>
        <row r="117">
          <cell r="A117">
            <v>122</v>
          </cell>
          <cell r="B117">
            <v>2086.33</v>
          </cell>
        </row>
        <row r="118">
          <cell r="A118">
            <v>123</v>
          </cell>
          <cell r="B118">
            <v>2068.84</v>
          </cell>
        </row>
        <row r="119">
          <cell r="A119">
            <v>124</v>
          </cell>
          <cell r="B119">
            <v>2051.52</v>
          </cell>
        </row>
        <row r="120">
          <cell r="A120">
            <v>125</v>
          </cell>
          <cell r="B120">
            <v>2051.52</v>
          </cell>
        </row>
        <row r="121">
          <cell r="A121">
            <v>126</v>
          </cell>
          <cell r="B121">
            <v>2085.89</v>
          </cell>
        </row>
        <row r="122">
          <cell r="A122">
            <v>127</v>
          </cell>
          <cell r="B122">
            <v>2089.41</v>
          </cell>
        </row>
        <row r="123">
          <cell r="A123">
            <v>128</v>
          </cell>
          <cell r="B123">
            <v>2088.7600000000002</v>
          </cell>
        </row>
        <row r="124">
          <cell r="A124">
            <v>129</v>
          </cell>
          <cell r="B124">
            <v>2084.7800000000002</v>
          </cell>
        </row>
        <row r="125">
          <cell r="A125">
            <v>131</v>
          </cell>
          <cell r="B125">
            <v>2090.04</v>
          </cell>
        </row>
        <row r="126">
          <cell r="A126">
            <v>132</v>
          </cell>
          <cell r="B126">
            <v>2089.34</v>
          </cell>
        </row>
        <row r="127">
          <cell r="A127">
            <v>133</v>
          </cell>
          <cell r="B127">
            <v>2091.15</v>
          </cell>
        </row>
        <row r="128">
          <cell r="A128">
            <v>134</v>
          </cell>
          <cell r="B128">
            <v>2091.15</v>
          </cell>
        </row>
        <row r="129">
          <cell r="A129">
            <v>136</v>
          </cell>
          <cell r="B129">
            <v>2069.61</v>
          </cell>
        </row>
        <row r="130">
          <cell r="A130">
            <v>137</v>
          </cell>
          <cell r="B130">
            <v>2080.23</v>
          </cell>
        </row>
        <row r="131">
          <cell r="A131">
            <v>138</v>
          </cell>
          <cell r="B131">
            <v>2079.92</v>
          </cell>
        </row>
        <row r="132">
          <cell r="A132">
            <v>139</v>
          </cell>
          <cell r="B132">
            <v>2080.23</v>
          </cell>
        </row>
        <row r="133">
          <cell r="A133">
            <v>140</v>
          </cell>
          <cell r="B133">
            <v>2107.33</v>
          </cell>
        </row>
        <row r="134">
          <cell r="A134">
            <v>141</v>
          </cell>
          <cell r="B134">
            <v>2110.23</v>
          </cell>
        </row>
        <row r="135">
          <cell r="A135">
            <v>142</v>
          </cell>
          <cell r="B135">
            <v>2108.64</v>
          </cell>
        </row>
        <row r="136">
          <cell r="A136">
            <v>143</v>
          </cell>
          <cell r="B136">
            <v>2108.64</v>
          </cell>
        </row>
        <row r="137">
          <cell r="A137">
            <v>144</v>
          </cell>
          <cell r="B137">
            <v>2074.35</v>
          </cell>
        </row>
        <row r="138">
          <cell r="A138">
            <v>146</v>
          </cell>
          <cell r="B138">
            <v>2115.83</v>
          </cell>
        </row>
        <row r="139">
          <cell r="A139">
            <v>147</v>
          </cell>
          <cell r="B139">
            <v>2116.12</v>
          </cell>
        </row>
        <row r="140">
          <cell r="A140">
            <v>148</v>
          </cell>
          <cell r="B140">
            <v>2115.91</v>
          </cell>
        </row>
        <row r="141">
          <cell r="A141">
            <v>149</v>
          </cell>
          <cell r="B141">
            <v>2107.7600000000002</v>
          </cell>
        </row>
        <row r="142">
          <cell r="A142">
            <v>150</v>
          </cell>
          <cell r="B142">
            <v>2107.37</v>
          </cell>
        </row>
        <row r="143">
          <cell r="A143">
            <v>151</v>
          </cell>
          <cell r="B143">
            <v>2100.98</v>
          </cell>
        </row>
        <row r="144">
          <cell r="A144">
            <v>152</v>
          </cell>
          <cell r="B144">
            <v>2100.29</v>
          </cell>
        </row>
        <row r="145">
          <cell r="A145">
            <v>153</v>
          </cell>
          <cell r="B145">
            <v>2107.9899999999998</v>
          </cell>
        </row>
        <row r="146">
          <cell r="A146">
            <v>154</v>
          </cell>
          <cell r="B146">
            <v>2107.4699999999998</v>
          </cell>
        </row>
        <row r="147">
          <cell r="A147">
            <v>155</v>
          </cell>
          <cell r="B147">
            <v>2107.5700000000002</v>
          </cell>
        </row>
        <row r="148">
          <cell r="A148">
            <v>156</v>
          </cell>
          <cell r="B148">
            <v>2089.34</v>
          </cell>
        </row>
        <row r="149">
          <cell r="A149">
            <v>157</v>
          </cell>
          <cell r="B149">
            <v>2090.04</v>
          </cell>
        </row>
        <row r="150">
          <cell r="A150">
            <v>158</v>
          </cell>
          <cell r="B150">
            <v>2095.1999999999998</v>
          </cell>
        </row>
        <row r="151">
          <cell r="A151">
            <v>159</v>
          </cell>
          <cell r="B151">
            <v>2095.4</v>
          </cell>
        </row>
        <row r="152">
          <cell r="A152">
            <v>7</v>
          </cell>
          <cell r="B152">
            <v>2091.27</v>
          </cell>
        </row>
        <row r="153">
          <cell r="A153">
            <v>70</v>
          </cell>
          <cell r="B153">
            <v>2100.19</v>
          </cell>
        </row>
        <row r="154">
          <cell r="A154" t="str">
            <v>Tq</v>
          </cell>
          <cell r="B154">
            <v>2190.11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6. AU"/>
      <sheetName val="PÓLIZAS"/>
      <sheetName val="F7. AMBIENTAL"/>
      <sheetName val="PRESTA"/>
      <sheetName val="BASE"/>
      <sheetName val="BASE CTOS"/>
      <sheetName val="APU"/>
      <sheetName val="FORMULARIO 3 PPTO"/>
    </sheetNames>
    <sheetDataSet>
      <sheetData sheetId="0"/>
      <sheetData sheetId="1"/>
      <sheetData sheetId="2"/>
      <sheetData sheetId="3"/>
      <sheetData sheetId="4">
        <row r="8">
          <cell r="D8">
            <v>0.75</v>
          </cell>
        </row>
        <row r="11">
          <cell r="D11">
            <v>68775</v>
          </cell>
        </row>
        <row r="348">
          <cell r="D348">
            <v>7307</v>
          </cell>
        </row>
        <row r="354">
          <cell r="D354">
            <v>66000</v>
          </cell>
        </row>
      </sheetData>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ESTA"/>
      <sheetName val="BASE"/>
      <sheetName val="BASE CTOS"/>
      <sheetName val="APU"/>
      <sheetName val="ANZÁ INTERCEPTOR"/>
      <sheetName val="ANZÁ REDES SECUNDARIAS"/>
      <sheetName val="RESUMEN"/>
    </sheetNames>
    <sheetDataSet>
      <sheetData sheetId="0" refreshError="1"/>
      <sheetData sheetId="1"/>
      <sheetData sheetId="2"/>
      <sheetData sheetId="3"/>
      <sheetData sheetId="4"/>
      <sheetData sheetId="5"/>
      <sheetData sheetId="6" refreshError="1"/>
      <sheetData sheetId="7"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catoma"/>
      <sheetName val="Condución PVC"/>
      <sheetName val="Tanque"/>
      <sheetName val="PTO BOCA-COND"/>
      <sheetName val="PTO TANQ.DE ALM"/>
      <sheetName val="PTO REDES"/>
      <sheetName val="PTO REDES BA"/>
      <sheetName val="Inversión Acdto"/>
      <sheetName val="CANT OBRA "/>
      <sheetName val="APU "/>
      <sheetName val="Base de Diseño"/>
      <sheetName val="Hoja2"/>
      <sheetName val="VISC"/>
      <sheetName val="Condución_PVC"/>
      <sheetName val="PTO_BOCA-COND"/>
      <sheetName val="PTO_TANQ_DE_ALM"/>
      <sheetName val="PTO_REDES"/>
      <sheetName val="PTO_REDES_BA"/>
      <sheetName val="Inversión_Acdto"/>
      <sheetName val="CANT_OBRA_"/>
      <sheetName val="APU_"/>
      <sheetName val="Base_de_Diseño"/>
      <sheetName val="PTO REDES _x0002_A"/>
      <sheetName val="Condución_PVC3"/>
      <sheetName val="PTO_BOCA-COND3"/>
      <sheetName val="PTO_TANQ_DE_ALM3"/>
      <sheetName val="PTO_REDES3"/>
      <sheetName val="PTO_REDES_BA3"/>
      <sheetName val="Inversión_Acdto3"/>
      <sheetName val="CANT_OBRA_3"/>
      <sheetName val="APU_3"/>
      <sheetName val="Base_de_Diseño3"/>
      <sheetName val="Condución_PVC2"/>
      <sheetName val="PTO_BOCA-COND2"/>
      <sheetName val="PTO_TANQ_DE_ALM2"/>
      <sheetName val="PTO_REDES2"/>
      <sheetName val="PTO_REDES_BA2"/>
      <sheetName val="Inversión_Acdto2"/>
      <sheetName val="CANT_OBRA_2"/>
      <sheetName val="APU_2"/>
      <sheetName val="Base_de_Diseño2"/>
      <sheetName val="Condución_PVC1"/>
      <sheetName val="PTO_BOCA-COND1"/>
      <sheetName val="PTO_TANQ_DE_ALM1"/>
      <sheetName val="PTO_REDES1"/>
      <sheetName val="PTO_REDES_BA1"/>
      <sheetName val="Inversión_Acdto1"/>
      <sheetName val="CANT_OBRA_1"/>
      <sheetName val="APU_1"/>
      <sheetName val="Base_de_Diseño1"/>
      <sheetName val="Condución_PVC4"/>
      <sheetName val="PTO_BOCA-COND4"/>
      <sheetName val="PTO_TANQ_DE_ALM4"/>
      <sheetName val="PTO_REDES4"/>
      <sheetName val="PTO_REDES_BA4"/>
      <sheetName val="Inversión_Acdto4"/>
      <sheetName val="CANT_OBRA_4"/>
      <sheetName val="APU_4"/>
      <sheetName val="Base_de_Diseño4"/>
      <sheetName val="Condución_PVC5"/>
      <sheetName val="PTO_BOCA-COND5"/>
      <sheetName val="PTO_TANQ_DE_ALM5"/>
      <sheetName val="PTO_REDES5"/>
      <sheetName val="PTO_REDES_BA5"/>
      <sheetName val="Inversión_Acdto5"/>
      <sheetName val="CANT_OBRA_5"/>
      <sheetName val="APU_5"/>
      <sheetName val="Base_de_Diseño5"/>
      <sheetName val="Condución_PVC6"/>
      <sheetName val="PTO_BOCA-COND6"/>
      <sheetName val="PTO_TANQ_DE_ALM6"/>
      <sheetName val="PTO_REDES6"/>
      <sheetName val="PTO_REDES_BA6"/>
      <sheetName val="Inversión_Acdto6"/>
      <sheetName val="CANT_OBRA_6"/>
      <sheetName val="APU_6"/>
      <sheetName val="Base_de_Diseño6"/>
      <sheetName val="Condución_PVC7"/>
      <sheetName val="PTO_BOCA-COND7"/>
      <sheetName val="PTO_TANQ_DE_ALM7"/>
      <sheetName val="PTO_REDES7"/>
      <sheetName val="PTO_REDES_BA7"/>
      <sheetName val="Inversión_Acdto7"/>
      <sheetName val="CANT_OBRA_7"/>
      <sheetName val="APU_7"/>
      <sheetName val="Base_de_Diseño7"/>
      <sheetName val="Condución_PVC8"/>
      <sheetName val="PTO_BOCA-COND8"/>
      <sheetName val="PTO_TANQ_DE_ALM8"/>
      <sheetName val="PTO_REDES8"/>
      <sheetName val="PTO_REDES_BA8"/>
      <sheetName val="Inversión_Acdto8"/>
      <sheetName val="CANT_OBRA_8"/>
      <sheetName val="APU_8"/>
      <sheetName val="Base_de_Diseño8"/>
      <sheetName val="Condución_PVC10"/>
      <sheetName val="PTO_BOCA-COND10"/>
      <sheetName val="PTO_TANQ_DE_ALM10"/>
      <sheetName val="PTO_REDES10"/>
      <sheetName val="PTO_REDES_BA10"/>
      <sheetName val="Inversión_Acdto10"/>
      <sheetName val="CANT_OBRA_10"/>
      <sheetName val="APU_10"/>
      <sheetName val="Base_de_Diseño10"/>
      <sheetName val="Condución_PVC9"/>
      <sheetName val="PTO_BOCA-COND9"/>
      <sheetName val="PTO_TANQ_DE_ALM9"/>
      <sheetName val="PTO_REDES9"/>
      <sheetName val="PTO_REDES_BA9"/>
      <sheetName val="Inversión_Acdto9"/>
      <sheetName val="CANT_OBRA_9"/>
      <sheetName val="APU_9"/>
      <sheetName val="Base_de_Diseño9"/>
      <sheetName val="Condución_PVC15"/>
      <sheetName val="PTO_BOCA-COND15"/>
      <sheetName val="PTO_TANQ_DE_ALM15"/>
      <sheetName val="PTO_REDES15"/>
      <sheetName val="PTO_REDES_BA15"/>
      <sheetName val="Inversión_Acdto15"/>
      <sheetName val="CANT_OBRA_15"/>
      <sheetName val="APU_15"/>
      <sheetName val="Base_de_Diseño15"/>
      <sheetName val="Condución_PVC11"/>
      <sheetName val="PTO_BOCA-COND11"/>
      <sheetName val="PTO_TANQ_DE_ALM11"/>
      <sheetName val="PTO_REDES11"/>
      <sheetName val="PTO_REDES_BA11"/>
      <sheetName val="Inversión_Acdto11"/>
      <sheetName val="CANT_OBRA_11"/>
      <sheetName val="APU_11"/>
      <sheetName val="Base_de_Diseño11"/>
      <sheetName val="Condución_PVC12"/>
      <sheetName val="PTO_BOCA-COND12"/>
      <sheetName val="PTO_TANQ_DE_ALM12"/>
      <sheetName val="PTO_REDES12"/>
      <sheetName val="PTO_REDES_BA12"/>
      <sheetName val="Inversión_Acdto12"/>
      <sheetName val="CANT_OBRA_12"/>
      <sheetName val="APU_12"/>
      <sheetName val="Base_de_Diseño12"/>
      <sheetName val="Condución_PVC13"/>
      <sheetName val="PTO_BOCA-COND13"/>
      <sheetName val="PTO_TANQ_DE_ALM13"/>
      <sheetName val="PTO_REDES13"/>
      <sheetName val="PTO_REDES_BA13"/>
      <sheetName val="Inversión_Acdto13"/>
      <sheetName val="CANT_OBRA_13"/>
      <sheetName val="APU_13"/>
      <sheetName val="Base_de_Diseño13"/>
      <sheetName val="Condución_PVC14"/>
      <sheetName val="PTO_BOCA-COND14"/>
      <sheetName val="PTO_TANQ_DE_ALM14"/>
      <sheetName val="PTO_REDES14"/>
      <sheetName val="PTO_REDES_BA14"/>
      <sheetName val="Inversión_Acdto14"/>
      <sheetName val="CANT_OBRA_14"/>
      <sheetName val="APU_14"/>
      <sheetName val="Base_de_Diseño14"/>
      <sheetName val="Condución_PVC16"/>
      <sheetName val="PTO_BOCA-COND16"/>
      <sheetName val="PTO_TANQ_DE_ALM16"/>
      <sheetName val="PTO_REDES16"/>
      <sheetName val="PTO_REDES_BA16"/>
      <sheetName val="Inversión_Acdto16"/>
      <sheetName val="CANT_OBRA_16"/>
      <sheetName val="APU_16"/>
      <sheetName val="Base_de_Diseño16"/>
      <sheetName val="Condución_PVC17"/>
      <sheetName val="PTO_BOCA-COND17"/>
      <sheetName val="PTO_TANQ_DE_ALM17"/>
      <sheetName val="PTO_REDES17"/>
      <sheetName val="PTO_REDES_BA17"/>
      <sheetName val="Inversión_Acdto17"/>
      <sheetName val="CANT_OBRA_17"/>
      <sheetName val="APU_17"/>
      <sheetName val="Base_de_Diseño17"/>
      <sheetName val="Condución_PVC18"/>
      <sheetName val="PTO_BOCA-COND18"/>
      <sheetName val="PTO_TANQ_DE_ALM18"/>
      <sheetName val="PTO_REDES18"/>
      <sheetName val="PTO_REDES_BA18"/>
      <sheetName val="Inversión_Acdto18"/>
      <sheetName val="CANT_OBRA_18"/>
      <sheetName val="APU_18"/>
      <sheetName val="Base_de_Diseño18"/>
      <sheetName val="Condución_PVC19"/>
      <sheetName val="PTO_BOCA-COND19"/>
      <sheetName val="PTO_TANQ_DE_ALM19"/>
      <sheetName val="PTO_REDES19"/>
      <sheetName val="PTO_REDES_BA19"/>
      <sheetName val="Inversión_Acdto19"/>
      <sheetName val="CANT_OBRA_19"/>
      <sheetName val="APU_19"/>
      <sheetName val="Base_de_Diseño19"/>
      <sheetName val="Condución_PVC20"/>
      <sheetName val="PTO_BOCA-COND20"/>
      <sheetName val="PTO_TANQ_DE_ALM20"/>
      <sheetName val="PTO_REDES20"/>
      <sheetName val="PTO_REDES_BA20"/>
      <sheetName val="Inversión_Acdto20"/>
      <sheetName val="CANT_OBRA_20"/>
      <sheetName val="APU_20"/>
      <sheetName val="Base_de_Diseño20"/>
    </sheetNames>
    <sheetDataSet>
      <sheetData sheetId="0"/>
      <sheetData sheetId="1"/>
      <sheetData sheetId="2"/>
      <sheetData sheetId="3"/>
      <sheetData sheetId="4"/>
      <sheetData sheetId="5"/>
      <sheetData sheetId="6"/>
      <sheetData sheetId="7"/>
      <sheetData sheetId="8"/>
      <sheetData sheetId="9"/>
      <sheetData sheetId="10" refreshError="1">
        <row r="1">
          <cell r="A1" t="str">
            <v>Name</v>
          </cell>
          <cell r="B1" t="str">
            <v>North</v>
          </cell>
          <cell r="C1" t="str">
            <v>East</v>
          </cell>
          <cell r="D1" t="str">
            <v>Zeta</v>
          </cell>
        </row>
        <row r="2">
          <cell r="A2" t="str">
            <v>E 1</v>
          </cell>
          <cell r="B2">
            <v>1198640</v>
          </cell>
          <cell r="C2">
            <v>1156060</v>
          </cell>
          <cell r="D2">
            <v>2550</v>
          </cell>
        </row>
        <row r="3">
          <cell r="A3" t="str">
            <v>E 2</v>
          </cell>
          <cell r="B3">
            <v>1198661.4314833826</v>
          </cell>
          <cell r="C3">
            <v>1156068.3521955032</v>
          </cell>
          <cell r="D3">
            <v>2545.1046240562905</v>
          </cell>
        </row>
        <row r="4">
          <cell r="A4" t="str">
            <v>E 3</v>
          </cell>
          <cell r="B4">
            <v>1198683.586271784</v>
          </cell>
          <cell r="C4">
            <v>1156071.7747893706</v>
          </cell>
          <cell r="D4">
            <v>2543.7430088693109</v>
          </cell>
        </row>
        <row r="5">
          <cell r="A5" t="str">
            <v>E 4</v>
          </cell>
          <cell r="B5">
            <v>1198698.1670580145</v>
          </cell>
          <cell r="C5">
            <v>1156081.3966551002</v>
          </cell>
          <cell r="D5">
            <v>2538.5431524070723</v>
          </cell>
        </row>
        <row r="6">
          <cell r="A6" t="str">
            <v>E 5</v>
          </cell>
          <cell r="B6">
            <v>1198736.3187798336</v>
          </cell>
          <cell r="C6">
            <v>1156098.3968606419</v>
          </cell>
          <cell r="D6">
            <v>2525.3241544755488</v>
          </cell>
        </row>
        <row r="7">
          <cell r="A7" t="str">
            <v>E 6</v>
          </cell>
          <cell r="B7">
            <v>1198797.1544322704</v>
          </cell>
          <cell r="C7">
            <v>1156159.0675707262</v>
          </cell>
          <cell r="D7">
            <v>2476.4892245824485</v>
          </cell>
        </row>
        <row r="8">
          <cell r="A8" t="str">
            <v>E 7</v>
          </cell>
          <cell r="B8">
            <v>1198870.1339611248</v>
          </cell>
          <cell r="C8">
            <v>1156211.0742659138</v>
          </cell>
          <cell r="D8">
            <v>2440.1465126943672</v>
          </cell>
        </row>
        <row r="9">
          <cell r="A9" t="str">
            <v>E 8</v>
          </cell>
          <cell r="B9">
            <v>1198912.005967923</v>
          </cell>
          <cell r="C9">
            <v>1156281.1683285895</v>
          </cell>
          <cell r="D9">
            <v>2396.6195408709491</v>
          </cell>
        </row>
        <row r="10">
          <cell r="A10" t="str">
            <v>E 9</v>
          </cell>
          <cell r="B10">
            <v>1198929.4387574408</v>
          </cell>
          <cell r="C10">
            <v>1156292.470221336</v>
          </cell>
          <cell r="D10">
            <v>2405.4598504983906</v>
          </cell>
        </row>
        <row r="11">
          <cell r="A11" t="str">
            <v>E 10</v>
          </cell>
          <cell r="B11">
            <v>1198959.5201276727</v>
          </cell>
          <cell r="C11">
            <v>1156292.0501788759</v>
          </cell>
          <cell r="D11">
            <v>2407.3290903378183</v>
          </cell>
        </row>
        <row r="12">
          <cell r="A12" t="str">
            <v>E 11</v>
          </cell>
          <cell r="B12">
            <v>1198969.6578653136</v>
          </cell>
          <cell r="C12">
            <v>1156296.5703879667</v>
          </cell>
          <cell r="D12">
            <v>2408.6289055529542</v>
          </cell>
        </row>
        <row r="13">
          <cell r="A13" t="str">
            <v>E 12</v>
          </cell>
          <cell r="B13">
            <v>1198997.1656322635</v>
          </cell>
          <cell r="C13">
            <v>1156318.0714770283</v>
          </cell>
          <cell r="D13">
            <v>2410.3657641319828</v>
          </cell>
        </row>
        <row r="14">
          <cell r="A14" t="str">
            <v>E 13</v>
          </cell>
          <cell r="B14">
            <v>1199014.6888316069</v>
          </cell>
          <cell r="C14">
            <v>1156366.7144359644</v>
          </cell>
          <cell r="D14">
            <v>2418.656790779115</v>
          </cell>
        </row>
        <row r="15">
          <cell r="A15" t="str">
            <v>E 14</v>
          </cell>
          <cell r="B15">
            <v>1199045.5391627883</v>
          </cell>
          <cell r="C15">
            <v>1156394.2185225531</v>
          </cell>
          <cell r="D15">
            <v>2413.3544141438406</v>
          </cell>
        </row>
        <row r="16">
          <cell r="A16" t="str">
            <v>E 15</v>
          </cell>
          <cell r="B16">
            <v>1199072.6851913074</v>
          </cell>
          <cell r="C16">
            <v>1156403.7376346891</v>
          </cell>
          <cell r="D16">
            <v>2412.374426449378</v>
          </cell>
        </row>
        <row r="17">
          <cell r="A17" t="str">
            <v>E 16</v>
          </cell>
          <cell r="B17">
            <v>1199109.1054662245</v>
          </cell>
          <cell r="C17">
            <v>1156404.662002966</v>
          </cell>
          <cell r="D17">
            <v>2410.2977053058694</v>
          </cell>
        </row>
        <row r="18">
          <cell r="A18" t="str">
            <v>E 17</v>
          </cell>
          <cell r="B18">
            <v>1199146.7301672616</v>
          </cell>
          <cell r="C18">
            <v>1156419.2380378852</v>
          </cell>
          <cell r="D18">
            <v>2414.0748706577365</v>
          </cell>
        </row>
        <row r="19">
          <cell r="A19" t="str">
            <v>E 18</v>
          </cell>
          <cell r="B19">
            <v>1199155.218049777</v>
          </cell>
          <cell r="C19">
            <v>1156421.6727897346</v>
          </cell>
          <cell r="D19">
            <v>2412.5079255404767</v>
          </cell>
        </row>
        <row r="20">
          <cell r="A20" t="str">
            <v>E 19</v>
          </cell>
          <cell r="B20">
            <v>1199169.9025881013</v>
          </cell>
          <cell r="C20">
            <v>1156446.3989092207</v>
          </cell>
          <cell r="D20">
            <v>2405.9085691368978</v>
          </cell>
        </row>
        <row r="21">
          <cell r="A21" t="str">
            <v>E 20</v>
          </cell>
          <cell r="B21">
            <v>1199298.650311891</v>
          </cell>
          <cell r="C21">
            <v>1156463.8730267235</v>
          </cell>
          <cell r="D21">
            <v>2408.9650377332209</v>
          </cell>
        </row>
        <row r="22">
          <cell r="A22" t="str">
            <v>E 21</v>
          </cell>
          <cell r="B22">
            <v>1199373.198706822</v>
          </cell>
          <cell r="C22">
            <v>1156498.8760566739</v>
          </cell>
          <cell r="D22">
            <v>2412.3997980423665</v>
          </cell>
        </row>
        <row r="23">
          <cell r="A23" t="str">
            <v>E 22</v>
          </cell>
          <cell r="B23">
            <v>1199441.4786268498</v>
          </cell>
          <cell r="C23">
            <v>1156545.3187344507</v>
          </cell>
          <cell r="D23">
            <v>2436.802798203616</v>
          </cell>
        </row>
        <row r="24">
          <cell r="A24" t="str">
            <v>E 23</v>
          </cell>
          <cell r="B24">
            <v>1199521.2996775832</v>
          </cell>
          <cell r="C24">
            <v>1156548.5618900547</v>
          </cell>
          <cell r="D24">
            <v>2464.4118288048576</v>
          </cell>
        </row>
        <row r="25">
          <cell r="A25" t="str">
            <v>E 24</v>
          </cell>
          <cell r="B25">
            <v>1199572.2389211939</v>
          </cell>
          <cell r="C25">
            <v>1156571.0494265996</v>
          </cell>
          <cell r="D25">
            <v>2473.0790380116791</v>
          </cell>
        </row>
        <row r="26">
          <cell r="A26" t="str">
            <v>E 25</v>
          </cell>
          <cell r="B26">
            <v>1199603.4357596841</v>
          </cell>
          <cell r="C26">
            <v>1156603.7219986247</v>
          </cell>
          <cell r="D26">
            <v>2477.979364855566</v>
          </cell>
        </row>
        <row r="27">
          <cell r="A27" t="str">
            <v>E 26</v>
          </cell>
          <cell r="B27">
            <v>1199701.4847613908</v>
          </cell>
          <cell r="C27">
            <v>1156655.3262834204</v>
          </cell>
          <cell r="D27">
            <v>2489.5731431741115</v>
          </cell>
        </row>
        <row r="28">
          <cell r="A28" t="str">
            <v>E 27</v>
          </cell>
          <cell r="B28">
            <v>1199788.6923681123</v>
          </cell>
          <cell r="C28">
            <v>1156699.5267066755</v>
          </cell>
          <cell r="D28">
            <v>2498.0566500024424</v>
          </cell>
        </row>
        <row r="29">
          <cell r="A29" t="str">
            <v>E 28</v>
          </cell>
          <cell r="B29">
            <v>1199956.8116079145</v>
          </cell>
          <cell r="C29">
            <v>1156733.4509385289</v>
          </cell>
          <cell r="D29">
            <v>2526.1746814342487</v>
          </cell>
        </row>
        <row r="30">
          <cell r="A30" t="str">
            <v>E29</v>
          </cell>
          <cell r="B30">
            <v>1199980.2646430244</v>
          </cell>
          <cell r="C30">
            <v>1156722.4720818489</v>
          </cell>
          <cell r="D30">
            <v>2526.5137019595463</v>
          </cell>
        </row>
        <row r="31">
          <cell r="A31" t="str">
            <v>E 30</v>
          </cell>
          <cell r="B31">
            <v>1200044.6801509394</v>
          </cell>
          <cell r="C31">
            <v>1156678.4964718393</v>
          </cell>
          <cell r="D31">
            <v>2527.1414319375754</v>
          </cell>
        </row>
        <row r="32">
          <cell r="A32" t="str">
            <v>E 31</v>
          </cell>
          <cell r="B32">
            <v>1200136.8110802278</v>
          </cell>
          <cell r="C32">
            <v>1156607.2182229683</v>
          </cell>
          <cell r="D32">
            <v>2528.4743495898706</v>
          </cell>
        </row>
        <row r="33">
          <cell r="A33" t="str">
            <v>E 32</v>
          </cell>
          <cell r="B33">
            <v>1200162.5207158499</v>
          </cell>
          <cell r="C33">
            <v>1156596.6185593507</v>
          </cell>
          <cell r="D33">
            <v>2529.543450072958</v>
          </cell>
        </row>
        <row r="34">
          <cell r="A34" t="str">
            <v>E 33</v>
          </cell>
          <cell r="B34">
            <v>1200175.6344881034</v>
          </cell>
          <cell r="C34">
            <v>1156604.8501298656</v>
          </cell>
          <cell r="D34">
            <v>2529.0333000633195</v>
          </cell>
        </row>
        <row r="35">
          <cell r="A35" t="str">
            <v>E 34</v>
          </cell>
          <cell r="B35">
            <v>1200185.7576149923</v>
          </cell>
          <cell r="C35">
            <v>1156626.4035404285</v>
          </cell>
          <cell r="D35">
            <v>2527.5858055742556</v>
          </cell>
        </row>
        <row r="36">
          <cell r="A36" t="str">
            <v>E 35</v>
          </cell>
          <cell r="B36">
            <v>1200196.636358859</v>
          </cell>
          <cell r="C36">
            <v>1156658.1777511265</v>
          </cell>
          <cell r="D36">
            <v>2522.9993702856968</v>
          </cell>
        </row>
        <row r="37">
          <cell r="A37" t="str">
            <v>E 36</v>
          </cell>
          <cell r="B37">
            <v>1200214.8943246687</v>
          </cell>
          <cell r="C37">
            <v>1156670.5470704213</v>
          </cell>
          <cell r="D37">
            <v>2524.4619796295628</v>
          </cell>
        </row>
        <row r="38">
          <cell r="A38" t="str">
            <v>E 37</v>
          </cell>
          <cell r="B38">
            <v>1200227.4525368223</v>
          </cell>
          <cell r="C38">
            <v>1156676.5126103323</v>
          </cell>
          <cell r="D38">
            <v>2526.515243746564</v>
          </cell>
        </row>
        <row r="39">
          <cell r="A39" t="str">
            <v>E 38</v>
          </cell>
          <cell r="B39">
            <v>1200245.0926652306</v>
          </cell>
          <cell r="C39">
            <v>1156686.3057915287</v>
          </cell>
          <cell r="D39">
            <v>2525.8224102553554</v>
          </cell>
        </row>
        <row r="40">
          <cell r="A40" t="str">
            <v>E 39</v>
          </cell>
          <cell r="B40">
            <v>1200263.0483829228</v>
          </cell>
          <cell r="C40">
            <v>1156709.0382745424</v>
          </cell>
          <cell r="D40">
            <v>2524.8665308469367</v>
          </cell>
        </row>
        <row r="41">
          <cell r="A41" t="str">
            <v>E 41</v>
          </cell>
          <cell r="B41">
            <v>1200410.2710751474</v>
          </cell>
          <cell r="C41">
            <v>1156789.9855081504</v>
          </cell>
          <cell r="D41">
            <v>2520.745140985654</v>
          </cell>
        </row>
        <row r="42">
          <cell r="A42" t="str">
            <v>E 42</v>
          </cell>
          <cell r="B42">
            <v>1200427.8152201665</v>
          </cell>
          <cell r="C42">
            <v>1156804.1999423217</v>
          </cell>
          <cell r="D42">
            <v>2522.3970014328224</v>
          </cell>
        </row>
        <row r="43">
          <cell r="A43" t="str">
            <v>E 43</v>
          </cell>
          <cell r="B43">
            <v>1200443.419138185</v>
          </cell>
          <cell r="C43">
            <v>1156826.4880962861</v>
          </cell>
          <cell r="D43">
            <v>2523.4740919172491</v>
          </cell>
        </row>
        <row r="44">
          <cell r="A44" t="str">
            <v>E 44</v>
          </cell>
          <cell r="B44">
            <v>1200460.2974662515</v>
          </cell>
          <cell r="C44">
            <v>1156842.8395745573</v>
          </cell>
          <cell r="D44">
            <v>2523.4495967104467</v>
          </cell>
        </row>
        <row r="45">
          <cell r="A45" t="str">
            <v>E 45</v>
          </cell>
          <cell r="B45">
            <v>1200468.2695589254</v>
          </cell>
          <cell r="C45">
            <v>1156856.8799684118</v>
          </cell>
          <cell r="D45">
            <v>2521.032104719337</v>
          </cell>
        </row>
        <row r="46">
          <cell r="A46" t="str">
            <v>E 46</v>
          </cell>
          <cell r="B46">
            <v>1200476.6167207242</v>
          </cell>
          <cell r="C46">
            <v>1156874.3627035725</v>
          </cell>
          <cell r="D46">
            <v>2525.1188178440757</v>
          </cell>
        </row>
        <row r="47">
          <cell r="A47" t="str">
            <v>E 47</v>
          </cell>
          <cell r="B47">
            <v>1200485.5136852486</v>
          </cell>
          <cell r="C47">
            <v>1156888.2938358786</v>
          </cell>
          <cell r="D47">
            <v>2522.2913882734438</v>
          </cell>
        </row>
        <row r="48">
          <cell r="A48" t="str">
            <v>E 48</v>
          </cell>
          <cell r="B48">
            <v>1200495.2845766561</v>
          </cell>
          <cell r="C48">
            <v>1156919.8395358517</v>
          </cell>
          <cell r="D48">
            <v>2530.6070980262871</v>
          </cell>
        </row>
        <row r="49">
          <cell r="A49" t="str">
            <v>E 49</v>
          </cell>
          <cell r="B49">
            <v>1200494.4885837378</v>
          </cell>
          <cell r="C49">
            <v>1156929.4927303381</v>
          </cell>
          <cell r="D49">
            <v>2530.9761702945561</v>
          </cell>
        </row>
        <row r="50">
          <cell r="A50" t="str">
            <v>E 50</v>
          </cell>
          <cell r="B50">
            <v>1200513.6383498514</v>
          </cell>
          <cell r="C50">
            <v>1156948.3275848073</v>
          </cell>
          <cell r="D50">
            <v>2532.9196575334759</v>
          </cell>
        </row>
        <row r="51">
          <cell r="A51" t="str">
            <v>E 51</v>
          </cell>
          <cell r="B51">
            <v>1200527.8018260011</v>
          </cell>
          <cell r="C51">
            <v>1156951.6575679844</v>
          </cell>
          <cell r="D51">
            <v>2532.8501755128191</v>
          </cell>
        </row>
        <row r="52">
          <cell r="A52" t="str">
            <v>E 52</v>
          </cell>
          <cell r="B52">
            <v>1200555.8606089833</v>
          </cell>
          <cell r="C52">
            <v>1156965.6293315708</v>
          </cell>
          <cell r="D52">
            <v>2539.633655583702</v>
          </cell>
        </row>
        <row r="53">
          <cell r="A53" t="str">
            <v>E 53</v>
          </cell>
          <cell r="B53">
            <v>1200588.968307907</v>
          </cell>
          <cell r="C53">
            <v>1156968.3383526683</v>
          </cell>
          <cell r="D53">
            <v>2536.052654585189</v>
          </cell>
        </row>
        <row r="54">
          <cell r="A54" t="str">
            <v>E 54</v>
          </cell>
          <cell r="B54">
            <v>1200636.4165721599</v>
          </cell>
          <cell r="C54">
            <v>1156935.6796077611</v>
          </cell>
          <cell r="D54">
            <v>2524.0563747214169</v>
          </cell>
        </row>
        <row r="55">
          <cell r="A55" t="str">
            <v>E 56</v>
          </cell>
          <cell r="B55">
            <v>1200693.9773621943</v>
          </cell>
          <cell r="C55">
            <v>1156907.2694783767</v>
          </cell>
          <cell r="D55">
            <v>2519.9643090939949</v>
          </cell>
        </row>
        <row r="56">
          <cell r="A56" t="str">
            <v>E 57</v>
          </cell>
          <cell r="B56">
            <v>1200828.4679483431</v>
          </cell>
          <cell r="C56">
            <v>1156873.6610171979</v>
          </cell>
          <cell r="D56">
            <v>2512.7569087757802</v>
          </cell>
        </row>
        <row r="57">
          <cell r="A57" t="str">
            <v>E 58</v>
          </cell>
          <cell r="B57">
            <v>1200910.4893043702</v>
          </cell>
          <cell r="C57">
            <v>1156924.935768188</v>
          </cell>
          <cell r="D57">
            <v>2514.1640308735709</v>
          </cell>
        </row>
        <row r="58">
          <cell r="A58" t="str">
            <v>E 59</v>
          </cell>
          <cell r="B58">
            <v>1201009.0339333627</v>
          </cell>
          <cell r="C58">
            <v>1156969.0765534306</v>
          </cell>
          <cell r="D58">
            <v>2515.6719463501986</v>
          </cell>
        </row>
        <row r="59">
          <cell r="A59" t="str">
            <v>E 60</v>
          </cell>
          <cell r="B59">
            <v>1201158.8053361846</v>
          </cell>
          <cell r="C59">
            <v>1156997.7109470337</v>
          </cell>
          <cell r="D59">
            <v>2514.1149215443006</v>
          </cell>
        </row>
        <row r="60">
          <cell r="A60" t="str">
            <v>E 61</v>
          </cell>
          <cell r="B60">
            <v>1201236.5577927362</v>
          </cell>
          <cell r="C60">
            <v>1156974.4457112809</v>
          </cell>
          <cell r="D60">
            <v>2515.4459357619758</v>
          </cell>
        </row>
        <row r="61">
          <cell r="A61" t="str">
            <v>TANQUE</v>
          </cell>
          <cell r="B61">
            <v>1201223.0777387635</v>
          </cell>
          <cell r="C61">
            <v>1156997.6346046545</v>
          </cell>
          <cell r="D61">
            <v>2515.4459357619758</v>
          </cell>
        </row>
        <row r="62">
          <cell r="A62" t="str">
            <v>E 63</v>
          </cell>
          <cell r="B62">
            <v>1201329.7340078545</v>
          </cell>
          <cell r="C62">
            <v>1157002.9621789558</v>
          </cell>
          <cell r="D62">
            <v>2499.4530312399193</v>
          </cell>
        </row>
        <row r="63">
          <cell r="A63" t="str">
            <v>E 64</v>
          </cell>
          <cell r="B63">
            <v>1201410.1940114372</v>
          </cell>
          <cell r="C63">
            <v>1157056.6110600331</v>
          </cell>
          <cell r="D63">
            <v>2494.1111248591005</v>
          </cell>
        </row>
        <row r="64">
          <cell r="A64" t="str">
            <v>E 65</v>
          </cell>
          <cell r="B64">
            <v>1201456.7728091641</v>
          </cell>
          <cell r="C64">
            <v>1157077.2427571008</v>
          </cell>
          <cell r="D64">
            <v>2495.8069813297693</v>
          </cell>
        </row>
        <row r="65">
          <cell r="A65" t="str">
            <v>E 66</v>
          </cell>
          <cell r="B65">
            <v>1201524.1942204738</v>
          </cell>
          <cell r="C65">
            <v>1157073.8030849809</v>
          </cell>
          <cell r="D65">
            <v>2485.6643794112151</v>
          </cell>
        </row>
        <row r="66">
          <cell r="A66" t="str">
            <v>E 67</v>
          </cell>
          <cell r="B66">
            <v>1201624.6767403781</v>
          </cell>
          <cell r="C66">
            <v>1157090.9889045537</v>
          </cell>
          <cell r="D66">
            <v>2471.0331145625109</v>
          </cell>
        </row>
        <row r="67">
          <cell r="A67" t="str">
            <v>E 68</v>
          </cell>
          <cell r="B67">
            <v>1201740.8944677503</v>
          </cell>
          <cell r="C67">
            <v>1157104.4260477917</v>
          </cell>
          <cell r="D67">
            <v>2455.5748598036562</v>
          </cell>
        </row>
        <row r="68">
          <cell r="A68" t="str">
            <v>E 69</v>
          </cell>
          <cell r="B68">
            <v>1201767.9082942279</v>
          </cell>
          <cell r="C68">
            <v>1157084.5400441966</v>
          </cell>
          <cell r="D68">
            <v>2449.2413625378786</v>
          </cell>
        </row>
        <row r="69">
          <cell r="A69" t="str">
            <v>E 70</v>
          </cell>
          <cell r="B69">
            <v>1201801.3983906147</v>
          </cell>
          <cell r="C69">
            <v>1157064.4701631886</v>
          </cell>
          <cell r="D69">
            <v>2450.7290662171895</v>
          </cell>
        </row>
        <row r="70">
          <cell r="A70" t="str">
            <v>E 71</v>
          </cell>
          <cell r="B70">
            <v>1201844.8558655567</v>
          </cell>
          <cell r="C70">
            <v>1157068.5653501705</v>
          </cell>
          <cell r="D70">
            <v>2448.6374382848117</v>
          </cell>
        </row>
        <row r="71">
          <cell r="A71" t="str">
            <v>E 72</v>
          </cell>
          <cell r="B71">
            <v>1201883.660074306</v>
          </cell>
          <cell r="C71">
            <v>1157059.8402101472</v>
          </cell>
          <cell r="D71">
            <v>2444.4945160042294</v>
          </cell>
        </row>
        <row r="72">
          <cell r="A72" t="str">
            <v>E 73</v>
          </cell>
          <cell r="B72">
            <v>1202017.8484438281</v>
          </cell>
          <cell r="C72">
            <v>1157027.9613910771</v>
          </cell>
          <cell r="D72">
            <v>2441.2365798892761</v>
          </cell>
        </row>
        <row r="73">
          <cell r="A73" t="str">
            <v>E 74</v>
          </cell>
          <cell r="B73">
            <v>1202118.2784571757</v>
          </cell>
          <cell r="C73">
            <v>1157017.5288250018</v>
          </cell>
          <cell r="D73">
            <v>2426.7781364565503</v>
          </cell>
        </row>
        <row r="74">
          <cell r="A74" t="str">
            <v>E 75</v>
          </cell>
          <cell r="B74">
            <v>1202258.4071790825</v>
          </cell>
          <cell r="C74">
            <v>1156925.9378520846</v>
          </cell>
          <cell r="D74">
            <v>2410.3681708084036</v>
          </cell>
        </row>
        <row r="75">
          <cell r="A75" t="str">
            <v>E 76</v>
          </cell>
          <cell r="B75">
            <v>1202323.5447882202</v>
          </cell>
          <cell r="C75">
            <v>1156842.8871709555</v>
          </cell>
          <cell r="D75">
            <v>2394.0941138854596</v>
          </cell>
        </row>
        <row r="76">
          <cell r="A76" t="str">
            <v>E 77</v>
          </cell>
          <cell r="B76">
            <v>1202412.7836709954</v>
          </cell>
          <cell r="C76">
            <v>1156756.1692606518</v>
          </cell>
          <cell r="D76">
            <v>2391.2061802686144</v>
          </cell>
        </row>
        <row r="77">
          <cell r="A77" t="str">
            <v>E 78</v>
          </cell>
          <cell r="B77">
            <v>1202439.1360077332</v>
          </cell>
          <cell r="C77">
            <v>1156723.8421072371</v>
          </cell>
          <cell r="D77">
            <v>2385.4015255408476</v>
          </cell>
        </row>
        <row r="78">
          <cell r="A78" t="str">
            <v>E 79</v>
          </cell>
          <cell r="B78">
            <v>1202561.419794491</v>
          </cell>
          <cell r="C78">
            <v>1156615.9553988799</v>
          </cell>
          <cell r="D78">
            <v>2348.5846277771839</v>
          </cell>
        </row>
        <row r="79">
          <cell r="A79" t="str">
            <v>E80A</v>
          </cell>
          <cell r="B79">
            <v>1202619.8500000001</v>
          </cell>
          <cell r="C79">
            <v>1156534.6229999999</v>
          </cell>
          <cell r="D79">
            <v>2317.4856465617436</v>
          </cell>
        </row>
        <row r="80">
          <cell r="A80" t="str">
            <v>E127</v>
          </cell>
          <cell r="B80">
            <v>1202652.0113594693</v>
          </cell>
          <cell r="C80">
            <v>1156436.2368778361</v>
          </cell>
          <cell r="D80">
            <v>2304.5038364206489</v>
          </cell>
        </row>
        <row r="81">
          <cell r="A81" t="str">
            <v>E128</v>
          </cell>
          <cell r="B81">
            <v>1202651.7579246738</v>
          </cell>
          <cell r="C81">
            <v>1156405.6395445704</v>
          </cell>
          <cell r="D81">
            <v>2299.948682216856</v>
          </cell>
        </row>
        <row r="82">
          <cell r="A82" t="str">
            <v>E 81</v>
          </cell>
          <cell r="B82">
            <v>1202660.3728691745</v>
          </cell>
          <cell r="C82">
            <v>1156382.2248110771</v>
          </cell>
          <cell r="D82">
            <v>2298.3571462635655</v>
          </cell>
        </row>
        <row r="83">
          <cell r="A83" t="str">
            <v>E129</v>
          </cell>
          <cell r="B83">
            <v>1202682.5453559035</v>
          </cell>
          <cell r="C83">
            <v>1156346.1133751874</v>
          </cell>
          <cell r="D83">
            <v>2289.5045121793346</v>
          </cell>
        </row>
        <row r="84">
          <cell r="A84" t="str">
            <v>E130</v>
          </cell>
          <cell r="B84">
            <v>1202692.9902001237</v>
          </cell>
          <cell r="C84">
            <v>1156290.5403181058</v>
          </cell>
          <cell r="D84">
            <v>2274.0640717290662</v>
          </cell>
        </row>
        <row r="85">
          <cell r="A85" t="str">
            <v>E132</v>
          </cell>
          <cell r="B85">
            <v>1202714.5075197327</v>
          </cell>
          <cell r="C85">
            <v>1156215.6154882633</v>
          </cell>
          <cell r="D85">
            <v>2261.493430221587</v>
          </cell>
        </row>
        <row r="86">
          <cell r="A86" t="str">
            <v>E133</v>
          </cell>
          <cell r="B86">
            <v>1202762.5919691478</v>
          </cell>
          <cell r="C86">
            <v>1156146.0104082164</v>
          </cell>
          <cell r="D86">
            <v>2250.9637334111858</v>
          </cell>
        </row>
        <row r="87">
          <cell r="A87" t="str">
            <v>E134</v>
          </cell>
          <cell r="B87">
            <v>1202746.6763642642</v>
          </cell>
          <cell r="C87">
            <v>1156115.554587173</v>
          </cell>
          <cell r="D87">
            <v>2246.7461162573441</v>
          </cell>
        </row>
        <row r="88">
          <cell r="A88" t="str">
            <v>E135</v>
          </cell>
          <cell r="B88">
            <v>1202717.3957928275</v>
          </cell>
          <cell r="C88">
            <v>1156100.2693209024</v>
          </cell>
          <cell r="D88">
            <v>2245.3879312571803</v>
          </cell>
        </row>
        <row r="89">
          <cell r="A89" t="str">
            <v>E136</v>
          </cell>
          <cell r="B89">
            <v>1202659.2287504165</v>
          </cell>
          <cell r="C89">
            <v>1156054.4602618862</v>
          </cell>
          <cell r="D89">
            <v>2233.4576224904363</v>
          </cell>
        </row>
        <row r="90">
          <cell r="A90" t="str">
            <v>E137</v>
          </cell>
          <cell r="B90">
            <v>1202636.0846501845</v>
          </cell>
          <cell r="C90">
            <v>1156034.8870973312</v>
          </cell>
          <cell r="D90">
            <v>2233.0910943831077</v>
          </cell>
        </row>
        <row r="91">
          <cell r="A91" t="str">
            <v>E138</v>
          </cell>
          <cell r="B91">
            <v>1202588.0716337475</v>
          </cell>
          <cell r="C91">
            <v>1156019.8439053283</v>
          </cell>
          <cell r="D91">
            <v>2228.8689421967406</v>
          </cell>
        </row>
        <row r="92">
          <cell r="A92" t="str">
            <v>E139</v>
          </cell>
          <cell r="B92">
            <v>1202521.840837135</v>
          </cell>
          <cell r="C92">
            <v>1156025.6832849195</v>
          </cell>
          <cell r="D92">
            <v>2216.3543644555903</v>
          </cell>
        </row>
        <row r="93">
          <cell r="A93" t="str">
            <v>E140</v>
          </cell>
          <cell r="B93">
            <v>1202496.0903670695</v>
          </cell>
          <cell r="C93">
            <v>1156055.3485713762</v>
          </cell>
          <cell r="D93">
            <v>2210.7524898742217</v>
          </cell>
        </row>
        <row r="95">
          <cell r="A95">
            <v>86</v>
          </cell>
          <cell r="B95">
            <v>1201455.0879299478</v>
          </cell>
          <cell r="C95">
            <v>1157036.6709356536</v>
          </cell>
          <cell r="D95">
            <v>2496.7982274880205</v>
          </cell>
        </row>
        <row r="96">
          <cell r="A96">
            <v>87</v>
          </cell>
          <cell r="B96">
            <v>1201523.1753915499</v>
          </cell>
          <cell r="C96">
            <v>1157064.8609382799</v>
          </cell>
          <cell r="D96">
            <v>2485.6643794112151</v>
          </cell>
        </row>
        <row r="97">
          <cell r="A97">
            <v>88</v>
          </cell>
          <cell r="B97">
            <v>1201537.936856657</v>
          </cell>
          <cell r="C97">
            <v>1157066.1330742217</v>
          </cell>
          <cell r="D97">
            <v>2483.6174969903886</v>
          </cell>
        </row>
        <row r="98">
          <cell r="A98">
            <v>203</v>
          </cell>
          <cell r="B98">
            <v>1201685.6526446501</v>
          </cell>
          <cell r="C98">
            <v>1157211.9267090939</v>
          </cell>
          <cell r="D98">
            <v>2285.0005209954352</v>
          </cell>
        </row>
        <row r="99">
          <cell r="A99">
            <v>210</v>
          </cell>
          <cell r="B99">
            <v>1201731.9890232733</v>
          </cell>
          <cell r="C99">
            <v>1156919.782756869</v>
          </cell>
          <cell r="D99">
            <v>2299.6747515096022</v>
          </cell>
        </row>
        <row r="100">
          <cell r="A100">
            <v>209</v>
          </cell>
          <cell r="B100">
            <v>1201732.1412336736</v>
          </cell>
          <cell r="C100">
            <v>1156891.6409350443</v>
          </cell>
          <cell r="D100">
            <v>2299.5581673037705</v>
          </cell>
        </row>
        <row r="101">
          <cell r="A101">
            <v>211</v>
          </cell>
          <cell r="B101">
            <v>1201696.8220173253</v>
          </cell>
          <cell r="C101">
            <v>1156883.2854818371</v>
          </cell>
          <cell r="D101">
            <v>2300.9440968076619</v>
          </cell>
        </row>
        <row r="102">
          <cell r="A102">
            <v>212</v>
          </cell>
          <cell r="B102">
            <v>1201644.879379109</v>
          </cell>
          <cell r="C102">
            <v>1156797.1207006231</v>
          </cell>
          <cell r="D102">
            <v>2324.635327445556</v>
          </cell>
        </row>
        <row r="103">
          <cell r="A103">
            <v>208</v>
          </cell>
          <cell r="B103">
            <v>1201768.6759431229</v>
          </cell>
          <cell r="C103">
            <v>1156905.4145019932</v>
          </cell>
          <cell r="D103">
            <v>2293.8486182029364</v>
          </cell>
        </row>
        <row r="104">
          <cell r="A104">
            <v>207</v>
          </cell>
          <cell r="B104">
            <v>1201775.5443879138</v>
          </cell>
          <cell r="C104">
            <v>1156872.0317861168</v>
          </cell>
          <cell r="D104">
            <v>2286.3429947724708</v>
          </cell>
        </row>
        <row r="105">
          <cell r="A105">
            <v>206</v>
          </cell>
          <cell r="B105">
            <v>1201813.3719176103</v>
          </cell>
          <cell r="C105">
            <v>1156899.1934615038</v>
          </cell>
          <cell r="D105">
            <v>2278.5404555024388</v>
          </cell>
        </row>
        <row r="106">
          <cell r="A106">
            <v>204</v>
          </cell>
          <cell r="B106">
            <v>1201941.9871835229</v>
          </cell>
          <cell r="C106">
            <v>1156865.0948092754</v>
          </cell>
          <cell r="D106">
            <v>2276.1961727152543</v>
          </cell>
        </row>
        <row r="107">
          <cell r="A107">
            <v>213</v>
          </cell>
          <cell r="B107">
            <v>1201869.8376666289</v>
          </cell>
          <cell r="C107">
            <v>1157106.049477889</v>
          </cell>
          <cell r="D107">
            <v>2275.5070727189368</v>
          </cell>
        </row>
        <row r="108">
          <cell r="A108">
            <v>98</v>
          </cell>
          <cell r="B108">
            <v>1201880.301002478</v>
          </cell>
          <cell r="C108">
            <v>1157164.7829104403</v>
          </cell>
          <cell r="D108">
            <v>2443.8836542119552</v>
          </cell>
        </row>
        <row r="109">
          <cell r="A109">
            <v>97</v>
          </cell>
          <cell r="B109">
            <v>1201926.219174315</v>
          </cell>
          <cell r="C109">
            <v>1157138.7160612997</v>
          </cell>
          <cell r="D109">
            <v>2438.6866082614633</v>
          </cell>
        </row>
        <row r="110">
          <cell r="A110">
            <v>102</v>
          </cell>
          <cell r="B110">
            <v>1202012.7157914918</v>
          </cell>
          <cell r="C110">
            <v>1157043.1106470148</v>
          </cell>
          <cell r="D110">
            <v>2441.5158183922726</v>
          </cell>
        </row>
        <row r="111">
          <cell r="A111">
            <v>111</v>
          </cell>
          <cell r="B111">
            <v>1202122.6511351035</v>
          </cell>
          <cell r="C111">
            <v>1157003.589803281</v>
          </cell>
          <cell r="D111">
            <v>2422.0601476578627</v>
          </cell>
        </row>
        <row r="112">
          <cell r="A112">
            <v>110</v>
          </cell>
          <cell r="B112">
            <v>1202099.8613786928</v>
          </cell>
          <cell r="C112">
            <v>1156952.8751686553</v>
          </cell>
          <cell r="D112">
            <v>2412.8423350354415</v>
          </cell>
        </row>
        <row r="113">
          <cell r="A113">
            <v>198</v>
          </cell>
          <cell r="B113">
            <v>1202127.5307931774</v>
          </cell>
          <cell r="C113">
            <v>1156989.4638352133</v>
          </cell>
          <cell r="D113">
            <v>2446.9349488347002</v>
          </cell>
        </row>
        <row r="114">
          <cell r="A114">
            <v>103</v>
          </cell>
          <cell r="B114">
            <v>1202046.1714988863</v>
          </cell>
          <cell r="C114">
            <v>1156927.3113119854</v>
          </cell>
          <cell r="D114">
            <v>2416.7726468244286</v>
          </cell>
        </row>
        <row r="115">
          <cell r="A115" t="str">
            <v>E 85</v>
          </cell>
          <cell r="B115">
            <v>1202129.6661161201</v>
          </cell>
          <cell r="C115">
            <v>1156773.5679469011</v>
          </cell>
          <cell r="D115">
            <v>2290.6997682413576</v>
          </cell>
        </row>
        <row r="116">
          <cell r="A116">
            <v>196</v>
          </cell>
          <cell r="B116">
            <v>1202131.5636169766</v>
          </cell>
          <cell r="C116">
            <v>1156756.7835835852</v>
          </cell>
          <cell r="D116">
            <v>2288.7802270003872</v>
          </cell>
        </row>
        <row r="117">
          <cell r="A117">
            <v>175</v>
          </cell>
          <cell r="B117">
            <v>1202163.2689256617</v>
          </cell>
          <cell r="C117">
            <v>1156656.2602897964</v>
          </cell>
          <cell r="D117">
            <v>2314.315745111292</v>
          </cell>
        </row>
        <row r="118">
          <cell r="A118">
            <v>174</v>
          </cell>
          <cell r="B118">
            <v>1202203.7581261904</v>
          </cell>
          <cell r="C118">
            <v>1156587.1730688394</v>
          </cell>
          <cell r="D118">
            <v>2275.5147868012282</v>
          </cell>
        </row>
        <row r="119">
          <cell r="A119">
            <v>195</v>
          </cell>
          <cell r="B119">
            <v>1202078.1260710056</v>
          </cell>
          <cell r="C119">
            <v>1156782.8724234786</v>
          </cell>
          <cell r="D119">
            <v>2294.3467485281685</v>
          </cell>
        </row>
        <row r="120">
          <cell r="A120">
            <v>214</v>
          </cell>
          <cell r="B120">
            <v>1201981.0391769647</v>
          </cell>
          <cell r="C120">
            <v>1156594.8631563371</v>
          </cell>
          <cell r="D120">
            <v>2278.8350044491981</v>
          </cell>
        </row>
        <row r="121">
          <cell r="A121">
            <v>215</v>
          </cell>
          <cell r="B121">
            <v>1201969.1453609725</v>
          </cell>
          <cell r="C121">
            <v>1156604.9545125209</v>
          </cell>
          <cell r="D121">
            <v>2280.1049832927347</v>
          </cell>
        </row>
        <row r="122">
          <cell r="A122">
            <v>217</v>
          </cell>
          <cell r="B122">
            <v>1202059.2205305959</v>
          </cell>
          <cell r="C122">
            <v>1156466.063076251</v>
          </cell>
          <cell r="D122">
            <v>2226.3891398435376</v>
          </cell>
        </row>
        <row r="123">
          <cell r="A123">
            <v>216</v>
          </cell>
          <cell r="B123">
            <v>1202097.552268977</v>
          </cell>
          <cell r="C123">
            <v>1156485.485916021</v>
          </cell>
          <cell r="D123">
            <v>2236.596480133549</v>
          </cell>
        </row>
        <row r="124">
          <cell r="A124">
            <v>173</v>
          </cell>
          <cell r="B124">
            <v>1202131.554245628</v>
          </cell>
          <cell r="C124">
            <v>1156489.0712794461</v>
          </cell>
          <cell r="D124">
            <v>2236.1450457111705</v>
          </cell>
        </row>
        <row r="125">
          <cell r="A125">
            <v>172</v>
          </cell>
          <cell r="B125">
            <v>1202135.2984421197</v>
          </cell>
          <cell r="C125">
            <v>1156460.7146553106</v>
          </cell>
          <cell r="D125">
            <v>2223.1573230202498</v>
          </cell>
        </row>
        <row r="126">
          <cell r="A126">
            <v>194</v>
          </cell>
          <cell r="B126">
            <v>1202241.2377753661</v>
          </cell>
          <cell r="C126">
            <v>1156794.5307767421</v>
          </cell>
          <cell r="D126">
            <v>2264.3476434376962</v>
          </cell>
        </row>
        <row r="127">
          <cell r="A127">
            <v>119</v>
          </cell>
          <cell r="B127">
            <v>1202388.0165418454</v>
          </cell>
          <cell r="C127">
            <v>1156759.0276145977</v>
          </cell>
          <cell r="D127">
            <v>2389.8977813625406</v>
          </cell>
        </row>
        <row r="128">
          <cell r="A128">
            <v>188</v>
          </cell>
          <cell r="B128">
            <v>1202594.9376269158</v>
          </cell>
          <cell r="C128">
            <v>1156868.8355860095</v>
          </cell>
          <cell r="D128">
            <v>2191.296842593953</v>
          </cell>
        </row>
        <row r="129">
          <cell r="A129">
            <v>192</v>
          </cell>
          <cell r="B129">
            <v>1202439.3365694527</v>
          </cell>
          <cell r="C129">
            <v>1156698.4049070573</v>
          </cell>
          <cell r="D129">
            <v>2245.6351523255098</v>
          </cell>
        </row>
        <row r="130">
          <cell r="A130">
            <v>121</v>
          </cell>
          <cell r="B130">
            <v>1202461.1643546901</v>
          </cell>
          <cell r="C130">
            <v>1156723.726766028</v>
          </cell>
          <cell r="D130">
            <v>2376.7827218537127</v>
          </cell>
        </row>
        <row r="131">
          <cell r="A131">
            <v>123</v>
          </cell>
          <cell r="B131">
            <v>1202584.6303333684</v>
          </cell>
          <cell r="C131">
            <v>1156567.0741175357</v>
          </cell>
          <cell r="D131">
            <v>2341.5960743041096</v>
          </cell>
        </row>
        <row r="132">
          <cell r="A132">
            <v>124</v>
          </cell>
          <cell r="B132">
            <v>1202609.95239242</v>
          </cell>
          <cell r="C132">
            <v>1156584.7780849321</v>
          </cell>
          <cell r="D132">
            <v>2344.3031606500217</v>
          </cell>
        </row>
        <row r="133">
          <cell r="A133">
            <v>189</v>
          </cell>
          <cell r="B133">
            <v>1202637.4660466511</v>
          </cell>
          <cell r="C133">
            <v>1156564.8221817221</v>
          </cell>
          <cell r="D133">
            <v>2183.5923612605579</v>
          </cell>
        </row>
        <row r="134">
          <cell r="A134">
            <v>187</v>
          </cell>
          <cell r="B134">
            <v>1202737.3963703469</v>
          </cell>
          <cell r="C134">
            <v>1156668.0987138147</v>
          </cell>
          <cell r="D134">
            <v>2160.2442161428503</v>
          </cell>
        </row>
        <row r="135">
          <cell r="A135">
            <v>153</v>
          </cell>
          <cell r="B135">
            <v>1202440.9525142992</v>
          </cell>
          <cell r="C135">
            <v>1156388.864823434</v>
          </cell>
          <cell r="D135">
            <v>2252.4968616775254</v>
          </cell>
        </row>
        <row r="136">
          <cell r="A136">
            <v>154</v>
          </cell>
          <cell r="B136">
            <v>1202397.9108938405</v>
          </cell>
          <cell r="C136">
            <v>1156473.538144089</v>
          </cell>
          <cell r="D136">
            <v>2289.6240129170733</v>
          </cell>
        </row>
        <row r="137">
          <cell r="A137">
            <v>152</v>
          </cell>
          <cell r="B137">
            <v>1202434.6651877488</v>
          </cell>
          <cell r="C137">
            <v>1156372.7648563781</v>
          </cell>
          <cell r="D137">
            <v>2250.0645805568979</v>
          </cell>
        </row>
        <row r="138">
          <cell r="A138">
            <v>150</v>
          </cell>
          <cell r="B138">
            <v>1202491.3282123257</v>
          </cell>
          <cell r="C138">
            <v>1156283.3111161536</v>
          </cell>
          <cell r="D138">
            <v>2217.8971403759965</v>
          </cell>
        </row>
        <row r="139">
          <cell r="A139">
            <v>151</v>
          </cell>
          <cell r="B139">
            <v>1202426.6569870608</v>
          </cell>
          <cell r="C139">
            <v>1156286.1325945714</v>
          </cell>
          <cell r="D139">
            <v>2214.7849141832812</v>
          </cell>
        </row>
        <row r="140">
          <cell r="A140">
            <v>123</v>
          </cell>
          <cell r="B140">
            <v>1202584.6303333684</v>
          </cell>
          <cell r="C140">
            <v>1156567.0741175357</v>
          </cell>
          <cell r="D140">
            <v>2341.5960743041096</v>
          </cell>
        </row>
        <row r="141">
          <cell r="A141">
            <v>141</v>
          </cell>
          <cell r="B141">
            <v>1202708.0421958403</v>
          </cell>
          <cell r="C141">
            <v>1156351.0704712609</v>
          </cell>
          <cell r="D141">
            <v>2292.5726838128135</v>
          </cell>
        </row>
        <row r="142">
          <cell r="A142">
            <v>142</v>
          </cell>
          <cell r="B142">
            <v>1202710.6934242232</v>
          </cell>
          <cell r="C142">
            <v>1156330.6294050338</v>
          </cell>
          <cell r="D142">
            <v>2286.74870903786</v>
          </cell>
        </row>
        <row r="143">
          <cell r="A143">
            <v>178</v>
          </cell>
          <cell r="B143">
            <v>1202849.6742635116</v>
          </cell>
          <cell r="C143">
            <v>1156460.8551465403</v>
          </cell>
          <cell r="D143">
            <v>2176.1187983219384</v>
          </cell>
        </row>
        <row r="144">
          <cell r="A144">
            <v>184</v>
          </cell>
          <cell r="B144">
            <v>1202978.5262766099</v>
          </cell>
          <cell r="C144">
            <v>1156331.2179200363</v>
          </cell>
          <cell r="D144">
            <v>2146.2031668300906</v>
          </cell>
        </row>
        <row r="145">
          <cell r="A145" t="str">
            <v>E 83</v>
          </cell>
          <cell r="B145">
            <v>1202867.3980875504</v>
          </cell>
          <cell r="C145">
            <v>1156133.5941127921</v>
          </cell>
          <cell r="D145">
            <v>2173.6400180831474</v>
          </cell>
        </row>
        <row r="146">
          <cell r="A146">
            <v>177</v>
          </cell>
          <cell r="B146">
            <v>1202872.7026697353</v>
          </cell>
          <cell r="C146">
            <v>1156119.5682836876</v>
          </cell>
          <cell r="D146">
            <v>2173.2691734057908</v>
          </cell>
        </row>
        <row r="147">
          <cell r="A147">
            <v>191</v>
          </cell>
          <cell r="B147">
            <v>1203034.5219990935</v>
          </cell>
          <cell r="C147">
            <v>1156069.4412537562</v>
          </cell>
          <cell r="D147">
            <v>2154.8248946949698</v>
          </cell>
        </row>
        <row r="148">
          <cell r="A148">
            <v>143</v>
          </cell>
          <cell r="B148">
            <v>1202761.9713364933</v>
          </cell>
          <cell r="C148">
            <v>1156068.294465614</v>
          </cell>
          <cell r="D148">
            <v>2236.0102968170886</v>
          </cell>
        </row>
        <row r="149">
          <cell r="A149">
            <v>144</v>
          </cell>
          <cell r="B149">
            <v>1202627.7704915146</v>
          </cell>
          <cell r="C149">
            <v>1156042.6006887215</v>
          </cell>
          <cell r="D149">
            <v>2233.5810790384521</v>
          </cell>
        </row>
        <row r="150">
          <cell r="A150">
            <v>146</v>
          </cell>
          <cell r="B150">
            <v>1202543.9178892551</v>
          </cell>
          <cell r="C150">
            <v>1156040.1405551075</v>
          </cell>
          <cell r="D150">
            <v>2219.3469604026532</v>
          </cell>
        </row>
        <row r="151">
          <cell r="A151">
            <v>148</v>
          </cell>
          <cell r="B151">
            <v>1202456.4573171213</v>
          </cell>
          <cell r="C151">
            <v>1155853.3072624032</v>
          </cell>
          <cell r="D151">
            <v>2185.6007928479039</v>
          </cell>
        </row>
        <row r="152">
          <cell r="A152">
            <v>147</v>
          </cell>
          <cell r="B152">
            <v>1202508.9734029269</v>
          </cell>
          <cell r="C152">
            <v>1156080.3258842411</v>
          </cell>
          <cell r="D152">
            <v>2208.2824483998024</v>
          </cell>
        </row>
        <row r="153">
          <cell r="A153">
            <v>149</v>
          </cell>
          <cell r="B153">
            <v>1202363.1991052094</v>
          </cell>
          <cell r="C153">
            <v>1156085.7417984491</v>
          </cell>
          <cell r="D153">
            <v>2168.0122969830531</v>
          </cell>
        </row>
        <row r="154">
          <cell r="A154" t="str">
            <v>E 82</v>
          </cell>
          <cell r="B154">
            <v>1202287.3742291403</v>
          </cell>
          <cell r="C154">
            <v>1156276.55963637</v>
          </cell>
          <cell r="D154">
            <v>2201.8422485176143</v>
          </cell>
        </row>
        <row r="155">
          <cell r="A155">
            <v>155</v>
          </cell>
          <cell r="B155">
            <v>1202259.7451152729</v>
          </cell>
          <cell r="C155">
            <v>1156239.1983077466</v>
          </cell>
          <cell r="D155">
            <v>2189.8104909404833</v>
          </cell>
        </row>
        <row r="156">
          <cell r="A156">
            <v>171</v>
          </cell>
          <cell r="B156">
            <v>1202133.5750349495</v>
          </cell>
          <cell r="C156">
            <v>1156319.8872022713</v>
          </cell>
          <cell r="D156">
            <v>2171.9920827003593</v>
          </cell>
        </row>
        <row r="157">
          <cell r="A157">
            <v>170</v>
          </cell>
          <cell r="B157">
            <v>1202049.7154983932</v>
          </cell>
          <cell r="C157">
            <v>1156310.1013995111</v>
          </cell>
          <cell r="D157">
            <v>2158.873111628614</v>
          </cell>
        </row>
        <row r="158">
          <cell r="A158">
            <v>156</v>
          </cell>
          <cell r="B158">
            <v>1202038.5740666685</v>
          </cell>
          <cell r="C158">
            <v>1156228.7233294747</v>
          </cell>
          <cell r="D158">
            <v>2121.634833669566</v>
          </cell>
        </row>
        <row r="159">
          <cell r="A159">
            <v>158</v>
          </cell>
          <cell r="B159">
            <v>1202083.7649139848</v>
          </cell>
          <cell r="C159">
            <v>1156114.8913786726</v>
          </cell>
          <cell r="D159">
            <v>2176.2891893089845</v>
          </cell>
        </row>
      </sheetData>
      <sheetData sheetId="11"/>
      <sheetData sheetId="12"/>
      <sheetData sheetId="13"/>
      <sheetData sheetId="14"/>
      <sheetData sheetId="15"/>
      <sheetData sheetId="16"/>
      <sheetData sheetId="17"/>
      <sheetData sheetId="18"/>
      <sheetData sheetId="19">
        <row r="1">
          <cell r="A1" t="str">
            <v>Name</v>
          </cell>
        </row>
      </sheetData>
      <sheetData sheetId="20">
        <row r="1">
          <cell r="A1" t="str">
            <v>Name</v>
          </cell>
        </row>
      </sheetData>
      <sheetData sheetId="21">
        <row r="1">
          <cell r="A1" t="str">
            <v>Name</v>
          </cell>
        </row>
      </sheetData>
      <sheetData sheetId="22">
        <row r="1">
          <cell r="A1" t="str">
            <v>Name</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Design"/>
      <sheetName val="Design (3)"/>
      <sheetName val="Resumen"/>
      <sheetName val="AREAS"/>
      <sheetName val="AREAS (2)"/>
      <sheetName val="Base de Diseño"/>
      <sheetName val="Design_(3)"/>
      <sheetName val="AREAS_(2)"/>
      <sheetName val="Base_de_Diseño"/>
      <sheetName val="Design_(3)2"/>
      <sheetName val="AREAS_(2)2"/>
      <sheetName val="Base_de_Diseño2"/>
      <sheetName val="Design_(3)1"/>
      <sheetName val="AREAS_(2)1"/>
      <sheetName val="Base_de_Diseño1"/>
      <sheetName val="ENE"/>
      <sheetName val="FEB"/>
      <sheetName val="MAR"/>
    </sheetNames>
    <sheetDataSet>
      <sheetData sheetId="0" refreshError="1"/>
      <sheetData sheetId="1" refreshError="1"/>
      <sheetData sheetId="2" refreshError="1">
        <row r="24">
          <cell r="A24">
            <v>41</v>
          </cell>
          <cell r="B24" t="str">
            <v>C23</v>
          </cell>
          <cell r="C24" t="str">
            <v>C24</v>
          </cell>
          <cell r="G24">
            <v>0</v>
          </cell>
          <cell r="J24">
            <v>0</v>
          </cell>
          <cell r="K24">
            <v>0</v>
          </cell>
          <cell r="L24">
            <v>0</v>
          </cell>
          <cell r="M24">
            <v>0</v>
          </cell>
          <cell r="N24">
            <v>0</v>
          </cell>
          <cell r="O24">
            <v>0</v>
          </cell>
          <cell r="P24">
            <v>0</v>
          </cell>
          <cell r="Q24">
            <v>0.14000000000000001</v>
          </cell>
          <cell r="S24">
            <v>0.14000000000000001</v>
          </cell>
          <cell r="T24">
            <v>98</v>
          </cell>
          <cell r="U24">
            <v>55</v>
          </cell>
          <cell r="V24">
            <v>0.68799999999999994</v>
          </cell>
          <cell r="X24">
            <v>0</v>
          </cell>
          <cell r="Y24">
            <v>0</v>
          </cell>
          <cell r="AA24">
            <v>0</v>
          </cell>
          <cell r="AB24">
            <v>0</v>
          </cell>
          <cell r="AC24">
            <v>0.58479999999999999</v>
          </cell>
          <cell r="AD24">
            <v>8.1872E-2</v>
          </cell>
          <cell r="AE24">
            <v>0.36391863839017491</v>
          </cell>
          <cell r="AF24">
            <v>0.39191863839017493</v>
          </cell>
          <cell r="AG24">
            <v>0.40591863839017495</v>
          </cell>
          <cell r="AH24">
            <v>1.5</v>
          </cell>
          <cell r="AI24">
            <v>34.4</v>
          </cell>
          <cell r="AJ24">
            <v>2.73</v>
          </cell>
          <cell r="AK24">
            <v>8</v>
          </cell>
          <cell r="AL24">
            <v>0.2</v>
          </cell>
          <cell r="AM24">
            <v>1.4E-2</v>
          </cell>
          <cell r="AN24">
            <v>2.6416015625000004E-2</v>
          </cell>
          <cell r="AO24">
            <v>3.125E-2</v>
          </cell>
          <cell r="AP24">
            <v>0.132080078125</v>
          </cell>
          <cell r="AQ24">
            <v>0.61072897398997683</v>
          </cell>
          <cell r="AR24">
            <v>1.4466834904916968</v>
          </cell>
          <cell r="AS24">
            <v>0.28711075111550549</v>
          </cell>
          <cell r="AT24">
            <v>1.901069723093016E-2</v>
          </cell>
          <cell r="AU24">
            <v>4.5426712855930168E-2</v>
          </cell>
          <cell r="AV24">
            <v>1.6044969145610353</v>
          </cell>
          <cell r="AW24">
            <v>50.406757194924396</v>
          </cell>
          <cell r="AX24">
            <v>2.9757915078715665E-2</v>
          </cell>
          <cell r="AY24">
            <v>63.606269545937934</v>
          </cell>
          <cell r="AZ24" t="b">
            <v>0</v>
          </cell>
          <cell r="BA24">
            <v>0</v>
          </cell>
          <cell r="BB24">
            <v>1E-3</v>
          </cell>
          <cell r="BC24">
            <v>0</v>
          </cell>
          <cell r="BD24">
            <v>0</v>
          </cell>
          <cell r="BE24">
            <v>1E-3</v>
          </cell>
          <cell r="BF24">
            <v>0</v>
          </cell>
          <cell r="BG24">
            <v>2.6748963180841235E-2</v>
          </cell>
          <cell r="BH24">
            <v>5.9999999999999991</v>
          </cell>
          <cell r="BI24">
            <v>1.2</v>
          </cell>
          <cell r="BJ24">
            <v>2.3094556883468089E-2</v>
          </cell>
          <cell r="BK24">
            <v>5.4344556883468093E-2</v>
          </cell>
          <cell r="BL24">
            <v>7.4482604539801915E-6</v>
          </cell>
          <cell r="BM24">
            <v>6.5222406172706485E-2</v>
          </cell>
          <cell r="BN24">
            <v>0</v>
          </cell>
          <cell r="BO24">
            <v>701.46299999999997</v>
          </cell>
          <cell r="BP24">
            <v>700.52299999999991</v>
          </cell>
          <cell r="BQ24">
            <v>701.66300000000001</v>
          </cell>
          <cell r="BR24">
            <v>700.72299999999996</v>
          </cell>
          <cell r="BS24">
            <v>702.86300000000006</v>
          </cell>
          <cell r="BT24">
            <v>701.923</v>
          </cell>
          <cell r="BU24" t="b">
            <v>0</v>
          </cell>
          <cell r="BV24">
            <v>1.2000000000000455</v>
          </cell>
          <cell r="BW24">
            <v>1.2000000000000455</v>
          </cell>
          <cell r="BX24">
            <v>1.4000000000000454</v>
          </cell>
          <cell r="BY24">
            <v>200</v>
          </cell>
          <cell r="BZ24">
            <v>0.65</v>
          </cell>
          <cell r="CA24">
            <v>0.25</v>
          </cell>
          <cell r="CB24">
            <v>1.2000000000000455</v>
          </cell>
          <cell r="CC24">
            <v>1.517237881576035</v>
          </cell>
          <cell r="CD24">
            <v>1346.1693104283372</v>
          </cell>
          <cell r="CE24">
            <v>7.2123844739336085E-2</v>
          </cell>
          <cell r="CF24">
            <v>595.02171909952267</v>
          </cell>
          <cell r="CG24">
            <v>1941.1910295278599</v>
          </cell>
          <cell r="CH24">
            <v>1.5</v>
          </cell>
          <cell r="CI24">
            <v>2243</v>
          </cell>
          <cell r="CJ24">
            <v>1.2981660919713731</v>
          </cell>
          <cell r="CK24">
            <v>1.5</v>
          </cell>
          <cell r="CL24">
            <v>1</v>
          </cell>
          <cell r="CM24">
            <v>2</v>
          </cell>
        </row>
        <row r="25">
          <cell r="A25">
            <v>42</v>
          </cell>
          <cell r="B25" t="str">
            <v>C24</v>
          </cell>
          <cell r="C25" t="str">
            <v>C25</v>
          </cell>
          <cell r="F25">
            <v>0</v>
          </cell>
          <cell r="G25">
            <v>0</v>
          </cell>
          <cell r="J25">
            <v>0</v>
          </cell>
          <cell r="K25">
            <v>0</v>
          </cell>
          <cell r="L25">
            <v>0</v>
          </cell>
          <cell r="M25">
            <v>0</v>
          </cell>
          <cell r="N25">
            <v>0</v>
          </cell>
          <cell r="O25">
            <v>0</v>
          </cell>
          <cell r="P25">
            <v>0</v>
          </cell>
          <cell r="Q25">
            <v>0.06</v>
          </cell>
          <cell r="R25">
            <v>2.29</v>
          </cell>
          <cell r="S25">
            <v>2.4900000000000002</v>
          </cell>
          <cell r="T25">
            <v>98</v>
          </cell>
          <cell r="U25">
            <v>976</v>
          </cell>
          <cell r="V25">
            <v>0.68799999999999994</v>
          </cell>
          <cell r="X25">
            <v>0</v>
          </cell>
          <cell r="Y25">
            <v>0</v>
          </cell>
          <cell r="AA25">
            <v>0</v>
          </cell>
          <cell r="AB25">
            <v>0</v>
          </cell>
          <cell r="AC25">
            <v>0.58479999999999999</v>
          </cell>
          <cell r="AD25">
            <v>1.4561519999999999</v>
          </cell>
          <cell r="AE25">
            <v>5.2413768138950738</v>
          </cell>
          <cell r="AF25">
            <v>5.739376813895074</v>
          </cell>
          <cell r="AG25">
            <v>5.9883768138950737</v>
          </cell>
          <cell r="AH25">
            <v>5.9883768138950737</v>
          </cell>
          <cell r="AI25">
            <v>21.41</v>
          </cell>
          <cell r="AJ25">
            <v>12.42</v>
          </cell>
          <cell r="AK25">
            <v>8</v>
          </cell>
          <cell r="AL25">
            <v>0.2</v>
          </cell>
          <cell r="AM25">
            <v>1.4E-2</v>
          </cell>
          <cell r="AN25">
            <v>3.604583740234376E-2</v>
          </cell>
          <cell r="AO25">
            <v>6.5625000000000003E-2</v>
          </cell>
          <cell r="AP25">
            <v>0.18022918701171878</v>
          </cell>
          <cell r="AQ25">
            <v>1.5544337415645531</v>
          </cell>
          <cell r="AR25">
            <v>3.1326009684718326</v>
          </cell>
          <cell r="AS25">
            <v>1.6910176312454894</v>
          </cell>
          <cell r="AT25">
            <v>0.12315312216688967</v>
          </cell>
          <cell r="AU25">
            <v>0.15919895956923344</v>
          </cell>
          <cell r="AV25">
            <v>3.4223022332959703</v>
          </cell>
          <cell r="AW25">
            <v>107.51479554486565</v>
          </cell>
          <cell r="AX25">
            <v>5.569816492276302E-2</v>
          </cell>
          <cell r="AY25">
            <v>110.01375000885056</v>
          </cell>
          <cell r="AZ25" t="str">
            <v>46°24'27''</v>
          </cell>
          <cell r="BA25">
            <v>6.9982626934023706</v>
          </cell>
          <cell r="BB25">
            <v>0.114</v>
          </cell>
          <cell r="BC25">
            <v>0.01</v>
          </cell>
          <cell r="BD25">
            <v>2.4E-2</v>
          </cell>
          <cell r="BE25">
            <v>0.14799999999999999</v>
          </cell>
          <cell r="BF25">
            <v>0.14799999999999999</v>
          </cell>
          <cell r="BG25">
            <v>0</v>
          </cell>
          <cell r="BH25">
            <v>0</v>
          </cell>
          <cell r="BI25">
            <v>0</v>
          </cell>
          <cell r="BJ25">
            <v>0</v>
          </cell>
          <cell r="BK25">
            <v>0</v>
          </cell>
          <cell r="BL25">
            <v>0</v>
          </cell>
          <cell r="BM25">
            <v>0</v>
          </cell>
          <cell r="BN25">
            <v>0.15</v>
          </cell>
          <cell r="BO25">
            <v>700.43299999999988</v>
          </cell>
          <cell r="BP25">
            <v>697.77299999999991</v>
          </cell>
          <cell r="BQ25">
            <v>700.63299999999992</v>
          </cell>
          <cell r="BR25">
            <v>697.97299999999996</v>
          </cell>
          <cell r="BS25">
            <v>701.923</v>
          </cell>
          <cell r="BT25">
            <v>699.173</v>
          </cell>
          <cell r="BU25">
            <v>0</v>
          </cell>
          <cell r="BV25">
            <v>1.2900000000000773</v>
          </cell>
          <cell r="BW25">
            <v>1.2000000000000455</v>
          </cell>
          <cell r="BX25">
            <v>1.4900000000000773</v>
          </cell>
          <cell r="BY25">
            <v>200</v>
          </cell>
          <cell r="BZ25">
            <v>0.65</v>
          </cell>
          <cell r="CA25">
            <v>0.25</v>
          </cell>
          <cell r="CB25">
            <v>1.2450000000000614</v>
          </cell>
          <cell r="CC25">
            <v>1.5630104899036985</v>
          </cell>
          <cell r="CD25">
            <v>1386.7810571670566</v>
          </cell>
          <cell r="CE25">
            <v>6.7611691465736201E-2</v>
          </cell>
          <cell r="CF25">
            <v>557.7964545923237</v>
          </cell>
          <cell r="CG25">
            <v>1944.5775117593803</v>
          </cell>
          <cell r="CH25">
            <v>1.5</v>
          </cell>
          <cell r="CI25">
            <v>2243</v>
          </cell>
          <cell r="CJ25">
            <v>1.3004307925274501</v>
          </cell>
          <cell r="CK25">
            <v>1.5</v>
          </cell>
          <cell r="CL25">
            <v>1</v>
          </cell>
          <cell r="CM25">
            <v>2</v>
          </cell>
        </row>
        <row r="26">
          <cell r="A26">
            <v>43</v>
          </cell>
          <cell r="B26" t="str">
            <v>C25</v>
          </cell>
          <cell r="C26" t="str">
            <v>C26</v>
          </cell>
          <cell r="F26">
            <v>0</v>
          </cell>
          <cell r="G26">
            <v>0</v>
          </cell>
          <cell r="J26">
            <v>0</v>
          </cell>
          <cell r="K26">
            <v>0</v>
          </cell>
          <cell r="L26">
            <v>0</v>
          </cell>
          <cell r="M26">
            <v>0</v>
          </cell>
          <cell r="N26">
            <v>0</v>
          </cell>
          <cell r="O26">
            <v>0</v>
          </cell>
          <cell r="P26">
            <v>0</v>
          </cell>
          <cell r="S26">
            <v>2.4900000000000002</v>
          </cell>
          <cell r="T26">
            <v>98</v>
          </cell>
          <cell r="U26">
            <v>976</v>
          </cell>
          <cell r="V26">
            <v>0.68799999999999994</v>
          </cell>
          <cell r="X26">
            <v>0</v>
          </cell>
          <cell r="Y26">
            <v>0</v>
          </cell>
          <cell r="AA26">
            <v>0</v>
          </cell>
          <cell r="AB26">
            <v>0</v>
          </cell>
          <cell r="AC26">
            <v>0.58479999999999999</v>
          </cell>
          <cell r="AD26">
            <v>1.4561519999999999</v>
          </cell>
          <cell r="AE26">
            <v>5.2413768138950738</v>
          </cell>
          <cell r="AF26">
            <v>5.739376813895074</v>
          </cell>
          <cell r="AG26">
            <v>5.9883768138950737</v>
          </cell>
          <cell r="AH26">
            <v>5.9883768138950737</v>
          </cell>
          <cell r="AI26">
            <v>35.950000000000003</v>
          </cell>
          <cell r="AJ26">
            <v>15.24</v>
          </cell>
          <cell r="AK26">
            <v>8</v>
          </cell>
          <cell r="AL26">
            <v>0.2</v>
          </cell>
          <cell r="AM26">
            <v>1.4E-2</v>
          </cell>
          <cell r="AN26">
            <v>3.4239578247070315E-2</v>
          </cell>
          <cell r="AO26">
            <v>6.5625000000000003E-2</v>
          </cell>
          <cell r="AP26">
            <v>0.17119789123535156</v>
          </cell>
          <cell r="AQ26">
            <v>1.6739046051147981</v>
          </cell>
          <cell r="AR26">
            <v>3.465378469014496</v>
          </cell>
          <cell r="AS26">
            <v>1.9916482940709745</v>
          </cell>
          <cell r="AT26">
            <v>0.14281124500634698</v>
          </cell>
          <cell r="AU26">
            <v>0.17705082325341731</v>
          </cell>
          <cell r="AV26">
            <v>3.7909673693793788</v>
          </cell>
          <cell r="AW26">
            <v>119.09675237640882</v>
          </cell>
          <cell r="AX26">
            <v>5.0281613011315632E-2</v>
          </cell>
          <cell r="AY26">
            <v>124.83245362014297</v>
          </cell>
          <cell r="AZ26" t="str">
            <v>14°49'07''</v>
          </cell>
          <cell r="BA26">
            <v>23.069239201803441</v>
          </cell>
          <cell r="BB26">
            <v>1.7999999999999999E-2</v>
          </cell>
          <cell r="BC26">
            <v>2E-3</v>
          </cell>
          <cell r="BD26">
            <v>7.0000000000000001E-3</v>
          </cell>
          <cell r="BE26">
            <v>2.6999999999999996E-2</v>
          </cell>
          <cell r="BF26">
            <v>2.6999999999999996E-2</v>
          </cell>
          <cell r="BG26">
            <v>0</v>
          </cell>
          <cell r="BH26">
            <v>0</v>
          </cell>
          <cell r="BI26">
            <v>0</v>
          </cell>
          <cell r="BJ26">
            <v>0</v>
          </cell>
          <cell r="BK26">
            <v>0</v>
          </cell>
          <cell r="BL26">
            <v>0</v>
          </cell>
          <cell r="BM26">
            <v>0</v>
          </cell>
          <cell r="BN26">
            <v>0.03</v>
          </cell>
          <cell r="BO26">
            <v>697.75299999999993</v>
          </cell>
          <cell r="BP26">
            <v>692.27299999999991</v>
          </cell>
          <cell r="BQ26">
            <v>697.95299999999997</v>
          </cell>
          <cell r="BR26">
            <v>692.47299999999996</v>
          </cell>
          <cell r="BS26">
            <v>699.173</v>
          </cell>
          <cell r="BT26">
            <v>693.673</v>
          </cell>
          <cell r="BU26">
            <v>0</v>
          </cell>
          <cell r="BV26">
            <v>1.2200000000000273</v>
          </cell>
          <cell r="BW26">
            <v>1.2000000000000455</v>
          </cell>
          <cell r="BX26">
            <v>1.4200000000000272</v>
          </cell>
          <cell r="BY26">
            <v>200</v>
          </cell>
          <cell r="BZ26">
            <v>0.65</v>
          </cell>
          <cell r="CA26">
            <v>0.25</v>
          </cell>
          <cell r="CB26">
            <v>1.2100000000000364</v>
          </cell>
          <cell r="CC26">
            <v>1.5274699047851064</v>
          </cell>
          <cell r="CD26">
            <v>1355.2476730205858</v>
          </cell>
          <cell r="CE26">
            <v>7.1084511354439828E-2</v>
          </cell>
          <cell r="CF26">
            <v>586.44721867412864</v>
          </cell>
          <cell r="CG26">
            <v>1941.6948916947144</v>
          </cell>
          <cell r="CH26">
            <v>1.5</v>
          </cell>
          <cell r="CI26">
            <v>2243</v>
          </cell>
          <cell r="CJ26">
            <v>1.2985030483914719</v>
          </cell>
          <cell r="CK26">
            <v>1.5</v>
          </cell>
          <cell r="CL26">
            <v>1</v>
          </cell>
          <cell r="CM26">
            <v>2</v>
          </cell>
        </row>
        <row r="27">
          <cell r="A27">
            <v>44</v>
          </cell>
          <cell r="B27" t="str">
            <v>C26</v>
          </cell>
          <cell r="C27" t="str">
            <v>C27</v>
          </cell>
          <cell r="F27">
            <v>0</v>
          </cell>
          <cell r="G27">
            <v>0</v>
          </cell>
          <cell r="J27">
            <v>0</v>
          </cell>
          <cell r="K27">
            <v>0</v>
          </cell>
          <cell r="L27">
            <v>0</v>
          </cell>
          <cell r="M27">
            <v>0</v>
          </cell>
          <cell r="N27">
            <v>0</v>
          </cell>
          <cell r="O27">
            <v>0</v>
          </cell>
          <cell r="P27">
            <v>0</v>
          </cell>
          <cell r="R27">
            <v>1.82</v>
          </cell>
          <cell r="S27">
            <v>4.3100000000000005</v>
          </cell>
          <cell r="T27">
            <v>98</v>
          </cell>
          <cell r="U27">
            <v>1689</v>
          </cell>
          <cell r="V27">
            <v>0.68799999999999994</v>
          </cell>
          <cell r="X27">
            <v>0</v>
          </cell>
          <cell r="Y27">
            <v>0</v>
          </cell>
          <cell r="AA27">
            <v>0</v>
          </cell>
          <cell r="AB27">
            <v>0</v>
          </cell>
          <cell r="AC27">
            <v>0.58479999999999999</v>
          </cell>
          <cell r="AD27">
            <v>2.5204879999999998</v>
          </cell>
          <cell r="AE27">
            <v>8.7148022025667249</v>
          </cell>
          <cell r="AF27">
            <v>9.576802202566725</v>
          </cell>
          <cell r="AG27">
            <v>10.007802202566726</v>
          </cell>
          <cell r="AH27">
            <v>10.007802202566726</v>
          </cell>
          <cell r="AI27">
            <v>37.86</v>
          </cell>
          <cell r="AJ27">
            <v>2.37</v>
          </cell>
          <cell r="AK27">
            <v>8</v>
          </cell>
          <cell r="AL27">
            <v>0.2</v>
          </cell>
          <cell r="AM27">
            <v>1.4E-2</v>
          </cell>
          <cell r="AN27">
            <v>7.0972442626953139E-2</v>
          </cell>
          <cell r="AO27">
            <v>8.4375000000000006E-2</v>
          </cell>
          <cell r="AP27">
            <v>0.35486221313476568</v>
          </cell>
          <cell r="AQ27">
            <v>1.0022846586341174</v>
          </cell>
          <cell r="AR27">
            <v>1.3997963163271712</v>
          </cell>
          <cell r="AS27">
            <v>0.58002549139143122</v>
          </cell>
          <cell r="AT27">
            <v>5.1201556418619225E-2</v>
          </cell>
          <cell r="AU27">
            <v>0.12217399904557236</v>
          </cell>
          <cell r="AV27">
            <v>1.4949674462920284</v>
          </cell>
          <cell r="AW27">
            <v>46.965787466269312</v>
          </cell>
          <cell r="AX27">
            <v>0.21308707343093736</v>
          </cell>
          <cell r="AY27">
            <v>156.0577941306515</v>
          </cell>
          <cell r="AZ27" t="str">
            <v>31°13'31''</v>
          </cell>
          <cell r="BA27">
            <v>10.735626297086231</v>
          </cell>
          <cell r="BB27">
            <v>1E-3</v>
          </cell>
          <cell r="BC27">
            <v>1.7999999999999999E-2</v>
          </cell>
          <cell r="BD27">
            <v>5.0000000000000001E-3</v>
          </cell>
          <cell r="BE27">
            <v>2.4E-2</v>
          </cell>
          <cell r="BF27">
            <v>2.3E-2</v>
          </cell>
          <cell r="BG27">
            <v>0</v>
          </cell>
          <cell r="BH27">
            <v>0</v>
          </cell>
          <cell r="BI27">
            <v>0</v>
          </cell>
          <cell r="BJ27">
            <v>0</v>
          </cell>
          <cell r="BK27">
            <v>0</v>
          </cell>
          <cell r="BL27">
            <v>0</v>
          </cell>
          <cell r="BM27">
            <v>0</v>
          </cell>
          <cell r="BN27">
            <v>0.02</v>
          </cell>
          <cell r="BO27">
            <v>692.25299999999993</v>
          </cell>
          <cell r="BP27">
            <v>691.35299999999995</v>
          </cell>
          <cell r="BQ27">
            <v>692.45299999999997</v>
          </cell>
          <cell r="BR27">
            <v>691.553</v>
          </cell>
          <cell r="BS27">
            <v>693.673</v>
          </cell>
          <cell r="BT27">
            <v>692.75300000000016</v>
          </cell>
          <cell r="BU27">
            <v>0</v>
          </cell>
          <cell r="BV27">
            <v>1.2200000000000273</v>
          </cell>
          <cell r="BW27">
            <v>1.2000000000001592</v>
          </cell>
          <cell r="BX27">
            <v>1.4200000000000272</v>
          </cell>
          <cell r="BY27">
            <v>200</v>
          </cell>
          <cell r="BZ27">
            <v>0.65</v>
          </cell>
          <cell r="CA27">
            <v>0.25</v>
          </cell>
          <cell r="CB27">
            <v>1.2100000000000932</v>
          </cell>
          <cell r="CC27">
            <v>1.5274699047851645</v>
          </cell>
          <cell r="CD27">
            <v>1355.2476730206374</v>
          </cell>
          <cell r="CE27">
            <v>7.1084511354432722E-2</v>
          </cell>
          <cell r="CF27">
            <v>586.44721867406997</v>
          </cell>
          <cell r="CG27">
            <v>1941.6948916947074</v>
          </cell>
          <cell r="CH27">
            <v>1.5</v>
          </cell>
          <cell r="CI27">
            <v>2243</v>
          </cell>
          <cell r="CJ27">
            <v>1.2985030483914672</v>
          </cell>
          <cell r="CK27">
            <v>1.5</v>
          </cell>
          <cell r="CL27">
            <v>1</v>
          </cell>
          <cell r="CM27">
            <v>2</v>
          </cell>
        </row>
        <row r="28">
          <cell r="A28">
            <v>45</v>
          </cell>
          <cell r="B28" t="str">
            <v>C27</v>
          </cell>
          <cell r="C28" t="str">
            <v>C28</v>
          </cell>
          <cell r="F28">
            <v>0</v>
          </cell>
          <cell r="G28">
            <v>0</v>
          </cell>
          <cell r="J28">
            <v>0</v>
          </cell>
          <cell r="K28">
            <v>0</v>
          </cell>
          <cell r="L28">
            <v>0</v>
          </cell>
          <cell r="M28">
            <v>0</v>
          </cell>
          <cell r="N28">
            <v>0</v>
          </cell>
          <cell r="O28">
            <v>0</v>
          </cell>
          <cell r="P28">
            <v>0</v>
          </cell>
          <cell r="S28">
            <v>4.3100000000000005</v>
          </cell>
          <cell r="T28">
            <v>98</v>
          </cell>
          <cell r="U28">
            <v>1689</v>
          </cell>
          <cell r="V28">
            <v>0.68799999999999994</v>
          </cell>
          <cell r="X28">
            <v>0</v>
          </cell>
          <cell r="Y28">
            <v>0</v>
          </cell>
          <cell r="AA28">
            <v>0</v>
          </cell>
          <cell r="AB28">
            <v>0</v>
          </cell>
          <cell r="AC28">
            <v>0.58479999999999999</v>
          </cell>
          <cell r="AD28">
            <v>2.5204879999999998</v>
          </cell>
          <cell r="AE28">
            <v>8.7148022025667249</v>
          </cell>
          <cell r="AF28">
            <v>9.576802202566725</v>
          </cell>
          <cell r="AG28">
            <v>10.007802202566726</v>
          </cell>
          <cell r="AH28">
            <v>10.007802202566726</v>
          </cell>
          <cell r="AI28">
            <v>10.66</v>
          </cell>
          <cell r="AJ28">
            <v>28.34</v>
          </cell>
          <cell r="AK28">
            <v>8</v>
          </cell>
          <cell r="AL28">
            <v>0.2</v>
          </cell>
          <cell r="AM28">
            <v>1.4E-2</v>
          </cell>
          <cell r="AN28">
            <v>3.7921905517578125E-2</v>
          </cell>
          <cell r="AO28">
            <v>8.4375000000000006E-2</v>
          </cell>
          <cell r="AP28">
            <v>0.18960952758789063</v>
          </cell>
          <cell r="AQ28">
            <v>2.4151515023277716</v>
          </cell>
          <cell r="AR28">
            <v>4.739217407238173</v>
          </cell>
          <cell r="AS28">
            <v>4.0204471941531734</v>
          </cell>
          <cell r="AT28">
            <v>0.29729647192640635</v>
          </cell>
          <cell r="AU28">
            <v>0.33521837744398447</v>
          </cell>
          <cell r="AV28">
            <v>5.1696064879540211</v>
          </cell>
          <cell r="AW28">
            <v>162.40797764506488</v>
          </cell>
          <cell r="AX28">
            <v>6.1621370745951379E-2</v>
          </cell>
          <cell r="AY28">
            <v>209.63757846663421</v>
          </cell>
          <cell r="AZ28" t="str">
            <v>53°34'47''</v>
          </cell>
          <cell r="BA28">
            <v>5.9415948551823039</v>
          </cell>
          <cell r="BB28">
            <v>0.21299999999999999</v>
          </cell>
          <cell r="BC28">
            <v>2.5000000000000001E-2</v>
          </cell>
          <cell r="BD28">
            <v>0.06</v>
          </cell>
          <cell r="BE28">
            <v>0.29799999999999999</v>
          </cell>
          <cell r="BF28">
            <v>0.29799999999999999</v>
          </cell>
          <cell r="BG28">
            <v>0.17846555509173276</v>
          </cell>
          <cell r="BH28">
            <v>5.9999999999999991</v>
          </cell>
          <cell r="BI28">
            <v>1.2</v>
          </cell>
          <cell r="BJ28">
            <v>0.74048335383162911</v>
          </cell>
          <cell r="BK28">
            <v>0.82485835383162909</v>
          </cell>
          <cell r="BL28">
            <v>1.1824847743831498E-3</v>
          </cell>
          <cell r="BM28">
            <v>0.99124900632721458</v>
          </cell>
          <cell r="BN28">
            <v>0.92</v>
          </cell>
          <cell r="BO28">
            <v>690.84299999999996</v>
          </cell>
          <cell r="BP28">
            <v>687.82299999999998</v>
          </cell>
          <cell r="BQ28">
            <v>691.04300000000001</v>
          </cell>
          <cell r="BR28">
            <v>688.02300000000002</v>
          </cell>
          <cell r="BS28">
            <v>692.75300000000016</v>
          </cell>
          <cell r="BT28">
            <v>689.22299999999996</v>
          </cell>
          <cell r="BU28">
            <v>0</v>
          </cell>
          <cell r="BV28">
            <v>1.7100000000001501</v>
          </cell>
          <cell r="BW28">
            <v>1.1999999999999318</v>
          </cell>
          <cell r="BX28">
            <v>1.91000000000015</v>
          </cell>
          <cell r="BY28">
            <v>200</v>
          </cell>
          <cell r="BZ28">
            <v>0.65</v>
          </cell>
          <cell r="CA28">
            <v>0.25</v>
          </cell>
          <cell r="CB28">
            <v>1.4550000000000409</v>
          </cell>
          <cell r="CC28">
            <v>1.7676352489324805</v>
          </cell>
          <cell r="CD28">
            <v>1568.3343746153434</v>
          </cell>
          <cell r="CE28">
            <v>5.1142665311504576E-2</v>
          </cell>
          <cell r="CF28">
            <v>421.92698881991276</v>
          </cell>
          <cell r="CG28">
            <v>1990.2613634352563</v>
          </cell>
          <cell r="CH28">
            <v>1.5</v>
          </cell>
          <cell r="CI28">
            <v>2243</v>
          </cell>
          <cell r="CJ28">
            <v>1.3309817410400733</v>
          </cell>
          <cell r="CK28">
            <v>1.5</v>
          </cell>
          <cell r="CL28">
            <v>1</v>
          </cell>
          <cell r="CM28">
            <v>2</v>
          </cell>
        </row>
        <row r="29">
          <cell r="A29">
            <v>46</v>
          </cell>
          <cell r="B29" t="str">
            <v>C28</v>
          </cell>
          <cell r="C29" t="str">
            <v>C13</v>
          </cell>
          <cell r="F29">
            <v>0</v>
          </cell>
          <cell r="G29">
            <v>0</v>
          </cell>
          <cell r="J29">
            <v>0</v>
          </cell>
          <cell r="K29">
            <v>0</v>
          </cell>
          <cell r="L29">
            <v>0</v>
          </cell>
          <cell r="M29">
            <v>0</v>
          </cell>
          <cell r="N29">
            <v>0</v>
          </cell>
          <cell r="O29">
            <v>0</v>
          </cell>
          <cell r="P29">
            <v>0</v>
          </cell>
          <cell r="S29">
            <v>4.3100000000000005</v>
          </cell>
          <cell r="T29">
            <v>98</v>
          </cell>
          <cell r="U29">
            <v>1689</v>
          </cell>
          <cell r="V29">
            <v>0.68799999999999994</v>
          </cell>
          <cell r="X29">
            <v>0</v>
          </cell>
          <cell r="Y29">
            <v>0</v>
          </cell>
          <cell r="AA29">
            <v>0</v>
          </cell>
          <cell r="AB29">
            <v>0</v>
          </cell>
          <cell r="AC29">
            <v>0.58479999999999999</v>
          </cell>
          <cell r="AD29">
            <v>2.5204879999999998</v>
          </cell>
          <cell r="AE29">
            <v>8.7148022025667249</v>
          </cell>
          <cell r="AF29">
            <v>9.576802202566725</v>
          </cell>
          <cell r="AG29">
            <v>10.007802202566726</v>
          </cell>
          <cell r="AH29">
            <v>10.007802202566726</v>
          </cell>
          <cell r="AI29">
            <v>23.71</v>
          </cell>
          <cell r="AJ29">
            <v>3.58</v>
          </cell>
          <cell r="AK29">
            <v>8</v>
          </cell>
          <cell r="AL29">
            <v>0.2</v>
          </cell>
          <cell r="AM29">
            <v>1.4E-2</v>
          </cell>
          <cell r="AN29">
            <v>6.3768768310546856E-2</v>
          </cell>
          <cell r="AO29">
            <v>8.4375000000000006E-2</v>
          </cell>
          <cell r="AP29">
            <v>0.31884384155273426</v>
          </cell>
          <cell r="AQ29">
            <v>1.1605158588573394</v>
          </cell>
          <cell r="AR29">
            <v>1.721215988286543</v>
          </cell>
          <cell r="AS29">
            <v>0.79996836719410802</v>
          </cell>
          <cell r="AT29">
            <v>6.8644090655422429E-2</v>
          </cell>
          <cell r="AU29">
            <v>0.13241285896596927</v>
          </cell>
          <cell r="AV29">
            <v>1.837380386461664</v>
          </cell>
          <cell r="AW29">
            <v>57.723007239579395</v>
          </cell>
          <cell r="AX29">
            <v>0.17337631355603725</v>
          </cell>
          <cell r="AY29">
            <v>166.92567948968951</v>
          </cell>
          <cell r="AZ29" t="str">
            <v>42°42'43''</v>
          </cell>
          <cell r="BA29">
            <v>7.6724561551686419</v>
          </cell>
          <cell r="BB29">
            <v>1E-3</v>
          </cell>
          <cell r="BC29">
            <v>4.5999999999999999E-2</v>
          </cell>
          <cell r="BD29">
            <v>6.5000000000000002E-2</v>
          </cell>
          <cell r="BE29">
            <v>0.112</v>
          </cell>
          <cell r="BF29">
            <v>0.111</v>
          </cell>
          <cell r="BG29">
            <v>0</v>
          </cell>
          <cell r="BH29">
            <v>0</v>
          </cell>
          <cell r="BI29">
            <v>0</v>
          </cell>
          <cell r="BJ29">
            <v>0</v>
          </cell>
          <cell r="BK29">
            <v>0</v>
          </cell>
          <cell r="BL29">
            <v>0</v>
          </cell>
          <cell r="BM29">
            <v>0</v>
          </cell>
          <cell r="BN29">
            <v>0.11</v>
          </cell>
          <cell r="BO29">
            <v>687.76299999999992</v>
          </cell>
          <cell r="BP29">
            <v>686.9129999999999</v>
          </cell>
          <cell r="BQ29">
            <v>687.96299999999997</v>
          </cell>
          <cell r="BR29">
            <v>687.11299999999994</v>
          </cell>
          <cell r="BS29">
            <v>689.22299999999996</v>
          </cell>
          <cell r="BT29">
            <v>688.11300000000006</v>
          </cell>
          <cell r="BU29">
            <v>0</v>
          </cell>
          <cell r="BV29">
            <v>1.2599999999999909</v>
          </cell>
          <cell r="BW29">
            <v>1.0000000000001137</v>
          </cell>
          <cell r="BX29">
            <v>1.4599999999999909</v>
          </cell>
          <cell r="BY29">
            <v>200</v>
          </cell>
          <cell r="BZ29">
            <v>0.65</v>
          </cell>
          <cell r="CA29">
            <v>0.25</v>
          </cell>
          <cell r="CB29">
            <v>1.1300000000000523</v>
          </cell>
          <cell r="CC29">
            <v>1.4446357810494874</v>
          </cell>
          <cell r="CD29">
            <v>1281.7530967361579</v>
          </cell>
          <cell r="CE29">
            <v>8.0049116323609004E-2</v>
          </cell>
          <cell r="CF29">
            <v>660.40520966977431</v>
          </cell>
          <cell r="CG29">
            <v>1942.1583064059323</v>
          </cell>
          <cell r="CH29">
            <v>1.5</v>
          </cell>
          <cell r="CI29">
            <v>2243</v>
          </cell>
          <cell r="CJ29">
            <v>1.2988129556883186</v>
          </cell>
          <cell r="CK29">
            <v>1.5</v>
          </cell>
          <cell r="CL29">
            <v>1</v>
          </cell>
          <cell r="CM29">
            <v>2</v>
          </cell>
        </row>
        <row r="30">
          <cell r="A30">
            <v>47</v>
          </cell>
          <cell r="B30" t="str">
            <v>C13</v>
          </cell>
          <cell r="C30" t="str">
            <v>C14</v>
          </cell>
          <cell r="D30">
            <v>0.3</v>
          </cell>
          <cell r="E30">
            <v>0.81999999999999962</v>
          </cell>
          <cell r="F30">
            <v>1.1199999999999997</v>
          </cell>
          <cell r="G30">
            <v>5</v>
          </cell>
          <cell r="J30">
            <v>0</v>
          </cell>
          <cell r="K30">
            <v>1.0409620105724</v>
          </cell>
          <cell r="L30">
            <v>1.0409620105724</v>
          </cell>
          <cell r="M30">
            <v>3</v>
          </cell>
          <cell r="N30">
            <v>471.90281881227315</v>
          </cell>
          <cell r="O30">
            <v>0.62662245173484554</v>
          </cell>
          <cell r="P30">
            <v>331.18948946129882</v>
          </cell>
          <cell r="Q30">
            <v>0.3</v>
          </cell>
          <cell r="R30">
            <v>8.2100000000000009</v>
          </cell>
          <cell r="S30">
            <v>12.820000000000002</v>
          </cell>
          <cell r="T30">
            <v>98</v>
          </cell>
          <cell r="U30">
            <v>5025</v>
          </cell>
          <cell r="V30">
            <v>0.68799999999999994</v>
          </cell>
          <cell r="X30">
            <v>0</v>
          </cell>
          <cell r="Y30">
            <v>0</v>
          </cell>
          <cell r="AA30">
            <v>0</v>
          </cell>
          <cell r="AB30">
            <v>0</v>
          </cell>
          <cell r="AC30">
            <v>0.58479999999999999</v>
          </cell>
          <cell r="AD30">
            <v>7.4971360000000011</v>
          </cell>
          <cell r="AE30">
            <v>23.931354558715341</v>
          </cell>
          <cell r="AF30">
            <v>23.931354558715341</v>
          </cell>
          <cell r="AG30">
            <v>25.213354558715341</v>
          </cell>
          <cell r="AH30">
            <v>356.40284402001419</v>
          </cell>
          <cell r="AI30">
            <v>74.069999999999993</v>
          </cell>
          <cell r="AJ30">
            <v>0.49</v>
          </cell>
          <cell r="AK30">
            <v>18</v>
          </cell>
          <cell r="AL30">
            <v>0.45</v>
          </cell>
          <cell r="AM30">
            <v>1.4E-2</v>
          </cell>
          <cell r="AN30">
            <v>0</v>
          </cell>
          <cell r="AO30">
            <v>0</v>
          </cell>
          <cell r="AP30">
            <v>0</v>
          </cell>
          <cell r="AQ30">
            <v>0</v>
          </cell>
          <cell r="AR30">
            <v>0</v>
          </cell>
          <cell r="AS30">
            <v>0</v>
          </cell>
          <cell r="AT30">
            <v>0</v>
          </cell>
          <cell r="AU30">
            <v>0</v>
          </cell>
          <cell r="AV30">
            <v>1.1671964236528531</v>
          </cell>
          <cell r="AW30">
            <v>185.63457031085673</v>
          </cell>
          <cell r="AX30">
            <v>0</v>
          </cell>
          <cell r="AY30">
            <v>120.48880343979978</v>
          </cell>
          <cell r="AZ30" t="str">
            <v>46°26'13''</v>
          </cell>
          <cell r="BA30">
            <v>3.1081370028379447</v>
          </cell>
          <cell r="BB30">
            <v>0</v>
          </cell>
          <cell r="BC30">
            <v>0</v>
          </cell>
          <cell r="BD30">
            <v>0</v>
          </cell>
          <cell r="BE30">
            <v>0</v>
          </cell>
          <cell r="BF30">
            <v>0</v>
          </cell>
          <cell r="BG30">
            <v>0.83695201556002952</v>
          </cell>
          <cell r="BH30">
            <v>2.6666666666666665</v>
          </cell>
          <cell r="BI30">
            <v>1.2</v>
          </cell>
          <cell r="BJ30">
            <v>0</v>
          </cell>
          <cell r="BK30">
            <v>0</v>
          </cell>
          <cell r="BL30">
            <v>0</v>
          </cell>
          <cell r="BM30">
            <v>1.1004840207873858</v>
          </cell>
          <cell r="BN30">
            <v>0</v>
          </cell>
          <cell r="BO30">
            <v>686.87299999999993</v>
          </cell>
          <cell r="BP30">
            <v>686.51299999999992</v>
          </cell>
          <cell r="BQ30">
            <v>687.32299999999998</v>
          </cell>
          <cell r="BR30">
            <v>686.96299999999997</v>
          </cell>
          <cell r="BS30">
            <v>688.11300000000006</v>
          </cell>
          <cell r="BT30">
            <v>689.41300000000001</v>
          </cell>
          <cell r="BU30">
            <v>0</v>
          </cell>
          <cell r="BV30">
            <v>0.79000000000007731</v>
          </cell>
          <cell r="BW30">
            <v>2.4500000000000455</v>
          </cell>
          <cell r="BX30">
            <v>1.2400000000000773</v>
          </cell>
          <cell r="BY30">
            <v>450</v>
          </cell>
          <cell r="BZ30">
            <v>0.96250000000000002</v>
          </cell>
          <cell r="CA30">
            <v>0.5625</v>
          </cell>
          <cell r="CB30">
            <v>1.6200000000000614</v>
          </cell>
          <cell r="CC30">
            <v>1.4066499719909016</v>
          </cell>
          <cell r="CD30">
            <v>2736.571583790862</v>
          </cell>
          <cell r="CE30">
            <v>9.2702451954917886E-2</v>
          </cell>
          <cell r="CF30">
            <v>764.79522862807255</v>
          </cell>
          <cell r="CG30">
            <v>3501.3668124189344</v>
          </cell>
          <cell r="CH30">
            <v>1.5</v>
          </cell>
          <cell r="CI30">
            <v>4487</v>
          </cell>
          <cell r="CJ30">
            <v>1.1705037260147986</v>
          </cell>
          <cell r="CK30">
            <v>1.5</v>
          </cell>
          <cell r="CL30">
            <v>2</v>
          </cell>
          <cell r="CM30">
            <v>2</v>
          </cell>
        </row>
        <row r="31">
          <cell r="A31">
            <v>48</v>
          </cell>
          <cell r="B31" t="str">
            <v>C14</v>
          </cell>
          <cell r="C31" t="str">
            <v>C15</v>
          </cell>
          <cell r="F31">
            <v>1.1199999999999997</v>
          </cell>
          <cell r="G31">
            <v>5</v>
          </cell>
          <cell r="J31">
            <v>0</v>
          </cell>
          <cell r="K31">
            <v>0.1114086862725861</v>
          </cell>
          <cell r="L31">
            <v>3.1114086862725863</v>
          </cell>
          <cell r="M31">
            <v>3.1114086862725863</v>
          </cell>
          <cell r="N31">
            <v>469.45924466702473</v>
          </cell>
          <cell r="O31">
            <v>0.62989898989898918</v>
          </cell>
          <cell r="P31">
            <v>331.19733249624136</v>
          </cell>
          <cell r="S31">
            <v>12.820000000000002</v>
          </cell>
          <cell r="T31">
            <v>98</v>
          </cell>
          <cell r="U31">
            <v>5025</v>
          </cell>
          <cell r="V31">
            <v>0.68799999999999994</v>
          </cell>
          <cell r="X31">
            <v>0</v>
          </cell>
          <cell r="Y31">
            <v>0</v>
          </cell>
          <cell r="AA31">
            <v>0</v>
          </cell>
          <cell r="AB31">
            <v>0</v>
          </cell>
          <cell r="AC31">
            <v>0.58479999999999999</v>
          </cell>
          <cell r="AD31">
            <v>7.4971360000000011</v>
          </cell>
          <cell r="AE31">
            <v>23.931354558715341</v>
          </cell>
          <cell r="AF31">
            <v>23.931354558715341</v>
          </cell>
          <cell r="AG31">
            <v>25.213354558715341</v>
          </cell>
          <cell r="AH31">
            <v>356.41068705495672</v>
          </cell>
          <cell r="AI31">
            <v>7.92</v>
          </cell>
          <cell r="AJ31">
            <v>0.49</v>
          </cell>
          <cell r="AK31">
            <v>18</v>
          </cell>
          <cell r="AL31">
            <v>0.45</v>
          </cell>
          <cell r="AM31">
            <v>1.4E-2</v>
          </cell>
          <cell r="AN31">
            <v>0</v>
          </cell>
          <cell r="AO31">
            <v>0</v>
          </cell>
          <cell r="AP31">
            <v>0</v>
          </cell>
          <cell r="AQ31">
            <v>0</v>
          </cell>
          <cell r="AR31">
            <v>0</v>
          </cell>
          <cell r="AS31">
            <v>0</v>
          </cell>
          <cell r="AT31">
            <v>0</v>
          </cell>
          <cell r="AU31">
            <v>0</v>
          </cell>
          <cell r="AV31">
            <v>1.1671964236528531</v>
          </cell>
          <cell r="AW31">
            <v>185.63457031085673</v>
          </cell>
          <cell r="AX31">
            <v>0</v>
          </cell>
          <cell r="AY31">
            <v>171.69793098169856</v>
          </cell>
          <cell r="AZ31" t="str">
            <v>51°12'33''</v>
          </cell>
          <cell r="BA31">
            <v>2.7823125836732552</v>
          </cell>
          <cell r="BB31">
            <v>0</v>
          </cell>
          <cell r="BC31">
            <v>0</v>
          </cell>
          <cell r="BD31">
            <v>0</v>
          </cell>
          <cell r="BE31">
            <v>0</v>
          </cell>
          <cell r="BF31">
            <v>0</v>
          </cell>
          <cell r="BG31">
            <v>0.83697043360582635</v>
          </cell>
          <cell r="BH31">
            <v>2.6666666666666665</v>
          </cell>
          <cell r="BI31">
            <v>1.2</v>
          </cell>
          <cell r="BJ31">
            <v>0</v>
          </cell>
          <cell r="BK31">
            <v>0</v>
          </cell>
          <cell r="BL31">
            <v>0</v>
          </cell>
          <cell r="BM31">
            <v>1.1005158192416571</v>
          </cell>
          <cell r="BN31">
            <v>0</v>
          </cell>
          <cell r="BO31">
            <v>686.51299999999992</v>
          </cell>
          <cell r="BP31">
            <v>686.47299999999996</v>
          </cell>
          <cell r="BQ31">
            <v>686.96299999999997</v>
          </cell>
          <cell r="BR31">
            <v>686.923</v>
          </cell>
          <cell r="BS31">
            <v>689.41300000000001</v>
          </cell>
          <cell r="BT31">
            <v>689.03300000000013</v>
          </cell>
          <cell r="BU31">
            <v>0</v>
          </cell>
          <cell r="BV31">
            <v>2.4500000000000455</v>
          </cell>
          <cell r="BW31">
            <v>2.1100000000001273</v>
          </cell>
          <cell r="BX31">
            <v>2.9000000000000457</v>
          </cell>
          <cell r="BY31">
            <v>450</v>
          </cell>
          <cell r="BZ31">
            <v>0.96250000000000002</v>
          </cell>
          <cell r="CA31">
            <v>0.5625</v>
          </cell>
          <cell r="CB31">
            <v>2.2800000000000864</v>
          </cell>
          <cell r="CC31">
            <v>1.8461750726099502</v>
          </cell>
          <cell r="CD31">
            <v>3591.6470643061298</v>
          </cell>
          <cell r="CE31">
            <v>4.9082623821784632E-2</v>
          </cell>
          <cell r="CF31">
            <v>404.9316465297232</v>
          </cell>
          <cell r="CG31">
            <v>3996.5787108358531</v>
          </cell>
          <cell r="CH31">
            <v>1.5</v>
          </cell>
          <cell r="CI31">
            <v>4487</v>
          </cell>
          <cell r="CJ31">
            <v>1.3360526111552886</v>
          </cell>
          <cell r="CK31">
            <v>1.5</v>
          </cell>
          <cell r="CL31">
            <v>2</v>
          </cell>
          <cell r="CM31">
            <v>2</v>
          </cell>
        </row>
        <row r="32">
          <cell r="A32">
            <v>49</v>
          </cell>
          <cell r="B32" t="str">
            <v>C15</v>
          </cell>
          <cell r="C32" t="str">
            <v>C16</v>
          </cell>
          <cell r="F32">
            <v>1.1199999999999997</v>
          </cell>
          <cell r="G32">
            <v>5</v>
          </cell>
          <cell r="J32">
            <v>0</v>
          </cell>
          <cell r="K32">
            <v>3.8589780837585699E-2</v>
          </cell>
          <cell r="L32">
            <v>3.149998467110172</v>
          </cell>
          <cell r="M32">
            <v>3.149998467110172</v>
          </cell>
          <cell r="N32">
            <v>468.61830850381955</v>
          </cell>
          <cell r="O32">
            <v>0.66974137931034572</v>
          </cell>
          <cell r="P32">
            <v>351.51544098432061</v>
          </cell>
          <cell r="S32">
            <v>12.820000000000002</v>
          </cell>
          <cell r="T32">
            <v>98</v>
          </cell>
          <cell r="U32">
            <v>5025</v>
          </cell>
          <cell r="V32">
            <v>0.68799999999999994</v>
          </cell>
          <cell r="X32">
            <v>0</v>
          </cell>
          <cell r="Y32">
            <v>0</v>
          </cell>
          <cell r="AA32">
            <v>0</v>
          </cell>
          <cell r="AB32">
            <v>0</v>
          </cell>
          <cell r="AC32">
            <v>0.58479999999999999</v>
          </cell>
          <cell r="AD32">
            <v>7.4971360000000011</v>
          </cell>
          <cell r="AE32">
            <v>23.931354558715341</v>
          </cell>
          <cell r="AF32">
            <v>23.931354558715341</v>
          </cell>
          <cell r="AG32">
            <v>25.213354558715341</v>
          </cell>
          <cell r="AH32">
            <v>376.72879554303597</v>
          </cell>
          <cell r="AI32">
            <v>5.22</v>
          </cell>
          <cell r="AJ32">
            <v>40.07</v>
          </cell>
          <cell r="AK32">
            <v>18</v>
          </cell>
          <cell r="AL32">
            <v>0.45</v>
          </cell>
          <cell r="AM32">
            <v>1.4E-2</v>
          </cell>
          <cell r="AN32">
            <v>0</v>
          </cell>
          <cell r="AO32">
            <v>0</v>
          </cell>
          <cell r="AP32">
            <v>0</v>
          </cell>
          <cell r="AQ32">
            <v>0</v>
          </cell>
          <cell r="AR32">
            <v>0</v>
          </cell>
          <cell r="AS32">
            <v>0</v>
          </cell>
          <cell r="AT32">
            <v>0</v>
          </cell>
          <cell r="AU32">
            <v>0</v>
          </cell>
          <cell r="AV32">
            <v>10.554935394568046</v>
          </cell>
          <cell r="AW32">
            <v>1678.6899419186741</v>
          </cell>
          <cell r="AX32">
            <v>0</v>
          </cell>
          <cell r="AY32">
            <v>150.5004077340291</v>
          </cell>
          <cell r="AZ32" t="str">
            <v>21°11'51''</v>
          </cell>
          <cell r="BA32">
            <v>7.1254554098055687</v>
          </cell>
          <cell r="BB32">
            <v>0</v>
          </cell>
          <cell r="BC32">
            <v>0</v>
          </cell>
          <cell r="BD32">
            <v>0</v>
          </cell>
          <cell r="BE32">
            <v>0</v>
          </cell>
          <cell r="BF32">
            <v>0</v>
          </cell>
          <cell r="BG32">
            <v>0</v>
          </cell>
          <cell r="BH32">
            <v>0</v>
          </cell>
          <cell r="BI32">
            <v>0</v>
          </cell>
          <cell r="BJ32">
            <v>0</v>
          </cell>
          <cell r="BK32">
            <v>0</v>
          </cell>
          <cell r="BL32">
            <v>0</v>
          </cell>
          <cell r="BM32">
            <v>0</v>
          </cell>
          <cell r="BN32">
            <v>0.1</v>
          </cell>
          <cell r="BO32">
            <v>686.37299999999993</v>
          </cell>
          <cell r="BP32">
            <v>684.2829999999999</v>
          </cell>
          <cell r="BQ32">
            <v>686.82299999999998</v>
          </cell>
          <cell r="BR32">
            <v>684.73299999999995</v>
          </cell>
          <cell r="BS32">
            <v>689.03300000000013</v>
          </cell>
          <cell r="BT32">
            <v>684.62300000000005</v>
          </cell>
          <cell r="BU32">
            <v>0</v>
          </cell>
          <cell r="BV32">
            <v>2.2100000000001501</v>
          </cell>
          <cell r="BW32">
            <v>-0.10999999999989996</v>
          </cell>
          <cell r="BX32">
            <v>2.6600000000001502</v>
          </cell>
          <cell r="BY32">
            <v>450</v>
          </cell>
          <cell r="BZ32">
            <v>0.96250000000000002</v>
          </cell>
          <cell r="CA32">
            <v>0.5625</v>
          </cell>
          <cell r="CB32">
            <v>1.0500000000001251</v>
          </cell>
          <cell r="CC32">
            <v>0.96987335878849579</v>
          </cell>
          <cell r="CD32">
            <v>1886.8431567093255</v>
          </cell>
          <cell r="CE32">
            <v>0.19554065331898984</v>
          </cell>
          <cell r="CF32">
            <v>1613.2103898816663</v>
          </cell>
          <cell r="CG32">
            <v>3500.0535465909916</v>
          </cell>
          <cell r="CH32">
            <v>1.5</v>
          </cell>
          <cell r="CI32">
            <v>4487</v>
          </cell>
          <cell r="CJ32">
            <v>1.1700647024485151</v>
          </cell>
          <cell r="CK32">
            <v>1.5</v>
          </cell>
          <cell r="CL32">
            <v>2</v>
          </cell>
          <cell r="CM32">
            <v>2</v>
          </cell>
        </row>
        <row r="33">
          <cell r="A33">
            <v>50</v>
          </cell>
          <cell r="B33" t="str">
            <v>C16</v>
          </cell>
          <cell r="C33" t="str">
            <v>C17</v>
          </cell>
          <cell r="F33">
            <v>1.1199999999999997</v>
          </cell>
          <cell r="G33">
            <v>5</v>
          </cell>
          <cell r="J33">
            <v>0</v>
          </cell>
          <cell r="K33">
            <v>0.48517237035901284</v>
          </cell>
          <cell r="L33">
            <v>3.6351708374691847</v>
          </cell>
          <cell r="M33">
            <v>3.6351708374691847</v>
          </cell>
          <cell r="N33">
            <v>458.27944425352018</v>
          </cell>
          <cell r="O33">
            <v>0.64210396039604045</v>
          </cell>
          <cell r="P33">
            <v>329.57461165807547</v>
          </cell>
          <cell r="S33">
            <v>12.820000000000002</v>
          </cell>
          <cell r="T33">
            <v>98</v>
          </cell>
          <cell r="U33">
            <v>5025</v>
          </cell>
          <cell r="V33">
            <v>0.68799999999999994</v>
          </cell>
          <cell r="X33">
            <v>0</v>
          </cell>
          <cell r="Y33">
            <v>0</v>
          </cell>
          <cell r="AA33">
            <v>0</v>
          </cell>
          <cell r="AB33">
            <v>0</v>
          </cell>
          <cell r="AC33">
            <v>0.58479999999999999</v>
          </cell>
          <cell r="AD33">
            <v>7.4971360000000011</v>
          </cell>
          <cell r="AE33">
            <v>23.931354558715341</v>
          </cell>
          <cell r="AF33">
            <v>23.931354558715341</v>
          </cell>
          <cell r="AG33">
            <v>25.213354558715341</v>
          </cell>
          <cell r="AH33">
            <v>354.78796621679084</v>
          </cell>
          <cell r="AI33">
            <v>4.04</v>
          </cell>
          <cell r="AJ33">
            <v>26.1</v>
          </cell>
          <cell r="AK33">
            <v>18</v>
          </cell>
          <cell r="AL33">
            <v>0.45</v>
          </cell>
          <cell r="AM33">
            <v>1.4E-2</v>
          </cell>
          <cell r="AN33">
            <v>0</v>
          </cell>
          <cell r="AO33">
            <v>0</v>
          </cell>
          <cell r="AP33">
            <v>0</v>
          </cell>
          <cell r="AQ33">
            <v>0</v>
          </cell>
          <cell r="AR33">
            <v>0</v>
          </cell>
          <cell r="AS33">
            <v>0</v>
          </cell>
          <cell r="AT33">
            <v>0</v>
          </cell>
          <cell r="AU33">
            <v>0</v>
          </cell>
          <cell r="AV33">
            <v>8.5185595128479807</v>
          </cell>
          <cell r="AW33">
            <v>1354.8183517269902</v>
          </cell>
          <cell r="AX33">
            <v>0</v>
          </cell>
          <cell r="AY33">
            <v>150.4994376613574</v>
          </cell>
          <cell r="AZ33" t="str">
            <v>00°00'00''</v>
          </cell>
          <cell r="BA33">
            <v>1000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683.88299999999992</v>
          </cell>
          <cell r="BP33">
            <v>682.83299999999997</v>
          </cell>
          <cell r="BQ33">
            <v>684.33299999999997</v>
          </cell>
          <cell r="BR33">
            <v>683.28300000000002</v>
          </cell>
          <cell r="BS33">
            <v>684.62300000000005</v>
          </cell>
          <cell r="BT33">
            <v>683.44299999999998</v>
          </cell>
          <cell r="BU33">
            <v>0</v>
          </cell>
          <cell r="BV33">
            <v>0.29000000000007731</v>
          </cell>
          <cell r="BW33">
            <v>0.15999999999996817</v>
          </cell>
          <cell r="BX33">
            <v>0.74000000000007726</v>
          </cell>
          <cell r="BY33">
            <v>450</v>
          </cell>
          <cell r="BZ33">
            <v>0.96250000000000002</v>
          </cell>
          <cell r="CA33">
            <v>0.5625</v>
          </cell>
          <cell r="CB33">
            <v>0.22500000000002274</v>
          </cell>
          <cell r="CC33">
            <v>0.22785683862238518</v>
          </cell>
          <cell r="CD33">
            <v>443.28479875054001</v>
          </cell>
          <cell r="CE33">
            <v>0.86521412866045633</v>
          </cell>
          <cell r="CF33">
            <v>9279.4215298833951</v>
          </cell>
          <cell r="CG33">
            <v>9722.7063286339344</v>
          </cell>
          <cell r="CH33">
            <v>1.5</v>
          </cell>
          <cell r="CI33">
            <v>4487</v>
          </cell>
          <cell r="CJ33">
            <v>3.2502918415312911</v>
          </cell>
          <cell r="CK33">
            <v>4</v>
          </cell>
          <cell r="CL33">
            <v>2</v>
          </cell>
          <cell r="CM33">
            <v>2</v>
          </cell>
        </row>
        <row r="34">
          <cell r="A34">
            <v>51</v>
          </cell>
          <cell r="B34" t="str">
            <v>C17</v>
          </cell>
          <cell r="C34" t="str">
            <v>C18</v>
          </cell>
          <cell r="D34">
            <v>0.09</v>
          </cell>
          <cell r="F34">
            <v>1.2099999999999997</v>
          </cell>
          <cell r="G34">
            <v>5</v>
          </cell>
          <cell r="J34">
            <v>0</v>
          </cell>
          <cell r="K34">
            <v>7.674231238376758E-2</v>
          </cell>
          <cell r="L34">
            <v>3.7119131498529523</v>
          </cell>
          <cell r="M34">
            <v>3.7119131498529523</v>
          </cell>
          <cell r="N34">
            <v>456.68279766231387</v>
          </cell>
          <cell r="O34">
            <v>0.6266236233907243</v>
          </cell>
          <cell r="P34">
            <v>346.26355758776015</v>
          </cell>
          <cell r="Q34">
            <v>0.09</v>
          </cell>
          <cell r="S34">
            <v>12.910000000000002</v>
          </cell>
          <cell r="T34">
            <v>98</v>
          </cell>
          <cell r="U34">
            <v>5060</v>
          </cell>
          <cell r="V34">
            <v>0.68799999999999994</v>
          </cell>
          <cell r="X34">
            <v>0</v>
          </cell>
          <cell r="Y34">
            <v>0</v>
          </cell>
          <cell r="AA34">
            <v>0</v>
          </cell>
          <cell r="AB34">
            <v>0</v>
          </cell>
          <cell r="AC34">
            <v>0.58479999999999999</v>
          </cell>
          <cell r="AD34">
            <v>7.5497680000000011</v>
          </cell>
          <cell r="AE34">
            <v>24.087004676164803</v>
          </cell>
          <cell r="AF34">
            <v>24.087004676164803</v>
          </cell>
          <cell r="AG34">
            <v>25.378004676164803</v>
          </cell>
          <cell r="AH34">
            <v>371.64156226392492</v>
          </cell>
          <cell r="AI34">
            <v>64.47</v>
          </cell>
          <cell r="AJ34">
            <v>0.62</v>
          </cell>
          <cell r="AK34">
            <v>18</v>
          </cell>
          <cell r="AL34">
            <v>0.45</v>
          </cell>
          <cell r="AM34">
            <v>1.4E-2</v>
          </cell>
          <cell r="AN34">
            <v>0</v>
          </cell>
          <cell r="AO34">
            <v>0</v>
          </cell>
          <cell r="AP34">
            <v>0</v>
          </cell>
          <cell r="AQ34">
            <v>0</v>
          </cell>
          <cell r="AR34">
            <v>0</v>
          </cell>
          <cell r="AS34">
            <v>0</v>
          </cell>
          <cell r="AT34">
            <v>0</v>
          </cell>
          <cell r="AU34">
            <v>0</v>
          </cell>
          <cell r="AV34">
            <v>1.3129305471944275</v>
          </cell>
          <cell r="AW34">
            <v>208.81258118806932</v>
          </cell>
          <cell r="AX34">
            <v>0</v>
          </cell>
          <cell r="AY34">
            <v>208.24170826422633</v>
          </cell>
          <cell r="AZ34" t="str">
            <v>57°44'32''</v>
          </cell>
          <cell r="BA34">
            <v>2.4182077430262381</v>
          </cell>
          <cell r="BB34">
            <v>0</v>
          </cell>
          <cell r="BC34">
            <v>0</v>
          </cell>
          <cell r="BD34">
            <v>0</v>
          </cell>
          <cell r="BE34">
            <v>0</v>
          </cell>
          <cell r="BF34">
            <v>0</v>
          </cell>
          <cell r="BG34">
            <v>0.87273757721530154</v>
          </cell>
          <cell r="BH34">
            <v>2.6666666666666665</v>
          </cell>
          <cell r="BI34">
            <v>1.2</v>
          </cell>
          <cell r="BJ34">
            <v>0</v>
          </cell>
          <cell r="BK34">
            <v>0</v>
          </cell>
          <cell r="BL34">
            <v>0</v>
          </cell>
          <cell r="BM34">
            <v>1.1635873442743006</v>
          </cell>
          <cell r="BN34">
            <v>0</v>
          </cell>
          <cell r="BO34">
            <v>683.00299999999993</v>
          </cell>
          <cell r="BP34">
            <v>682.60299999999995</v>
          </cell>
          <cell r="BQ34">
            <v>683.45299999999997</v>
          </cell>
          <cell r="BR34">
            <v>683.053</v>
          </cell>
          <cell r="BS34">
            <v>683.44299999999998</v>
          </cell>
          <cell r="BT34">
            <v>684.57300000000009</v>
          </cell>
          <cell r="BU34">
            <v>0</v>
          </cell>
          <cell r="BV34">
            <v>-9.9999999999909051E-3</v>
          </cell>
          <cell r="BW34">
            <v>1.5200000000000955</v>
          </cell>
          <cell r="BX34">
            <v>0.44000000000000911</v>
          </cell>
          <cell r="BY34">
            <v>450</v>
          </cell>
          <cell r="BZ34">
            <v>0.96250000000000002</v>
          </cell>
          <cell r="CA34">
            <v>0.5625</v>
          </cell>
          <cell r="CB34">
            <v>0.7550000000000523</v>
          </cell>
          <cell r="CC34">
            <v>0.72046281976272386</v>
          </cell>
          <cell r="CD34">
            <v>1401.626644153703</v>
          </cell>
          <cell r="CE34">
            <v>0.32021685538789268</v>
          </cell>
          <cell r="CF34">
            <v>2905.9679626451261</v>
          </cell>
          <cell r="CG34">
            <v>4307.5946067988289</v>
          </cell>
          <cell r="CH34">
            <v>1.5</v>
          </cell>
          <cell r="CI34">
            <v>4487</v>
          </cell>
          <cell r="CJ34">
            <v>1.4400249409846764</v>
          </cell>
          <cell r="CK34">
            <v>1.5</v>
          </cell>
          <cell r="CL34">
            <v>2</v>
          </cell>
          <cell r="CM34">
            <v>2</v>
          </cell>
        </row>
        <row r="35">
          <cell r="A35">
            <v>52</v>
          </cell>
          <cell r="B35" t="str">
            <v>C18</v>
          </cell>
          <cell r="C35" t="str">
            <v>C19</v>
          </cell>
          <cell r="D35">
            <v>0.59</v>
          </cell>
          <cell r="E35">
            <v>2.21</v>
          </cell>
          <cell r="F35">
            <v>4.01</v>
          </cell>
          <cell r="G35">
            <v>5</v>
          </cell>
          <cell r="J35">
            <v>0</v>
          </cell>
          <cell r="K35">
            <v>4.9682638660320799E-2</v>
          </cell>
          <cell r="L35">
            <v>3.7615957885132731</v>
          </cell>
          <cell r="M35">
            <v>3.7615957885132731</v>
          </cell>
          <cell r="N35">
            <v>455.65463229924131</v>
          </cell>
          <cell r="O35">
            <v>0.64050518134715029</v>
          </cell>
          <cell r="P35">
            <v>1170.3151030989034</v>
          </cell>
          <cell r="Q35">
            <v>0.59</v>
          </cell>
          <cell r="R35">
            <v>2.21</v>
          </cell>
          <cell r="S35">
            <v>15.71</v>
          </cell>
          <cell r="T35">
            <v>98</v>
          </cell>
          <cell r="U35">
            <v>6158</v>
          </cell>
          <cell r="V35">
            <v>0.68799999999999994</v>
          </cell>
          <cell r="X35">
            <v>0</v>
          </cell>
          <cell r="Y35">
            <v>0</v>
          </cell>
          <cell r="AA35">
            <v>0</v>
          </cell>
          <cell r="AB35">
            <v>0</v>
          </cell>
          <cell r="AC35">
            <v>0.58479999999999999</v>
          </cell>
          <cell r="AD35">
            <v>9.1872080000000018</v>
          </cell>
          <cell r="AE35">
            <v>28.892419965387656</v>
          </cell>
          <cell r="AF35">
            <v>28.892419965387656</v>
          </cell>
          <cell r="AG35">
            <v>30.463419965387658</v>
          </cell>
          <cell r="AH35">
            <v>1200.778523064291</v>
          </cell>
          <cell r="AI35">
            <v>19.3</v>
          </cell>
          <cell r="AJ35">
            <v>14.58</v>
          </cell>
          <cell r="AK35">
            <v>28</v>
          </cell>
          <cell r="AL35">
            <v>0.70000000000000007</v>
          </cell>
          <cell r="AM35">
            <v>1.2999999999999999E-2</v>
          </cell>
          <cell r="AN35">
            <v>0</v>
          </cell>
          <cell r="AO35">
            <v>0</v>
          </cell>
          <cell r="AP35">
            <v>0</v>
          </cell>
          <cell r="AQ35">
            <v>0</v>
          </cell>
          <cell r="AR35">
            <v>0</v>
          </cell>
          <cell r="AS35">
            <v>0</v>
          </cell>
          <cell r="AT35">
            <v>0</v>
          </cell>
          <cell r="AU35">
            <v>0</v>
          </cell>
          <cell r="AV35">
            <v>9.2051959495256561</v>
          </cell>
          <cell r="AW35">
            <v>3542.5745563108298</v>
          </cell>
          <cell r="AX35">
            <v>0</v>
          </cell>
          <cell r="AY35">
            <v>114.73554446443033</v>
          </cell>
          <cell r="AZ35" t="str">
            <v>93°30'22''</v>
          </cell>
          <cell r="BA35">
            <v>1.0077907318737453</v>
          </cell>
          <cell r="BB35">
            <v>0</v>
          </cell>
          <cell r="BC35">
            <v>0</v>
          </cell>
          <cell r="BD35">
            <v>0</v>
          </cell>
          <cell r="BE35">
            <v>0</v>
          </cell>
          <cell r="BF35">
            <v>0</v>
          </cell>
          <cell r="BG35">
            <v>0.9343476434955017</v>
          </cell>
          <cell r="BH35">
            <v>2.1428571428571428</v>
          </cell>
          <cell r="BI35">
            <v>1.2</v>
          </cell>
          <cell r="BJ35">
            <v>0</v>
          </cell>
          <cell r="BK35">
            <v>0</v>
          </cell>
          <cell r="BL35">
            <v>0</v>
          </cell>
          <cell r="BM35">
            <v>1.9886500545321404</v>
          </cell>
          <cell r="BN35">
            <v>0</v>
          </cell>
          <cell r="BO35">
            <v>683.40299999999991</v>
          </cell>
          <cell r="BP35">
            <v>680.59299999999996</v>
          </cell>
          <cell r="BQ35">
            <v>684.10299999999995</v>
          </cell>
          <cell r="BR35">
            <v>681.29300000000001</v>
          </cell>
          <cell r="BS35">
            <v>684.57300000000009</v>
          </cell>
          <cell r="BT35">
            <v>679.55300000000011</v>
          </cell>
          <cell r="BU35">
            <v>0</v>
          </cell>
          <cell r="BV35">
            <v>0.47000000000014097</v>
          </cell>
          <cell r="BW35">
            <v>-1.7399999999998954</v>
          </cell>
          <cell r="BX35">
            <v>1.1700000000001411</v>
          </cell>
          <cell r="BY35">
            <v>700</v>
          </cell>
          <cell r="BZ35">
            <v>1.2749999999999999</v>
          </cell>
          <cell r="CA35">
            <v>0.875</v>
          </cell>
          <cell r="CB35">
            <v>-0.63499999999987722</v>
          </cell>
          <cell r="CC35">
            <v>-0.52634837539558499</v>
          </cell>
          <cell r="CD35">
            <v>-1796.8546632801404</v>
          </cell>
          <cell r="CE35">
            <v>1.4625746628637755</v>
          </cell>
          <cell r="CF35">
            <v>15686.113259213991</v>
          </cell>
          <cell r="CG35">
            <v>13889.25859593385</v>
          </cell>
          <cell r="CH35">
            <v>1.25</v>
          </cell>
          <cell r="CI35">
            <v>4613</v>
          </cell>
          <cell r="CJ35">
            <v>3.763618739414115</v>
          </cell>
          <cell r="CK35">
            <v>4</v>
          </cell>
          <cell r="CL35">
            <v>3</v>
          </cell>
          <cell r="CM35">
            <v>3</v>
          </cell>
        </row>
        <row r="36">
          <cell r="A36">
            <v>53</v>
          </cell>
          <cell r="B36" t="str">
            <v>C19</v>
          </cell>
          <cell r="C36" t="str">
            <v>C20</v>
          </cell>
          <cell r="F36">
            <v>4.01</v>
          </cell>
          <cell r="G36">
            <v>5</v>
          </cell>
          <cell r="J36">
            <v>0</v>
          </cell>
          <cell r="K36">
            <v>4.8647885230008001E-2</v>
          </cell>
          <cell r="L36">
            <v>3.810243673743281</v>
          </cell>
          <cell r="M36">
            <v>3.810243673743281</v>
          </cell>
          <cell r="N36">
            <v>454.65203698934312</v>
          </cell>
          <cell r="O36">
            <v>0.63959865053513276</v>
          </cell>
          <cell r="P36">
            <v>1166.0872655789467</v>
          </cell>
          <cell r="S36">
            <v>15.71</v>
          </cell>
          <cell r="T36">
            <v>98</v>
          </cell>
          <cell r="U36">
            <v>6158</v>
          </cell>
          <cell r="V36">
            <v>0.68799999999999994</v>
          </cell>
          <cell r="X36">
            <v>0</v>
          </cell>
          <cell r="Y36">
            <v>0</v>
          </cell>
          <cell r="AA36">
            <v>0</v>
          </cell>
          <cell r="AB36">
            <v>0</v>
          </cell>
          <cell r="AC36">
            <v>0.58479999999999999</v>
          </cell>
          <cell r="AD36">
            <v>9.1872080000000018</v>
          </cell>
          <cell r="AE36">
            <v>28.892419965387656</v>
          </cell>
          <cell r="AF36">
            <v>28.892419965387656</v>
          </cell>
          <cell r="AG36">
            <v>30.463419965387658</v>
          </cell>
          <cell r="AH36">
            <v>1196.5506855443343</v>
          </cell>
          <cell r="AI36">
            <v>21.49</v>
          </cell>
          <cell r="AJ36">
            <v>20.5</v>
          </cell>
          <cell r="AK36">
            <v>28</v>
          </cell>
          <cell r="AL36">
            <v>0.70000000000000007</v>
          </cell>
          <cell r="AM36">
            <v>1.2999999999999999E-2</v>
          </cell>
          <cell r="AN36">
            <v>0</v>
          </cell>
          <cell r="AO36">
            <v>0</v>
          </cell>
          <cell r="AP36">
            <v>0</v>
          </cell>
          <cell r="AQ36">
            <v>0</v>
          </cell>
          <cell r="AR36">
            <v>0</v>
          </cell>
          <cell r="AS36">
            <v>0</v>
          </cell>
          <cell r="AT36">
            <v>0</v>
          </cell>
          <cell r="AU36">
            <v>0</v>
          </cell>
          <cell r="AV36">
            <v>10.915187647171557</v>
          </cell>
          <cell r="AW36">
            <v>4200.6564823012577</v>
          </cell>
          <cell r="AX36">
            <v>0</v>
          </cell>
          <cell r="AY36">
            <v>114.73715898942989</v>
          </cell>
          <cell r="AZ36" t="str">
            <v>00°00'00''</v>
          </cell>
          <cell r="BA36">
            <v>1000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680.59299999999996</v>
          </cell>
          <cell r="BP36">
            <v>676.18299999999999</v>
          </cell>
          <cell r="BQ36">
            <v>681.29300000000001</v>
          </cell>
          <cell r="BR36">
            <v>676.88300000000004</v>
          </cell>
          <cell r="BS36">
            <v>679.55300000000011</v>
          </cell>
          <cell r="BT36">
            <v>674.35300000000007</v>
          </cell>
          <cell r="BU36">
            <v>0</v>
          </cell>
          <cell r="BV36">
            <v>-1.7399999999998954</v>
          </cell>
          <cell r="BW36">
            <v>-2.5299999999999727</v>
          </cell>
          <cell r="BX36">
            <v>-1.0399999999998952</v>
          </cell>
          <cell r="BY36">
            <v>700</v>
          </cell>
          <cell r="BZ36">
            <v>1.2749999999999999</v>
          </cell>
          <cell r="CA36">
            <v>0.875</v>
          </cell>
          <cell r="CB36">
            <v>-2.1349999999999341</v>
          </cell>
          <cell r="CC36">
            <v>-2.0245852491296268</v>
          </cell>
          <cell r="CD36">
            <v>-6911.5544307943328</v>
          </cell>
          <cell r="CE36">
            <v>1.9151977298689804</v>
          </cell>
          <cell r="CF36">
            <v>20540.495652844817</v>
          </cell>
          <cell r="CG36">
            <v>13628.941222050484</v>
          </cell>
          <cell r="CH36">
            <v>1.25</v>
          </cell>
          <cell r="CI36">
            <v>4613</v>
          </cell>
          <cell r="CJ36">
            <v>3.6930796721359429</v>
          </cell>
          <cell r="CK36">
            <v>4</v>
          </cell>
          <cell r="CL36">
            <v>3</v>
          </cell>
          <cell r="CM36">
            <v>3</v>
          </cell>
        </row>
        <row r="37">
          <cell r="A37">
            <v>54</v>
          </cell>
          <cell r="B37" t="str">
            <v>C20</v>
          </cell>
          <cell r="C37" t="str">
            <v>A21</v>
          </cell>
          <cell r="F37">
            <v>4.01</v>
          </cell>
          <cell r="G37">
            <v>5</v>
          </cell>
          <cell r="J37">
            <v>0</v>
          </cell>
          <cell r="K37">
            <v>0.1971435875675345</v>
          </cell>
          <cell r="L37">
            <v>4.0073872613108152</v>
          </cell>
          <cell r="M37">
            <v>4.0073872613108152</v>
          </cell>
          <cell r="N37">
            <v>450.63065613657886</v>
          </cell>
          <cell r="O37">
            <v>0.63457776427703505</v>
          </cell>
          <cell r="P37">
            <v>1146.7003790862327</v>
          </cell>
          <cell r="S37">
            <v>15.71</v>
          </cell>
          <cell r="T37">
            <v>98</v>
          </cell>
          <cell r="U37">
            <v>6158</v>
          </cell>
          <cell r="V37">
            <v>0.68799999999999994</v>
          </cell>
          <cell r="X37">
            <v>0</v>
          </cell>
          <cell r="Y37">
            <v>0</v>
          </cell>
          <cell r="AA37">
            <v>0</v>
          </cell>
          <cell r="AB37">
            <v>0</v>
          </cell>
          <cell r="AC37">
            <v>0.58479999999999999</v>
          </cell>
          <cell r="AD37">
            <v>9.1872080000000018</v>
          </cell>
          <cell r="AE37">
            <v>28.892419965387656</v>
          </cell>
          <cell r="AF37">
            <v>28.892419965387656</v>
          </cell>
          <cell r="AG37">
            <v>30.463419965387658</v>
          </cell>
          <cell r="AH37">
            <v>1177.1637990516203</v>
          </cell>
          <cell r="AI37">
            <v>16.46</v>
          </cell>
          <cell r="AJ37">
            <v>9.2899999999999991</v>
          </cell>
          <cell r="AK37">
            <v>24</v>
          </cell>
          <cell r="AL37">
            <v>0.60000000000000009</v>
          </cell>
          <cell r="AM37">
            <v>1.2999999999999999E-2</v>
          </cell>
          <cell r="AN37">
            <v>0</v>
          </cell>
          <cell r="AO37">
            <v>0</v>
          </cell>
          <cell r="AP37">
            <v>0</v>
          </cell>
          <cell r="AQ37">
            <v>0</v>
          </cell>
          <cell r="AR37">
            <v>0</v>
          </cell>
          <cell r="AS37">
            <v>0</v>
          </cell>
          <cell r="AT37">
            <v>0</v>
          </cell>
          <cell r="AU37">
            <v>0</v>
          </cell>
          <cell r="AV37">
            <v>6.630265807271055</v>
          </cell>
          <cell r="AW37">
            <v>1874.6634916323314</v>
          </cell>
          <cell r="AX37">
            <v>0</v>
          </cell>
          <cell r="AY37">
            <v>99.698075365859424</v>
          </cell>
          <cell r="AZ37" t="str">
            <v>15°02'21''</v>
          </cell>
          <cell r="BA37">
            <v>9.4697332935740395</v>
          </cell>
          <cell r="BB37">
            <v>0</v>
          </cell>
          <cell r="BC37">
            <v>0</v>
          </cell>
          <cell r="BD37">
            <v>0</v>
          </cell>
          <cell r="BE37">
            <v>0</v>
          </cell>
          <cell r="BF37">
            <v>0</v>
          </cell>
          <cell r="BG37">
            <v>0</v>
          </cell>
          <cell r="BH37">
            <v>0</v>
          </cell>
          <cell r="BI37">
            <v>0</v>
          </cell>
          <cell r="BJ37">
            <v>0</v>
          </cell>
          <cell r="BK37">
            <v>0</v>
          </cell>
          <cell r="BL37">
            <v>0</v>
          </cell>
          <cell r="BM37">
            <v>0</v>
          </cell>
          <cell r="BN37">
            <v>0</v>
          </cell>
          <cell r="BO37">
            <v>676.18299999999999</v>
          </cell>
          <cell r="BP37">
            <v>674.65300000000002</v>
          </cell>
          <cell r="BQ37">
            <v>676.78300000000002</v>
          </cell>
          <cell r="BR37">
            <v>675.25300000000004</v>
          </cell>
          <cell r="BS37">
            <v>674.35300000000007</v>
          </cell>
          <cell r="BT37">
            <v>672.02300000000014</v>
          </cell>
          <cell r="BU37">
            <v>0</v>
          </cell>
          <cell r="BV37">
            <v>-2.42999999999995</v>
          </cell>
          <cell r="BW37">
            <v>-3.2299999999999045</v>
          </cell>
          <cell r="BX37">
            <v>-1.8299999999999499</v>
          </cell>
          <cell r="BY37">
            <v>600</v>
          </cell>
          <cell r="BZ37">
            <v>1.1499999999999999</v>
          </cell>
          <cell r="CA37">
            <v>0.75</v>
          </cell>
          <cell r="CB37">
            <v>-2.8299999999999272</v>
          </cell>
          <cell r="CC37">
            <v>-3.2654364164759015</v>
          </cell>
          <cell r="CD37">
            <v>-9068.9332876576955</v>
          </cell>
          <cell r="CE37">
            <v>1.9570336894141922</v>
          </cell>
          <cell r="CF37">
            <v>20989.186318967211</v>
          </cell>
          <cell r="CG37">
            <v>11920.253031309516</v>
          </cell>
          <cell r="CH37">
            <v>1.25</v>
          </cell>
          <cell r="CI37">
            <v>3954</v>
          </cell>
          <cell r="CJ37">
            <v>3.768415854612265</v>
          </cell>
          <cell r="CK37">
            <v>4</v>
          </cell>
          <cell r="CL37">
            <v>3</v>
          </cell>
          <cell r="CM37">
            <v>3</v>
          </cell>
        </row>
        <row r="38">
          <cell r="A38">
            <v>55</v>
          </cell>
          <cell r="E38">
            <v>-3.1310065197464443</v>
          </cell>
          <cell r="F38">
            <v>0</v>
          </cell>
          <cell r="G38">
            <v>0</v>
          </cell>
          <cell r="J38">
            <v>0</v>
          </cell>
          <cell r="K38">
            <v>0</v>
          </cell>
          <cell r="L38">
            <v>0</v>
          </cell>
          <cell r="M38">
            <v>0</v>
          </cell>
          <cell r="N38">
            <v>0</v>
          </cell>
          <cell r="O38">
            <v>0</v>
          </cell>
          <cell r="P38">
            <v>0</v>
          </cell>
          <cell r="S38">
            <v>0</v>
          </cell>
          <cell r="U38">
            <v>0</v>
          </cell>
          <cell r="X38">
            <v>0</v>
          </cell>
          <cell r="Y38">
            <v>0</v>
          </cell>
          <cell r="AA38">
            <v>0</v>
          </cell>
          <cell r="AB38">
            <v>0</v>
          </cell>
          <cell r="AC38">
            <v>0</v>
          </cell>
          <cell r="AD38">
            <v>0</v>
          </cell>
          <cell r="AE38">
            <v>0</v>
          </cell>
          <cell r="AF38">
            <v>0</v>
          </cell>
          <cell r="AG38">
            <v>0</v>
          </cell>
          <cell r="AH38">
            <v>0</v>
          </cell>
          <cell r="AI38">
            <v>0</v>
          </cell>
          <cell r="AJ38">
            <v>1.74</v>
          </cell>
          <cell r="AK38">
            <v>12</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674.87300000000005</v>
          </cell>
          <cell r="BP38">
            <v>0</v>
          </cell>
          <cell r="BQ38">
            <v>674.87300000000005</v>
          </cell>
          <cell r="BR38">
            <v>0</v>
          </cell>
          <cell r="BS38">
            <v>0</v>
          </cell>
          <cell r="BT38">
            <v>0</v>
          </cell>
          <cell r="BU38">
            <v>0</v>
          </cell>
          <cell r="BV38">
            <v>0</v>
          </cell>
          <cell r="BW38">
            <v>0</v>
          </cell>
          <cell r="BX38">
            <v>0</v>
          </cell>
          <cell r="BY38">
            <v>0</v>
          </cell>
          <cell r="BZ38">
            <v>0.4</v>
          </cell>
          <cell r="CA38">
            <v>0</v>
          </cell>
          <cell r="CB38">
            <v>0</v>
          </cell>
          <cell r="CC38">
            <v>0</v>
          </cell>
          <cell r="CD38">
            <v>0</v>
          </cell>
          <cell r="CE38" t="e">
            <v>#VALUE!</v>
          </cell>
          <cell r="CF38" t="e">
            <v>#VALUE!</v>
          </cell>
          <cell r="CG38" t="e">
            <v>#VALUE!</v>
          </cell>
          <cell r="CH38">
            <v>1.5</v>
          </cell>
          <cell r="CI38" t="e">
            <v>#VALUE!</v>
          </cell>
          <cell r="CJ38" t="e">
            <v>#VALUE!</v>
          </cell>
          <cell r="CK38" t="e">
            <v>#VALUE!</v>
          </cell>
          <cell r="CL38">
            <v>2</v>
          </cell>
          <cell r="CM38">
            <v>2</v>
          </cell>
        </row>
        <row r="39">
          <cell r="A39">
            <v>56</v>
          </cell>
          <cell r="F39">
            <v>0</v>
          </cell>
          <cell r="G39">
            <v>0</v>
          </cell>
          <cell r="J39">
            <v>0</v>
          </cell>
          <cell r="K39">
            <v>0</v>
          </cell>
          <cell r="L39">
            <v>0</v>
          </cell>
          <cell r="M39">
            <v>0</v>
          </cell>
          <cell r="N39">
            <v>0</v>
          </cell>
          <cell r="O39">
            <v>0</v>
          </cell>
          <cell r="P39">
            <v>0</v>
          </cell>
          <cell r="S39">
            <v>0</v>
          </cell>
          <cell r="U39">
            <v>0</v>
          </cell>
          <cell r="X39">
            <v>0</v>
          </cell>
          <cell r="Y39">
            <v>0</v>
          </cell>
          <cell r="AA39">
            <v>0</v>
          </cell>
          <cell r="AB39">
            <v>0</v>
          </cell>
          <cell r="AC39">
            <v>0</v>
          </cell>
          <cell r="AD39">
            <v>0</v>
          </cell>
          <cell r="AE39">
            <v>0</v>
          </cell>
          <cell r="AF39">
            <v>0</v>
          </cell>
          <cell r="AG39">
            <v>0</v>
          </cell>
          <cell r="AH39">
            <v>0</v>
          </cell>
          <cell r="AI39">
            <v>0</v>
          </cell>
          <cell r="AJ39">
            <v>22.27</v>
          </cell>
          <cell r="AK39">
            <v>8</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0.4</v>
          </cell>
          <cell r="CA39">
            <v>0</v>
          </cell>
          <cell r="CB39">
            <v>0</v>
          </cell>
          <cell r="CC39">
            <v>0</v>
          </cell>
          <cell r="CD39">
            <v>0</v>
          </cell>
          <cell r="CE39" t="e">
            <v>#VALUE!</v>
          </cell>
          <cell r="CF39" t="e">
            <v>#VALUE!</v>
          </cell>
          <cell r="CG39" t="e">
            <v>#VALUE!</v>
          </cell>
          <cell r="CH39">
            <v>1.3</v>
          </cell>
          <cell r="CI39" t="e">
            <v>#VALUE!</v>
          </cell>
          <cell r="CJ39" t="e">
            <v>#VALUE!</v>
          </cell>
          <cell r="CK39" t="e">
            <v>#VALUE!</v>
          </cell>
          <cell r="CL39">
            <v>1</v>
          </cell>
          <cell r="CM39">
            <v>4</v>
          </cell>
        </row>
        <row r="40">
          <cell r="A40">
            <v>57</v>
          </cell>
          <cell r="C40">
            <v>0</v>
          </cell>
          <cell r="F40">
            <v>0</v>
          </cell>
          <cell r="G40">
            <v>0</v>
          </cell>
          <cell r="J40">
            <v>0</v>
          </cell>
          <cell r="K40">
            <v>0</v>
          </cell>
          <cell r="L40">
            <v>0</v>
          </cell>
          <cell r="M40">
            <v>0</v>
          </cell>
          <cell r="N40">
            <v>0</v>
          </cell>
          <cell r="O40">
            <v>0</v>
          </cell>
          <cell r="P40">
            <v>0</v>
          </cell>
          <cell r="S40">
            <v>0</v>
          </cell>
          <cell r="U40">
            <v>0</v>
          </cell>
          <cell r="X40">
            <v>0</v>
          </cell>
          <cell r="Y40">
            <v>0</v>
          </cell>
          <cell r="AA40">
            <v>0</v>
          </cell>
          <cell r="AB40">
            <v>0</v>
          </cell>
          <cell r="AC40">
            <v>0</v>
          </cell>
          <cell r="AD40">
            <v>0</v>
          </cell>
          <cell r="AE40">
            <v>0</v>
          </cell>
          <cell r="AF40">
            <v>0</v>
          </cell>
          <cell r="AG40">
            <v>0</v>
          </cell>
          <cell r="AH40">
            <v>0</v>
          </cell>
          <cell r="AI40">
            <v>0</v>
          </cell>
          <cell r="AJ40">
            <v>22.35</v>
          </cell>
          <cell r="AK40">
            <v>8</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0.4</v>
          </cell>
          <cell r="CA40">
            <v>0</v>
          </cell>
          <cell r="CB40">
            <v>0</v>
          </cell>
          <cell r="CC40">
            <v>0</v>
          </cell>
          <cell r="CD40">
            <v>0</v>
          </cell>
          <cell r="CE40" t="e">
            <v>#VALUE!</v>
          </cell>
          <cell r="CF40" t="e">
            <v>#VALUE!</v>
          </cell>
          <cell r="CG40" t="e">
            <v>#VALUE!</v>
          </cell>
          <cell r="CH40">
            <v>1.3</v>
          </cell>
          <cell r="CI40" t="e">
            <v>#VALUE!</v>
          </cell>
          <cell r="CJ40" t="e">
            <v>#VALUE!</v>
          </cell>
          <cell r="CK40" t="e">
            <v>#VALUE!</v>
          </cell>
          <cell r="CL40">
            <v>1</v>
          </cell>
          <cell r="CM40">
            <v>4</v>
          </cell>
        </row>
        <row r="41">
          <cell r="A41">
            <v>58</v>
          </cell>
          <cell r="B41" t="str">
            <v>C31</v>
          </cell>
          <cell r="C41" t="str">
            <v>C32</v>
          </cell>
          <cell r="F41">
            <v>0</v>
          </cell>
          <cell r="G41">
            <v>0</v>
          </cell>
          <cell r="J41">
            <v>0</v>
          </cell>
          <cell r="K41">
            <v>0</v>
          </cell>
          <cell r="L41">
            <v>0</v>
          </cell>
          <cell r="M41">
            <v>0</v>
          </cell>
          <cell r="N41">
            <v>0</v>
          </cell>
          <cell r="O41">
            <v>0</v>
          </cell>
          <cell r="P41">
            <v>0</v>
          </cell>
          <cell r="Q41">
            <v>0.4</v>
          </cell>
          <cell r="S41">
            <v>0.4</v>
          </cell>
          <cell r="T41">
            <v>98</v>
          </cell>
          <cell r="U41">
            <v>157</v>
          </cell>
          <cell r="V41">
            <v>0.68799999999999994</v>
          </cell>
          <cell r="X41">
            <v>0</v>
          </cell>
          <cell r="Y41">
            <v>0</v>
          </cell>
          <cell r="AA41">
            <v>0</v>
          </cell>
          <cell r="AB41">
            <v>0</v>
          </cell>
          <cell r="AC41">
            <v>0.58479999999999999</v>
          </cell>
          <cell r="AD41">
            <v>0.23392000000000002</v>
          </cell>
          <cell r="AE41">
            <v>0.96275646183025421</v>
          </cell>
          <cell r="AF41">
            <v>1.0427564618302543</v>
          </cell>
          <cell r="AG41">
            <v>1.0827564618302543</v>
          </cell>
          <cell r="AH41">
            <v>1.5</v>
          </cell>
          <cell r="AI41">
            <v>33.06</v>
          </cell>
          <cell r="AJ41">
            <v>12.71</v>
          </cell>
          <cell r="AK41">
            <v>8</v>
          </cell>
          <cell r="AL41">
            <v>0.2</v>
          </cell>
          <cell r="AM41">
            <v>1.4E-2</v>
          </cell>
          <cell r="AN41">
            <v>1.8120574951171874E-2</v>
          </cell>
          <cell r="AO41">
            <v>3.125E-2</v>
          </cell>
          <cell r="AP41">
            <v>9.0602874755859361E-2</v>
          </cell>
          <cell r="AQ41">
            <v>1.0606024579340583</v>
          </cell>
          <cell r="AR41">
            <v>3.0484361958124309</v>
          </cell>
          <cell r="AS41">
            <v>0.97496141568254013</v>
          </cell>
          <cell r="AT41">
            <v>5.7333209672567068E-2</v>
          </cell>
          <cell r="AU41">
            <v>7.5453784623738945E-2</v>
          </cell>
          <cell r="AV41">
            <v>3.4620261029663735</v>
          </cell>
          <cell r="AW41">
            <v>108.76275771615262</v>
          </cell>
          <cell r="AX41">
            <v>1.379148553693974E-2</v>
          </cell>
          <cell r="AY41">
            <v>180.47667380172905</v>
          </cell>
          <cell r="AZ41" t="b">
            <v>0</v>
          </cell>
          <cell r="BA41">
            <v>0</v>
          </cell>
          <cell r="BB41">
            <v>1E-3</v>
          </cell>
          <cell r="BC41">
            <v>0</v>
          </cell>
          <cell r="BD41">
            <v>0</v>
          </cell>
          <cell r="BE41">
            <v>1E-3</v>
          </cell>
          <cell r="BF41">
            <v>0</v>
          </cell>
          <cell r="BG41">
            <v>2.6748963180841235E-2</v>
          </cell>
          <cell r="BH41">
            <v>5.9999999999999991</v>
          </cell>
          <cell r="BI41">
            <v>1.2</v>
          </cell>
          <cell r="BJ41">
            <v>0.10752081245013895</v>
          </cell>
          <cell r="BK41">
            <v>0.13877081245013895</v>
          </cell>
          <cell r="BL41">
            <v>7.4482604539801915E-6</v>
          </cell>
          <cell r="BM41">
            <v>0.16653391285271152</v>
          </cell>
          <cell r="BN41">
            <v>0</v>
          </cell>
          <cell r="BO41">
            <v>703.05299999999988</v>
          </cell>
          <cell r="BP41">
            <v>698.85299999999984</v>
          </cell>
          <cell r="BQ41">
            <v>703.25299999999993</v>
          </cell>
          <cell r="BR41">
            <v>699.05299999999988</v>
          </cell>
          <cell r="BS41">
            <v>704.45299999999997</v>
          </cell>
          <cell r="BT41">
            <v>699.85300000000007</v>
          </cell>
          <cell r="BU41" t="b">
            <v>0</v>
          </cell>
          <cell r="BV41">
            <v>1.2000000000000455</v>
          </cell>
          <cell r="BW41">
            <v>0.8000000000001819</v>
          </cell>
          <cell r="BX41">
            <v>1.4000000000000454</v>
          </cell>
          <cell r="BY41">
            <v>200</v>
          </cell>
          <cell r="BZ41">
            <v>0.65</v>
          </cell>
          <cell r="CA41">
            <v>0.25</v>
          </cell>
          <cell r="CB41">
            <v>1.0000000000001137</v>
          </cell>
          <cell r="CC41">
            <v>1.3051536509443407</v>
          </cell>
          <cell r="CD41">
            <v>1157.9975768003665</v>
          </cell>
          <cell r="CE41">
            <v>9.8449303549506206E-2</v>
          </cell>
          <cell r="CF41">
            <v>812.20675428342622</v>
          </cell>
          <cell r="CG41">
            <v>1970.2043310837926</v>
          </cell>
          <cell r="CH41">
            <v>1.5</v>
          </cell>
          <cell r="CI41">
            <v>2243</v>
          </cell>
          <cell r="CJ41">
            <v>1.3175686565428839</v>
          </cell>
          <cell r="CK41">
            <v>1.5</v>
          </cell>
          <cell r="CL41">
            <v>1</v>
          </cell>
          <cell r="CM41">
            <v>2</v>
          </cell>
        </row>
        <row r="42">
          <cell r="A42">
            <v>59</v>
          </cell>
          <cell r="B42" t="str">
            <v>C32</v>
          </cell>
          <cell r="C42" t="str">
            <v>C33</v>
          </cell>
          <cell r="F42">
            <v>0</v>
          </cell>
          <cell r="G42">
            <v>0</v>
          </cell>
          <cell r="J42">
            <v>0</v>
          </cell>
          <cell r="K42">
            <v>0</v>
          </cell>
          <cell r="L42">
            <v>0</v>
          </cell>
          <cell r="M42">
            <v>0</v>
          </cell>
          <cell r="N42">
            <v>0</v>
          </cell>
          <cell r="O42">
            <v>0</v>
          </cell>
          <cell r="P42">
            <v>0</v>
          </cell>
          <cell r="S42">
            <v>0.4</v>
          </cell>
          <cell r="T42">
            <v>98</v>
          </cell>
          <cell r="U42">
            <v>157</v>
          </cell>
          <cell r="V42">
            <v>0.68799999999999994</v>
          </cell>
          <cell r="X42">
            <v>0</v>
          </cell>
          <cell r="Y42">
            <v>0</v>
          </cell>
          <cell r="AA42">
            <v>0</v>
          </cell>
          <cell r="AB42">
            <v>0</v>
          </cell>
          <cell r="AC42">
            <v>0.58479999999999999</v>
          </cell>
          <cell r="AD42">
            <v>0.23392000000000002</v>
          </cell>
          <cell r="AE42">
            <v>0.96275646183025421</v>
          </cell>
          <cell r="AF42">
            <v>1.0427564618302543</v>
          </cell>
          <cell r="AG42">
            <v>1.0827564618302543</v>
          </cell>
          <cell r="AH42">
            <v>1.5</v>
          </cell>
          <cell r="AI42">
            <v>14.62</v>
          </cell>
          <cell r="AJ42">
            <v>22.67</v>
          </cell>
          <cell r="AK42">
            <v>8</v>
          </cell>
          <cell r="AL42">
            <v>0.2</v>
          </cell>
          <cell r="AM42">
            <v>1.4E-2</v>
          </cell>
          <cell r="AN42">
            <v>1.5719604492187501E-2</v>
          </cell>
          <cell r="AO42">
            <v>3.125E-2</v>
          </cell>
          <cell r="AP42">
            <v>7.85980224609375E-2</v>
          </cell>
          <cell r="AQ42">
            <v>1.3076246347994489</v>
          </cell>
          <cell r="AR42">
            <v>4.0408094936548542</v>
          </cell>
          <cell r="AS42">
            <v>1.550829268095187</v>
          </cell>
          <cell r="AT42">
            <v>8.7149958487991439E-2</v>
          </cell>
          <cell r="AU42">
            <v>0.10286956298017894</v>
          </cell>
          <cell r="AV42">
            <v>4.6236326602931452</v>
          </cell>
          <cell r="AW42">
            <v>145.25570398474781</v>
          </cell>
          <cell r="AX42">
            <v>1.0326616847745294E-2</v>
          </cell>
          <cell r="AY42">
            <v>204.8504252470143</v>
          </cell>
          <cell r="AZ42" t="str">
            <v>24°22'26''</v>
          </cell>
          <cell r="BA42">
            <v>13.890953541458391</v>
          </cell>
          <cell r="BB42">
            <v>2.7E-2</v>
          </cell>
          <cell r="BC42">
            <v>3.0000000000000001E-3</v>
          </cell>
          <cell r="BD42">
            <v>4.0000000000000001E-3</v>
          </cell>
          <cell r="BE42">
            <v>3.4000000000000002E-2</v>
          </cell>
          <cell r="BF42">
            <v>3.4000000000000002E-2</v>
          </cell>
          <cell r="BG42">
            <v>0</v>
          </cell>
          <cell r="BH42">
            <v>0</v>
          </cell>
          <cell r="BI42">
            <v>0</v>
          </cell>
          <cell r="BJ42">
            <v>0</v>
          </cell>
          <cell r="BK42">
            <v>0</v>
          </cell>
          <cell r="BL42">
            <v>0</v>
          </cell>
          <cell r="BM42">
            <v>0</v>
          </cell>
          <cell r="BN42">
            <v>0.03</v>
          </cell>
          <cell r="BO42">
            <v>698.82299999999987</v>
          </cell>
          <cell r="BP42">
            <v>695.51299999999992</v>
          </cell>
          <cell r="BQ42">
            <v>699.02299999999991</v>
          </cell>
          <cell r="BR42">
            <v>695.71299999999997</v>
          </cell>
          <cell r="BS42">
            <v>699.85300000000007</v>
          </cell>
          <cell r="BT42">
            <v>696.53300000000013</v>
          </cell>
          <cell r="BU42">
            <v>0</v>
          </cell>
          <cell r="BV42">
            <v>0.83000000000015461</v>
          </cell>
          <cell r="BW42">
            <v>0.82000000000016371</v>
          </cell>
          <cell r="BX42">
            <v>1.0300000000001546</v>
          </cell>
          <cell r="BY42">
            <v>200</v>
          </cell>
          <cell r="BZ42">
            <v>0.65</v>
          </cell>
          <cell r="CA42">
            <v>0.25</v>
          </cell>
          <cell r="CB42">
            <v>0.82500000000015916</v>
          </cell>
          <cell r="CC42">
            <v>1.1074302853340923</v>
          </cell>
          <cell r="CD42">
            <v>982.56752066267336</v>
          </cell>
          <cell r="CE42">
            <v>0.13420744962108144</v>
          </cell>
          <cell r="CF42">
            <v>1217.9326053113141</v>
          </cell>
          <cell r="CG42">
            <v>2200.5001259739875</v>
          </cell>
          <cell r="CH42">
            <v>1.5</v>
          </cell>
          <cell r="CI42">
            <v>2243</v>
          </cell>
          <cell r="CJ42">
            <v>1.4715783276687389</v>
          </cell>
          <cell r="CK42">
            <v>1.5</v>
          </cell>
          <cell r="CL42">
            <v>1</v>
          </cell>
          <cell r="CM42">
            <v>2</v>
          </cell>
        </row>
        <row r="43">
          <cell r="A43">
            <v>60</v>
          </cell>
          <cell r="B43" t="str">
            <v>C33</v>
          </cell>
          <cell r="C43" t="str">
            <v>C34</v>
          </cell>
          <cell r="F43">
            <v>0</v>
          </cell>
          <cell r="G43">
            <v>0</v>
          </cell>
          <cell r="J43">
            <v>0</v>
          </cell>
          <cell r="K43">
            <v>0</v>
          </cell>
          <cell r="L43">
            <v>0</v>
          </cell>
          <cell r="M43">
            <v>0</v>
          </cell>
          <cell r="N43">
            <v>0</v>
          </cell>
          <cell r="O43">
            <v>0</v>
          </cell>
          <cell r="P43">
            <v>0</v>
          </cell>
          <cell r="S43">
            <v>0.4</v>
          </cell>
          <cell r="T43">
            <v>98</v>
          </cell>
          <cell r="U43">
            <v>157</v>
          </cell>
          <cell r="V43">
            <v>0.68799999999999994</v>
          </cell>
          <cell r="X43">
            <v>0</v>
          </cell>
          <cell r="Y43">
            <v>0</v>
          </cell>
          <cell r="AA43">
            <v>0</v>
          </cell>
          <cell r="AB43">
            <v>0</v>
          </cell>
          <cell r="AC43">
            <v>0.58479999999999999</v>
          </cell>
          <cell r="AD43">
            <v>0.23392000000000002</v>
          </cell>
          <cell r="AE43">
            <v>0.96275646183025421</v>
          </cell>
          <cell r="AF43">
            <v>1.0427564618302543</v>
          </cell>
          <cell r="AG43">
            <v>1.0827564618302543</v>
          </cell>
          <cell r="AH43">
            <v>1.5</v>
          </cell>
          <cell r="AI43">
            <v>15.64</v>
          </cell>
          <cell r="AJ43">
            <v>21.09</v>
          </cell>
          <cell r="AK43">
            <v>8</v>
          </cell>
          <cell r="AL43">
            <v>0.2</v>
          </cell>
          <cell r="AM43">
            <v>1.4E-2</v>
          </cell>
          <cell r="AN43">
            <v>1.6001129150390623E-2</v>
          </cell>
          <cell r="AO43">
            <v>3.125E-2</v>
          </cell>
          <cell r="AP43">
            <v>8.0005645751953111E-2</v>
          </cell>
          <cell r="AQ43">
            <v>1.2738496815705684</v>
          </cell>
          <cell r="AR43">
            <v>3.9010338681074201</v>
          </cell>
          <cell r="AS43">
            <v>1.4634068275683341</v>
          </cell>
          <cell r="AT43">
            <v>8.2706065812305746E-2</v>
          </cell>
          <cell r="AU43">
            <v>9.8707194962696365E-2</v>
          </cell>
          <cell r="AV43">
            <v>4.4595994439352431</v>
          </cell>
          <cell r="AW43">
            <v>140.1024485102009</v>
          </cell>
          <cell r="AX43">
            <v>1.0706451000324841E-2</v>
          </cell>
          <cell r="AY43">
            <v>227.42337412800077</v>
          </cell>
          <cell r="AZ43" t="str">
            <v>22°34'23''</v>
          </cell>
          <cell r="BA43">
            <v>15.03200026335843</v>
          </cell>
          <cell r="BB43">
            <v>1E-3</v>
          </cell>
          <cell r="BC43">
            <v>1E-3</v>
          </cell>
          <cell r="BD43">
            <v>4.0000000000000001E-3</v>
          </cell>
          <cell r="BE43">
            <v>6.0000000000000001E-3</v>
          </cell>
          <cell r="BF43">
            <v>5.0000000000000001E-3</v>
          </cell>
          <cell r="BG43">
            <v>0</v>
          </cell>
          <cell r="BH43">
            <v>0</v>
          </cell>
          <cell r="BI43">
            <v>0</v>
          </cell>
          <cell r="BJ43">
            <v>0</v>
          </cell>
          <cell r="BK43">
            <v>0</v>
          </cell>
          <cell r="BL43">
            <v>0</v>
          </cell>
          <cell r="BM43">
            <v>0</v>
          </cell>
          <cell r="BN43">
            <v>0.01</v>
          </cell>
          <cell r="BO43">
            <v>695.50299999999993</v>
          </cell>
          <cell r="BP43">
            <v>692.20299999999997</v>
          </cell>
          <cell r="BQ43">
            <v>695.70299999999997</v>
          </cell>
          <cell r="BR43">
            <v>692.40300000000002</v>
          </cell>
          <cell r="BS43">
            <v>696.53300000000013</v>
          </cell>
          <cell r="BT43">
            <v>693.23299999999995</v>
          </cell>
          <cell r="BU43">
            <v>0</v>
          </cell>
          <cell r="BV43">
            <v>0.83000000000015461</v>
          </cell>
          <cell r="BW43">
            <v>0.82999999999992724</v>
          </cell>
          <cell r="BX43">
            <v>1.0300000000001546</v>
          </cell>
          <cell r="BY43">
            <v>200</v>
          </cell>
          <cell r="BZ43">
            <v>0.65</v>
          </cell>
          <cell r="CA43">
            <v>0.25</v>
          </cell>
          <cell r="CB43">
            <v>0.83000000000004093</v>
          </cell>
          <cell r="CC43">
            <v>1.1132435599236561</v>
          </cell>
          <cell r="CD43">
            <v>987.72534854226399</v>
          </cell>
          <cell r="CE43">
            <v>0.13295061126629726</v>
          </cell>
          <cell r="CF43">
            <v>1206.5267972416477</v>
          </cell>
          <cell r="CG43">
            <v>2194.2521457839116</v>
          </cell>
          <cell r="CH43">
            <v>1.5</v>
          </cell>
          <cell r="CI43">
            <v>2243</v>
          </cell>
          <cell r="CJ43">
            <v>1.4674000083262895</v>
          </cell>
          <cell r="CK43">
            <v>1.5</v>
          </cell>
          <cell r="CL43">
            <v>1</v>
          </cell>
          <cell r="CM43">
            <v>2</v>
          </cell>
        </row>
        <row r="44">
          <cell r="A44">
            <v>61</v>
          </cell>
          <cell r="B44" t="str">
            <v>C34</v>
          </cell>
          <cell r="C44" t="str">
            <v>C35</v>
          </cell>
          <cell r="F44">
            <v>0</v>
          </cell>
          <cell r="G44">
            <v>0</v>
          </cell>
          <cell r="J44">
            <v>0</v>
          </cell>
          <cell r="K44">
            <v>0</v>
          </cell>
          <cell r="L44">
            <v>0</v>
          </cell>
          <cell r="M44">
            <v>0</v>
          </cell>
          <cell r="N44">
            <v>0</v>
          </cell>
          <cell r="O44">
            <v>0</v>
          </cell>
          <cell r="P44">
            <v>0</v>
          </cell>
          <cell r="S44">
            <v>0.4</v>
          </cell>
          <cell r="T44">
            <v>98</v>
          </cell>
          <cell r="U44">
            <v>157</v>
          </cell>
          <cell r="V44">
            <v>0.68799999999999994</v>
          </cell>
          <cell r="X44">
            <v>0</v>
          </cell>
          <cell r="Y44">
            <v>0</v>
          </cell>
          <cell r="AA44">
            <v>0</v>
          </cell>
          <cell r="AB44">
            <v>0</v>
          </cell>
          <cell r="AC44">
            <v>0.58479999999999999</v>
          </cell>
          <cell r="AD44">
            <v>0.23392000000000002</v>
          </cell>
          <cell r="AE44">
            <v>0.96275646183025421</v>
          </cell>
          <cell r="AF44">
            <v>1.0427564618302543</v>
          </cell>
          <cell r="AG44">
            <v>1.0827564618302543</v>
          </cell>
          <cell r="AH44">
            <v>1.5</v>
          </cell>
          <cell r="AI44">
            <v>7.92</v>
          </cell>
          <cell r="AJ44">
            <v>6.27</v>
          </cell>
          <cell r="AK44">
            <v>8</v>
          </cell>
          <cell r="AL44">
            <v>0.2</v>
          </cell>
          <cell r="AM44">
            <v>1.4E-2</v>
          </cell>
          <cell r="AN44">
            <v>2.1549987792968753E-2</v>
          </cell>
          <cell r="AO44">
            <v>3.125E-2</v>
          </cell>
          <cell r="AP44">
            <v>0.10774993896484376</v>
          </cell>
          <cell r="AQ44">
            <v>0.8222695745335582</v>
          </cell>
          <cell r="AR44">
            <v>2.1628664938405349</v>
          </cell>
          <cell r="AS44">
            <v>0.55470527901471955</v>
          </cell>
          <cell r="AT44">
            <v>3.4461124016493309E-2</v>
          </cell>
          <cell r="AU44">
            <v>5.6011111809462062E-2</v>
          </cell>
          <cell r="AV44">
            <v>2.4315955122590709</v>
          </cell>
          <cell r="AW44">
            <v>76.39082597815009</v>
          </cell>
          <cell r="AX44">
            <v>1.9635865704987165E-2</v>
          </cell>
          <cell r="AY44">
            <v>232.97954529330997</v>
          </cell>
          <cell r="AZ44" t="str">
            <v>05°33'22''</v>
          </cell>
          <cell r="BA44">
            <v>61.824091446618468</v>
          </cell>
          <cell r="BB44">
            <v>1E-3</v>
          </cell>
          <cell r="BC44">
            <v>0.01</v>
          </cell>
          <cell r="BD44">
            <v>3.0000000000000001E-3</v>
          </cell>
          <cell r="BE44">
            <v>1.3999999999999999E-2</v>
          </cell>
          <cell r="BF44">
            <v>1.3000000000000001E-2</v>
          </cell>
          <cell r="BG44">
            <v>0</v>
          </cell>
          <cell r="BH44">
            <v>0</v>
          </cell>
          <cell r="BI44">
            <v>0</v>
          </cell>
          <cell r="BJ44">
            <v>0</v>
          </cell>
          <cell r="BK44">
            <v>0</v>
          </cell>
          <cell r="BL44">
            <v>0</v>
          </cell>
          <cell r="BM44">
            <v>0</v>
          </cell>
          <cell r="BN44">
            <v>0.01</v>
          </cell>
          <cell r="BO44">
            <v>692.19299999999998</v>
          </cell>
          <cell r="BP44">
            <v>691.69299999999998</v>
          </cell>
          <cell r="BQ44">
            <v>692.39300000000003</v>
          </cell>
          <cell r="BR44">
            <v>691.89300000000003</v>
          </cell>
          <cell r="BS44">
            <v>693.23299999999995</v>
          </cell>
          <cell r="BT44">
            <v>692.71299999999997</v>
          </cell>
          <cell r="BU44">
            <v>0</v>
          </cell>
          <cell r="BV44">
            <v>0.83999999999991815</v>
          </cell>
          <cell r="BW44">
            <v>0.81999999999993634</v>
          </cell>
          <cell r="BX44">
            <v>1.0399999999999181</v>
          </cell>
          <cell r="BY44">
            <v>200</v>
          </cell>
          <cell r="BZ44">
            <v>0.65</v>
          </cell>
          <cell r="CA44">
            <v>0.25</v>
          </cell>
          <cell r="CB44">
            <v>0.82999999999992724</v>
          </cell>
          <cell r="CC44">
            <v>1.1132435599235238</v>
          </cell>
          <cell r="CD44">
            <v>987.72534854214655</v>
          </cell>
          <cell r="CE44">
            <v>0.13295061126632512</v>
          </cell>
          <cell r="CF44">
            <v>1206.5267972419006</v>
          </cell>
          <cell r="CG44">
            <v>2194.2521457840471</v>
          </cell>
          <cell r="CH44">
            <v>1.5</v>
          </cell>
          <cell r="CI44">
            <v>2243</v>
          </cell>
          <cell r="CJ44">
            <v>1.4674000083263803</v>
          </cell>
          <cell r="CK44">
            <v>1.5</v>
          </cell>
          <cell r="CL44">
            <v>1</v>
          </cell>
          <cell r="CM44">
            <v>2</v>
          </cell>
        </row>
        <row r="45">
          <cell r="A45">
            <v>62</v>
          </cell>
          <cell r="B45" t="str">
            <v>C35</v>
          </cell>
          <cell r="C45" t="str">
            <v>C36</v>
          </cell>
          <cell r="F45">
            <v>0</v>
          </cell>
          <cell r="G45">
            <v>0</v>
          </cell>
          <cell r="J45">
            <v>0</v>
          </cell>
          <cell r="K45">
            <v>0</v>
          </cell>
          <cell r="L45">
            <v>0</v>
          </cell>
          <cell r="M45">
            <v>0</v>
          </cell>
          <cell r="N45">
            <v>0</v>
          </cell>
          <cell r="O45">
            <v>0</v>
          </cell>
          <cell r="P45">
            <v>0</v>
          </cell>
          <cell r="Q45">
            <v>0.37</v>
          </cell>
          <cell r="S45">
            <v>0.77</v>
          </cell>
          <cell r="T45">
            <v>98</v>
          </cell>
          <cell r="U45">
            <v>302</v>
          </cell>
          <cell r="V45">
            <v>0.68799999999999994</v>
          </cell>
          <cell r="X45">
            <v>0</v>
          </cell>
          <cell r="Y45">
            <v>0</v>
          </cell>
          <cell r="AA45">
            <v>0</v>
          </cell>
          <cell r="AB45">
            <v>0</v>
          </cell>
          <cell r="AC45">
            <v>0.58479999999999999</v>
          </cell>
          <cell r="AD45">
            <v>0.45029600000000003</v>
          </cell>
          <cell r="AE45">
            <v>1.7664380181782624</v>
          </cell>
          <cell r="AF45">
            <v>1.9204380181782623</v>
          </cell>
          <cell r="AG45">
            <v>1.9974380181782623</v>
          </cell>
          <cell r="AH45">
            <v>1.9974380181782623</v>
          </cell>
          <cell r="AI45">
            <v>70.47</v>
          </cell>
          <cell r="AJ45">
            <v>0.5</v>
          </cell>
          <cell r="AK45">
            <v>8</v>
          </cell>
          <cell r="AL45">
            <v>0.2</v>
          </cell>
          <cell r="AM45">
            <v>1.4E-2</v>
          </cell>
          <cell r="AN45">
            <v>4.6388244628906249E-2</v>
          </cell>
          <cell r="AO45">
            <v>3.7500000000000006E-2</v>
          </cell>
          <cell r="AP45">
            <v>0.23194122314453122</v>
          </cell>
          <cell r="AQ45">
            <v>0.36158566651884705</v>
          </cell>
          <cell r="AR45">
            <v>0.63767018541147014</v>
          </cell>
          <cell r="AS45">
            <v>8.4915358629070098E-2</v>
          </cell>
          <cell r="AT45">
            <v>6.6638223359775156E-3</v>
          </cell>
          <cell r="AU45">
            <v>5.3052066964883765E-2</v>
          </cell>
          <cell r="AV45">
            <v>0.68666128978778085</v>
          </cell>
          <cell r="AW45">
            <v>21.572100635017847</v>
          </cell>
          <cell r="AX45">
            <v>9.2593579641281412E-2</v>
          </cell>
          <cell r="AY45">
            <v>225.3794367014097</v>
          </cell>
          <cell r="BA45">
            <v>0</v>
          </cell>
          <cell r="BB45">
            <v>1E-3</v>
          </cell>
          <cell r="BC45">
            <v>0</v>
          </cell>
          <cell r="BD45">
            <v>0</v>
          </cell>
          <cell r="BE45">
            <v>1E-3</v>
          </cell>
          <cell r="BF45">
            <v>1E-3</v>
          </cell>
          <cell r="BG45">
            <v>3.5619597336175209E-2</v>
          </cell>
          <cell r="BH45">
            <v>5.9999999999999991</v>
          </cell>
          <cell r="BI45">
            <v>1.2</v>
          </cell>
          <cell r="BJ45">
            <v>5.1796114780220366E-3</v>
          </cell>
          <cell r="BK45">
            <v>4.2679611478022045E-2</v>
          </cell>
          <cell r="BL45">
            <v>1.6001287763291672E-5</v>
          </cell>
          <cell r="BM45">
            <v>5.1234735318942404E-2</v>
          </cell>
          <cell r="BN45">
            <v>0.03</v>
          </cell>
          <cell r="BO45">
            <v>691.66300000000001</v>
          </cell>
          <cell r="BP45">
            <v>691.31299999999999</v>
          </cell>
          <cell r="BQ45">
            <v>691.86300000000006</v>
          </cell>
          <cell r="BR45">
            <v>691.51300000000003</v>
          </cell>
          <cell r="BS45">
            <v>692.71299999999997</v>
          </cell>
          <cell r="BT45">
            <v>693.90300000000002</v>
          </cell>
          <cell r="BU45">
            <v>0</v>
          </cell>
          <cell r="BV45">
            <v>0.84999999999990905</v>
          </cell>
          <cell r="BW45">
            <v>2.3899999999999864</v>
          </cell>
          <cell r="BX45">
            <v>1.049999999999909</v>
          </cell>
          <cell r="BY45">
            <v>200</v>
          </cell>
          <cell r="BZ45">
            <v>0.65</v>
          </cell>
          <cell r="CA45">
            <v>0.25</v>
          </cell>
          <cell r="CB45">
            <v>1.6199999999999477</v>
          </cell>
          <cell r="CC45">
            <v>1.9185135744830206</v>
          </cell>
          <cell r="CD45">
            <v>1702.2011689600604</v>
          </cell>
          <cell r="CE45">
            <v>4.1998103242530949E-2</v>
          </cell>
          <cell r="CF45">
            <v>346.48435175088031</v>
          </cell>
          <cell r="CG45">
            <v>2048.6855207109406</v>
          </cell>
          <cell r="CH45">
            <v>1.5</v>
          </cell>
          <cell r="CI45">
            <v>2243</v>
          </cell>
          <cell r="CJ45">
            <v>1.3700527334223858</v>
          </cell>
          <cell r="CK45">
            <v>1.5</v>
          </cell>
          <cell r="CL45">
            <v>1</v>
          </cell>
          <cell r="CM45">
            <v>2</v>
          </cell>
        </row>
        <row r="46">
          <cell r="A46">
            <v>63</v>
          </cell>
          <cell r="F46">
            <v>0</v>
          </cell>
          <cell r="G46">
            <v>0</v>
          </cell>
          <cell r="J46">
            <v>0</v>
          </cell>
          <cell r="K46">
            <v>0</v>
          </cell>
          <cell r="L46">
            <v>0</v>
          </cell>
          <cell r="M46">
            <v>0</v>
          </cell>
          <cell r="N46">
            <v>0</v>
          </cell>
          <cell r="O46">
            <v>0</v>
          </cell>
          <cell r="P46">
            <v>0</v>
          </cell>
          <cell r="S46">
            <v>0</v>
          </cell>
          <cell r="U46">
            <v>0</v>
          </cell>
          <cell r="X46">
            <v>0</v>
          </cell>
          <cell r="Y46">
            <v>0</v>
          </cell>
          <cell r="AA46">
            <v>0</v>
          </cell>
          <cell r="AB46">
            <v>0</v>
          </cell>
          <cell r="AC46">
            <v>0</v>
          </cell>
          <cell r="AD46">
            <v>0</v>
          </cell>
          <cell r="AE46">
            <v>0</v>
          </cell>
          <cell r="AF46">
            <v>0</v>
          </cell>
          <cell r="AG46">
            <v>0</v>
          </cell>
          <cell r="AH46">
            <v>0</v>
          </cell>
          <cell r="AI46">
            <v>0</v>
          </cell>
          <cell r="AJ46">
            <v>16.149999999999999</v>
          </cell>
          <cell r="AK46">
            <v>8</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691.31299999999999</v>
          </cell>
          <cell r="BP46">
            <v>0</v>
          </cell>
          <cell r="BQ46">
            <v>691.31299999999999</v>
          </cell>
          <cell r="BR46">
            <v>0</v>
          </cell>
          <cell r="BS46">
            <v>0</v>
          </cell>
          <cell r="BT46">
            <v>0</v>
          </cell>
          <cell r="BU46">
            <v>0</v>
          </cell>
          <cell r="BV46">
            <v>0</v>
          </cell>
          <cell r="BW46">
            <v>0</v>
          </cell>
          <cell r="BX46">
            <v>0</v>
          </cell>
          <cell r="BY46">
            <v>0</v>
          </cell>
          <cell r="BZ46">
            <v>0.4</v>
          </cell>
          <cell r="CA46">
            <v>0</v>
          </cell>
          <cell r="CB46">
            <v>0</v>
          </cell>
          <cell r="CC46">
            <v>0</v>
          </cell>
          <cell r="CD46">
            <v>0</v>
          </cell>
          <cell r="CE46" t="e">
            <v>#VALUE!</v>
          </cell>
          <cell r="CF46" t="e">
            <v>#VALUE!</v>
          </cell>
          <cell r="CG46" t="e">
            <v>#VALUE!</v>
          </cell>
          <cell r="CH46">
            <v>1.3</v>
          </cell>
          <cell r="CI46" t="e">
            <v>#VALUE!</v>
          </cell>
          <cell r="CJ46" t="e">
            <v>#VALUE!</v>
          </cell>
          <cell r="CK46" t="e">
            <v>#VALUE!</v>
          </cell>
          <cell r="CL46">
            <v>1</v>
          </cell>
          <cell r="CM46">
            <v>4</v>
          </cell>
        </row>
        <row r="47">
          <cell r="A47">
            <v>64</v>
          </cell>
          <cell r="C47">
            <v>0</v>
          </cell>
          <cell r="F47">
            <v>0</v>
          </cell>
          <cell r="G47">
            <v>0</v>
          </cell>
          <cell r="J47">
            <v>0</v>
          </cell>
          <cell r="K47">
            <v>0</v>
          </cell>
          <cell r="L47">
            <v>0</v>
          </cell>
          <cell r="M47">
            <v>0</v>
          </cell>
          <cell r="N47">
            <v>0</v>
          </cell>
          <cell r="O47">
            <v>0</v>
          </cell>
          <cell r="P47">
            <v>0</v>
          </cell>
          <cell r="S47">
            <v>0</v>
          </cell>
          <cell r="U47">
            <v>0</v>
          </cell>
          <cell r="X47">
            <v>0</v>
          </cell>
          <cell r="Y47">
            <v>0</v>
          </cell>
          <cell r="AA47">
            <v>0</v>
          </cell>
          <cell r="AB47">
            <v>0</v>
          </cell>
          <cell r="AC47">
            <v>0</v>
          </cell>
          <cell r="AD47">
            <v>0</v>
          </cell>
          <cell r="AE47">
            <v>0</v>
          </cell>
          <cell r="AF47">
            <v>0</v>
          </cell>
          <cell r="AG47">
            <v>0</v>
          </cell>
          <cell r="AH47">
            <v>0</v>
          </cell>
          <cell r="AI47">
            <v>0</v>
          </cell>
          <cell r="AJ47">
            <v>2.12</v>
          </cell>
          <cell r="AK47">
            <v>8</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-0.09</v>
          </cell>
          <cell r="BP47">
            <v>0</v>
          </cell>
          <cell r="BQ47">
            <v>-0.09</v>
          </cell>
          <cell r="BR47">
            <v>0</v>
          </cell>
          <cell r="BS47">
            <v>0</v>
          </cell>
          <cell r="BT47">
            <v>0</v>
          </cell>
          <cell r="BU47">
            <v>0</v>
          </cell>
          <cell r="BV47">
            <v>0</v>
          </cell>
          <cell r="BW47">
            <v>0</v>
          </cell>
          <cell r="BX47">
            <v>0</v>
          </cell>
          <cell r="BY47">
            <v>0</v>
          </cell>
          <cell r="BZ47">
            <v>0.4</v>
          </cell>
          <cell r="CA47">
            <v>0</v>
          </cell>
          <cell r="CB47">
            <v>0</v>
          </cell>
          <cell r="CC47">
            <v>0</v>
          </cell>
          <cell r="CD47">
            <v>0</v>
          </cell>
          <cell r="CE47" t="e">
            <v>#VALUE!</v>
          </cell>
          <cell r="CF47" t="e">
            <v>#VALUE!</v>
          </cell>
          <cell r="CG47" t="e">
            <v>#VALUE!</v>
          </cell>
          <cell r="CH47">
            <v>1.5</v>
          </cell>
          <cell r="CI47" t="e">
            <v>#VALUE!</v>
          </cell>
          <cell r="CJ47" t="e">
            <v>#VALUE!</v>
          </cell>
          <cell r="CK47" t="e">
            <v>#VALUE!</v>
          </cell>
          <cell r="CL47">
            <v>1</v>
          </cell>
          <cell r="CM47">
            <v>2</v>
          </cell>
        </row>
        <row r="48">
          <cell r="A48">
            <v>65</v>
          </cell>
          <cell r="B48" t="str">
            <v>C41</v>
          </cell>
          <cell r="C48" t="str">
            <v>C42</v>
          </cell>
          <cell r="F48">
            <v>0</v>
          </cell>
          <cell r="G48">
            <v>0</v>
          </cell>
          <cell r="J48">
            <v>0</v>
          </cell>
          <cell r="K48">
            <v>0</v>
          </cell>
          <cell r="L48">
            <v>0</v>
          </cell>
          <cell r="M48">
            <v>0</v>
          </cell>
          <cell r="N48">
            <v>0</v>
          </cell>
          <cell r="O48">
            <v>0</v>
          </cell>
          <cell r="P48">
            <v>0</v>
          </cell>
          <cell r="Q48">
            <v>0.06</v>
          </cell>
          <cell r="S48">
            <v>0.06</v>
          </cell>
          <cell r="T48">
            <v>98</v>
          </cell>
          <cell r="U48">
            <v>24</v>
          </cell>
          <cell r="V48">
            <v>0.68799999999999994</v>
          </cell>
          <cell r="X48">
            <v>0</v>
          </cell>
          <cell r="Y48">
            <v>0</v>
          </cell>
          <cell r="AA48">
            <v>0</v>
          </cell>
          <cell r="AB48">
            <v>0</v>
          </cell>
          <cell r="AC48">
            <v>0.58479999999999999</v>
          </cell>
          <cell r="AD48">
            <v>3.5088000000000001E-2</v>
          </cell>
          <cell r="AE48">
            <v>0.16595877174464532</v>
          </cell>
          <cell r="AF48">
            <v>0.17795877174464533</v>
          </cell>
          <cell r="AG48">
            <v>0.18395877174464534</v>
          </cell>
          <cell r="AH48">
            <v>1.5</v>
          </cell>
          <cell r="AI48">
            <v>22.03</v>
          </cell>
          <cell r="AJ48">
            <v>3.16</v>
          </cell>
          <cell r="AK48">
            <v>8</v>
          </cell>
          <cell r="AL48">
            <v>0.2</v>
          </cell>
          <cell r="AM48">
            <v>1.4E-2</v>
          </cell>
          <cell r="AN48">
            <v>2.5486755371093753E-2</v>
          </cell>
          <cell r="AO48">
            <v>3.125E-2</v>
          </cell>
          <cell r="AP48">
            <v>0.12743377685546875</v>
          </cell>
          <cell r="AQ48">
            <v>0.64346053825354355</v>
          </cell>
          <cell r="AR48">
            <v>1.5526440762324012</v>
          </cell>
          <cell r="AS48">
            <v>0.32228175403597431</v>
          </cell>
          <cell r="AT48">
            <v>2.1103030799670741E-2</v>
          </cell>
          <cell r="AU48">
            <v>4.6589786170764494E-2</v>
          </cell>
          <cell r="AV48">
            <v>1.7262397150928601</v>
          </cell>
          <cell r="AW48">
            <v>54.231420072706683</v>
          </cell>
          <cell r="AX48">
            <v>2.7659242520092379E-2</v>
          </cell>
          <cell r="AY48">
            <v>129.05298451941783</v>
          </cell>
          <cell r="AZ48" t="b">
            <v>0</v>
          </cell>
          <cell r="BA48">
            <v>0</v>
          </cell>
          <cell r="BB48">
            <v>1E-3</v>
          </cell>
          <cell r="BC48">
            <v>0</v>
          </cell>
          <cell r="BD48">
            <v>0</v>
          </cell>
          <cell r="BE48">
            <v>1E-3</v>
          </cell>
          <cell r="BF48">
            <v>0</v>
          </cell>
          <cell r="BG48">
            <v>2.6748963180841235E-2</v>
          </cell>
          <cell r="BH48">
            <v>5.9999999999999991</v>
          </cell>
          <cell r="BI48">
            <v>1.2</v>
          </cell>
          <cell r="BJ48">
            <v>2.6732161081230461E-2</v>
          </cell>
          <cell r="BK48">
            <v>5.7982161081230457E-2</v>
          </cell>
          <cell r="BL48">
            <v>7.4482604539801915E-6</v>
          </cell>
          <cell r="BM48">
            <v>6.9587531210021314E-2</v>
          </cell>
          <cell r="BN48">
            <v>0</v>
          </cell>
          <cell r="BO48">
            <v>734.95299999999997</v>
          </cell>
          <cell r="BP48">
            <v>734.25299999999993</v>
          </cell>
          <cell r="BQ48">
            <v>735.15300000000002</v>
          </cell>
          <cell r="BR48">
            <v>734.45299999999997</v>
          </cell>
          <cell r="BS48">
            <v>736.41300000000001</v>
          </cell>
          <cell r="BT48">
            <v>735.45299999999997</v>
          </cell>
          <cell r="BU48" t="b">
            <v>0</v>
          </cell>
          <cell r="BV48">
            <v>1.2599999999999909</v>
          </cell>
          <cell r="BW48">
            <v>1</v>
          </cell>
          <cell r="BX48">
            <v>1.4599999999999909</v>
          </cell>
          <cell r="BY48">
            <v>200</v>
          </cell>
          <cell r="BZ48">
            <v>0.65</v>
          </cell>
          <cell r="CA48">
            <v>0.25</v>
          </cell>
          <cell r="CB48">
            <v>1.1299999999999955</v>
          </cell>
          <cell r="CC48">
            <v>1.4446357810494279</v>
          </cell>
          <cell r="CD48">
            <v>1281.7530967361049</v>
          </cell>
          <cell r="CE48">
            <v>8.0049116323616665E-2</v>
          </cell>
          <cell r="CF48">
            <v>660.40520966983752</v>
          </cell>
          <cell r="CG48">
            <v>1942.1583064059423</v>
          </cell>
          <cell r="CH48">
            <v>1.5</v>
          </cell>
          <cell r="CI48">
            <v>2243</v>
          </cell>
          <cell r="CJ48">
            <v>1.2988129556883252</v>
          </cell>
          <cell r="CK48">
            <v>1.5</v>
          </cell>
          <cell r="CL48">
            <v>1</v>
          </cell>
          <cell r="CM48">
            <v>2</v>
          </cell>
        </row>
        <row r="49">
          <cell r="A49">
            <v>66</v>
          </cell>
          <cell r="B49" t="str">
            <v>C42</v>
          </cell>
          <cell r="C49" t="str">
            <v>C43</v>
          </cell>
          <cell r="F49">
            <v>0</v>
          </cell>
          <cell r="G49">
            <v>0</v>
          </cell>
          <cell r="J49">
            <v>0</v>
          </cell>
          <cell r="K49">
            <v>0</v>
          </cell>
          <cell r="L49">
            <v>0</v>
          </cell>
          <cell r="M49">
            <v>0</v>
          </cell>
          <cell r="N49">
            <v>0</v>
          </cell>
          <cell r="O49">
            <v>0</v>
          </cell>
          <cell r="P49">
            <v>0</v>
          </cell>
          <cell r="Q49">
            <v>0.4</v>
          </cell>
          <cell r="S49">
            <v>0.46</v>
          </cell>
          <cell r="T49">
            <v>98</v>
          </cell>
          <cell r="U49">
            <v>181</v>
          </cell>
          <cell r="V49">
            <v>0.68799999999999994</v>
          </cell>
          <cell r="X49">
            <v>0</v>
          </cell>
          <cell r="Y49">
            <v>0</v>
          </cell>
          <cell r="AA49">
            <v>0</v>
          </cell>
          <cell r="AB49">
            <v>0</v>
          </cell>
          <cell r="AC49">
            <v>0.58479999999999999</v>
          </cell>
          <cell r="AD49">
            <v>0.26900800000000002</v>
          </cell>
          <cell r="AE49">
            <v>1.0958853742696166</v>
          </cell>
          <cell r="AF49">
            <v>1.1878853742696167</v>
          </cell>
          <cell r="AG49">
            <v>1.2338853742696168</v>
          </cell>
          <cell r="AH49">
            <v>1.5</v>
          </cell>
          <cell r="AI49">
            <v>66.78</v>
          </cell>
          <cell r="AJ49">
            <v>16.2</v>
          </cell>
          <cell r="AK49">
            <v>8</v>
          </cell>
          <cell r="AL49">
            <v>0.2</v>
          </cell>
          <cell r="AM49">
            <v>1.4E-2</v>
          </cell>
          <cell r="AN49">
            <v>1.7072296142578127E-2</v>
          </cell>
          <cell r="AO49">
            <v>3.125E-2</v>
          </cell>
          <cell r="AP49">
            <v>8.5361480712890625E-2</v>
          </cell>
          <cell r="AQ49">
            <v>1.1578313604856028</v>
          </cell>
          <cell r="AR49">
            <v>3.4306096134168564</v>
          </cell>
          <cell r="AS49">
            <v>1.1841931528911851</v>
          </cell>
          <cell r="AT49">
            <v>6.8326883757591314E-2</v>
          </cell>
          <cell r="AU49">
            <v>8.5399179900169445E-2</v>
          </cell>
          <cell r="AV49">
            <v>3.9085445822369489</v>
          </cell>
          <cell r="AW49">
            <v>122.79054945783788</v>
          </cell>
          <cell r="AX49">
            <v>1.2215923836345803E-2</v>
          </cell>
          <cell r="AY49">
            <v>149.423962754852</v>
          </cell>
          <cell r="AZ49" t="str">
            <v>20°22'16''</v>
          </cell>
          <cell r="BA49">
            <v>16.697561856392234</v>
          </cell>
          <cell r="BB49">
            <v>3.9E-2</v>
          </cell>
          <cell r="BC49">
            <v>5.0000000000000001E-3</v>
          </cell>
          <cell r="BD49">
            <v>2E-3</v>
          </cell>
          <cell r="BE49">
            <v>4.5999999999999999E-2</v>
          </cell>
          <cell r="BF49">
            <v>4.5999999999999999E-2</v>
          </cell>
          <cell r="BG49">
            <v>0</v>
          </cell>
          <cell r="BH49">
            <v>0</v>
          </cell>
          <cell r="BI49">
            <v>0</v>
          </cell>
          <cell r="BJ49">
            <v>0</v>
          </cell>
          <cell r="BK49">
            <v>0</v>
          </cell>
          <cell r="BL49">
            <v>0</v>
          </cell>
          <cell r="BM49">
            <v>0</v>
          </cell>
          <cell r="BN49">
            <v>0.05</v>
          </cell>
          <cell r="BO49">
            <v>734.20299999999997</v>
          </cell>
          <cell r="BP49">
            <v>723.38299999999992</v>
          </cell>
          <cell r="BQ49">
            <v>734.40300000000002</v>
          </cell>
          <cell r="BR49">
            <v>723.58299999999997</v>
          </cell>
          <cell r="BS49">
            <v>735.45299999999997</v>
          </cell>
          <cell r="BT49">
            <v>724.58300000000008</v>
          </cell>
          <cell r="BU49">
            <v>0</v>
          </cell>
          <cell r="BV49">
            <v>1.0499999999999545</v>
          </cell>
          <cell r="BW49">
            <v>1.0000000000001137</v>
          </cell>
          <cell r="BX49">
            <v>1.2499999999999545</v>
          </cell>
          <cell r="BY49">
            <v>200</v>
          </cell>
          <cell r="BZ49">
            <v>0.65</v>
          </cell>
          <cell r="CA49">
            <v>0.25</v>
          </cell>
          <cell r="CB49">
            <v>1.0250000000000341</v>
          </cell>
          <cell r="CC49">
            <v>1.3324559091383172</v>
          </cell>
          <cell r="CD49">
            <v>1182.2215053829721</v>
          </cell>
          <cell r="CE49">
            <v>9.4473964477023609E-2</v>
          </cell>
          <cell r="CF49">
            <v>779.41020693544476</v>
          </cell>
          <cell r="CG49">
            <v>1961.6317123184167</v>
          </cell>
          <cell r="CH49">
            <v>1.5</v>
          </cell>
          <cell r="CI49">
            <v>2243</v>
          </cell>
          <cell r="CJ49">
            <v>1.3118357416306845</v>
          </cell>
          <cell r="CK49">
            <v>1.5</v>
          </cell>
          <cell r="CL49">
            <v>1</v>
          </cell>
          <cell r="CM49">
            <v>2</v>
          </cell>
        </row>
        <row r="50">
          <cell r="A50">
            <v>67</v>
          </cell>
          <cell r="B50" t="str">
            <v>C43</v>
          </cell>
          <cell r="C50" t="str">
            <v>C44</v>
          </cell>
          <cell r="F50">
            <v>0</v>
          </cell>
          <cell r="G50">
            <v>0</v>
          </cell>
          <cell r="J50">
            <v>0</v>
          </cell>
          <cell r="K50">
            <v>0</v>
          </cell>
          <cell r="L50">
            <v>0</v>
          </cell>
          <cell r="M50">
            <v>0</v>
          </cell>
          <cell r="N50">
            <v>0</v>
          </cell>
          <cell r="O50">
            <v>0</v>
          </cell>
          <cell r="P50">
            <v>0</v>
          </cell>
          <cell r="S50">
            <v>0.46</v>
          </cell>
          <cell r="T50">
            <v>98</v>
          </cell>
          <cell r="U50">
            <v>181</v>
          </cell>
          <cell r="V50">
            <v>0.68799999999999994</v>
          </cell>
          <cell r="X50">
            <v>0</v>
          </cell>
          <cell r="Y50">
            <v>0</v>
          </cell>
          <cell r="AA50">
            <v>0</v>
          </cell>
          <cell r="AB50">
            <v>0</v>
          </cell>
          <cell r="AC50">
            <v>0.58479999999999999</v>
          </cell>
          <cell r="AD50">
            <v>0.26900800000000002</v>
          </cell>
          <cell r="AE50">
            <v>1.0958853742696166</v>
          </cell>
          <cell r="AF50">
            <v>1.1878853742696167</v>
          </cell>
          <cell r="AG50">
            <v>1.2338853742696168</v>
          </cell>
          <cell r="AH50">
            <v>1.5</v>
          </cell>
          <cell r="AI50">
            <v>58.58</v>
          </cell>
          <cell r="AJ50">
            <v>1.02</v>
          </cell>
          <cell r="AK50">
            <v>8</v>
          </cell>
          <cell r="AL50">
            <v>0.2</v>
          </cell>
          <cell r="AM50">
            <v>1.4E-2</v>
          </cell>
          <cell r="AN50">
            <v>3.3689880371093758E-2</v>
          </cell>
          <cell r="AO50">
            <v>3.125E-2</v>
          </cell>
          <cell r="AP50">
            <v>0.16844940185546878</v>
          </cell>
          <cell r="AQ50">
            <v>0.42919142702492158</v>
          </cell>
          <cell r="AR50">
            <v>0.89607259602776035</v>
          </cell>
          <cell r="AS50">
            <v>0.13157878423470801</v>
          </cell>
          <cell r="AT50">
            <v>9.3886483706263294E-3</v>
          </cell>
          <cell r="AU50">
            <v>4.3078528741720086E-2</v>
          </cell>
          <cell r="AV50">
            <v>0.98074849113407159</v>
          </cell>
          <cell r="AW50">
            <v>30.811122547660744</v>
          </cell>
          <cell r="AX50">
            <v>4.868371795541359E-2</v>
          </cell>
          <cell r="AY50">
            <v>151.54051515442359</v>
          </cell>
          <cell r="AZ50" t="str">
            <v>02°06'60''</v>
          </cell>
          <cell r="BA50">
            <v>162.40353070436817</v>
          </cell>
          <cell r="BB50">
            <v>1E-3</v>
          </cell>
          <cell r="BC50">
            <v>1.2E-2</v>
          </cell>
          <cell r="BD50">
            <v>2E-3</v>
          </cell>
          <cell r="BE50">
            <v>1.5000000000000001E-2</v>
          </cell>
          <cell r="BF50">
            <v>1.5000000000000001E-2</v>
          </cell>
          <cell r="BG50">
            <v>2.6748963180841235E-2</v>
          </cell>
          <cell r="BH50">
            <v>5.9999999999999991</v>
          </cell>
          <cell r="BI50">
            <v>1.2</v>
          </cell>
          <cell r="BJ50">
            <v>8.6287355388781836E-3</v>
          </cell>
          <cell r="BK50">
            <v>3.9878735538878184E-2</v>
          </cell>
          <cell r="BL50">
            <v>7.4482604539801915E-6</v>
          </cell>
          <cell r="BM50">
            <v>4.7863420559198594E-2</v>
          </cell>
          <cell r="BN50">
            <v>0.03</v>
          </cell>
          <cell r="BO50">
            <v>723.35299999999995</v>
          </cell>
          <cell r="BP50">
            <v>722.75299999999993</v>
          </cell>
          <cell r="BQ50">
            <v>723.553</v>
          </cell>
          <cell r="BR50">
            <v>722.95299999999997</v>
          </cell>
          <cell r="BS50">
            <v>724.58300000000008</v>
          </cell>
          <cell r="BT50">
            <v>723.94299999999998</v>
          </cell>
          <cell r="BU50">
            <v>0</v>
          </cell>
          <cell r="BV50">
            <v>1.0300000000000864</v>
          </cell>
          <cell r="BW50">
            <v>0.99000000000000909</v>
          </cell>
          <cell r="BX50">
            <v>1.2300000000000864</v>
          </cell>
          <cell r="BY50">
            <v>200</v>
          </cell>
          <cell r="BZ50">
            <v>0.65</v>
          </cell>
          <cell r="CA50">
            <v>0.25</v>
          </cell>
          <cell r="CB50">
            <v>1.0100000000000477</v>
          </cell>
          <cell r="CC50">
            <v>1.3161022842942249</v>
          </cell>
          <cell r="CD50">
            <v>1167.7117517400513</v>
          </cell>
          <cell r="CE50">
            <v>9.6831221955225311E-2</v>
          </cell>
          <cell r="CF50">
            <v>798.85758113060876</v>
          </cell>
          <cell r="CG50">
            <v>1966.5693328706602</v>
          </cell>
          <cell r="CH50">
            <v>1.5</v>
          </cell>
          <cell r="CI50">
            <v>2243</v>
          </cell>
          <cell r="CJ50">
            <v>1.3151377616165807</v>
          </cell>
          <cell r="CK50">
            <v>1.5</v>
          </cell>
          <cell r="CL50">
            <v>1</v>
          </cell>
          <cell r="CM50">
            <v>2</v>
          </cell>
        </row>
        <row r="51">
          <cell r="A51">
            <v>68</v>
          </cell>
          <cell r="B51" t="str">
            <v>C44</v>
          </cell>
          <cell r="C51" t="str">
            <v>C45</v>
          </cell>
          <cell r="F51">
            <v>0</v>
          </cell>
          <cell r="G51">
            <v>0</v>
          </cell>
          <cell r="J51">
            <v>0</v>
          </cell>
          <cell r="K51">
            <v>0</v>
          </cell>
          <cell r="L51">
            <v>0</v>
          </cell>
          <cell r="M51">
            <v>0</v>
          </cell>
          <cell r="N51">
            <v>0</v>
          </cell>
          <cell r="O51">
            <v>0</v>
          </cell>
          <cell r="P51">
            <v>0</v>
          </cell>
          <cell r="Q51">
            <v>0.55000000000000004</v>
          </cell>
          <cell r="S51">
            <v>1.01</v>
          </cell>
          <cell r="T51">
            <v>98</v>
          </cell>
          <cell r="U51">
            <v>397</v>
          </cell>
          <cell r="V51">
            <v>0.68799999999999994</v>
          </cell>
          <cell r="X51">
            <v>0</v>
          </cell>
          <cell r="Y51">
            <v>0</v>
          </cell>
          <cell r="AA51">
            <v>0</v>
          </cell>
          <cell r="AB51">
            <v>0</v>
          </cell>
          <cell r="AC51">
            <v>0.58479999999999999</v>
          </cell>
          <cell r="AD51">
            <v>0.59064800000000006</v>
          </cell>
          <cell r="AE51">
            <v>2.2713918613405624</v>
          </cell>
          <cell r="AF51">
            <v>2.4733918613405623</v>
          </cell>
          <cell r="AG51">
            <v>2.5743918613405623</v>
          </cell>
          <cell r="AH51">
            <v>2.5743918613405623</v>
          </cell>
          <cell r="AI51">
            <v>40.86</v>
          </cell>
          <cell r="AJ51">
            <v>3.93</v>
          </cell>
          <cell r="AK51">
            <v>8</v>
          </cell>
          <cell r="AL51">
            <v>0.2</v>
          </cell>
          <cell r="AM51">
            <v>1.4E-2</v>
          </cell>
          <cell r="AN51">
            <v>3.1508636474609372E-2</v>
          </cell>
          <cell r="AO51">
            <v>4.3750000000000004E-2</v>
          </cell>
          <cell r="AP51">
            <v>0.15754318237304685</v>
          </cell>
          <cell r="AQ51">
            <v>0.81143091089001462</v>
          </cell>
          <cell r="AR51">
            <v>1.7542720763360946</v>
          </cell>
          <cell r="AS51">
            <v>0.48000565074156676</v>
          </cell>
          <cell r="AT51">
            <v>3.3558619936177307E-2</v>
          </cell>
          <cell r="AU51">
            <v>6.5067256410786672E-2</v>
          </cell>
          <cell r="AV51">
            <v>1.9251024111405417</v>
          </cell>
          <cell r="AW51">
            <v>60.478875922471246</v>
          </cell>
          <cell r="AX51">
            <v>4.2566794142151594E-2</v>
          </cell>
          <cell r="AY51">
            <v>61.296419678570132</v>
          </cell>
          <cell r="BA51">
            <v>0</v>
          </cell>
          <cell r="BB51">
            <v>2.1999999999999999E-2</v>
          </cell>
          <cell r="BC51">
            <v>0</v>
          </cell>
          <cell r="BD51">
            <v>0</v>
          </cell>
          <cell r="BE51">
            <v>2.1999999999999999E-2</v>
          </cell>
          <cell r="BF51">
            <v>2.1999999999999999E-2</v>
          </cell>
          <cell r="BG51">
            <v>4.5908208741370686E-2</v>
          </cell>
          <cell r="BH51">
            <v>5.9999999999999991</v>
          </cell>
          <cell r="BI51">
            <v>1.2</v>
          </cell>
          <cell r="BJ51">
            <v>4.8900961027134641E-2</v>
          </cell>
          <cell r="BK51">
            <v>9.2650961027134646E-2</v>
          </cell>
          <cell r="BL51">
            <v>3.1505945597283584E-5</v>
          </cell>
          <cell r="BM51">
            <v>0.11121896036727831</v>
          </cell>
          <cell r="BN51">
            <v>0.08</v>
          </cell>
          <cell r="BO51">
            <v>722.67299999999989</v>
          </cell>
          <cell r="BP51">
            <v>721.06299999999987</v>
          </cell>
          <cell r="BQ51">
            <v>722.87299999999993</v>
          </cell>
          <cell r="BR51">
            <v>721.26299999999992</v>
          </cell>
          <cell r="BS51">
            <v>723.94299999999998</v>
          </cell>
          <cell r="BT51">
            <v>722.99299999999994</v>
          </cell>
          <cell r="BU51">
            <v>0</v>
          </cell>
          <cell r="BV51">
            <v>1.07000000000005</v>
          </cell>
          <cell r="BW51">
            <v>1.7300000000000182</v>
          </cell>
          <cell r="BX51">
            <v>1.27000000000005</v>
          </cell>
          <cell r="BY51">
            <v>200</v>
          </cell>
          <cell r="BZ51">
            <v>0.65</v>
          </cell>
          <cell r="CA51">
            <v>0.25</v>
          </cell>
          <cell r="CB51">
            <v>1.4000000000000341</v>
          </cell>
          <cell r="CC51">
            <v>1.7154407714474724</v>
          </cell>
          <cell r="CD51">
            <v>1522.02482446677</v>
          </cell>
          <cell r="CE51">
            <v>5.4840080383548595E-2</v>
          </cell>
          <cell r="CF51">
            <v>452.43066316427593</v>
          </cell>
          <cell r="CG51">
            <v>1974.455487631046</v>
          </cell>
          <cell r="CH51">
            <v>1.5</v>
          </cell>
          <cell r="CI51">
            <v>2243</v>
          </cell>
          <cell r="CJ51">
            <v>1.3204116056382387</v>
          </cell>
          <cell r="CK51">
            <v>1.5</v>
          </cell>
          <cell r="CL51">
            <v>1</v>
          </cell>
          <cell r="CM51">
            <v>2</v>
          </cell>
        </row>
        <row r="52">
          <cell r="A52">
            <v>69</v>
          </cell>
          <cell r="F52">
            <v>0</v>
          </cell>
          <cell r="G52">
            <v>0</v>
          </cell>
          <cell r="J52">
            <v>0</v>
          </cell>
          <cell r="L52">
            <v>0</v>
          </cell>
          <cell r="M52">
            <v>0</v>
          </cell>
          <cell r="N52">
            <v>0</v>
          </cell>
          <cell r="O52">
            <v>0</v>
          </cell>
          <cell r="P52">
            <v>0</v>
          </cell>
          <cell r="S52">
            <v>0</v>
          </cell>
          <cell r="U52">
            <v>0</v>
          </cell>
          <cell r="X52">
            <v>0</v>
          </cell>
          <cell r="Y52">
            <v>0</v>
          </cell>
          <cell r="AA52">
            <v>0</v>
          </cell>
          <cell r="AB52">
            <v>0</v>
          </cell>
          <cell r="AC52">
            <v>0</v>
          </cell>
          <cell r="AD52">
            <v>0</v>
          </cell>
          <cell r="AE52">
            <v>0</v>
          </cell>
          <cell r="AF52">
            <v>0</v>
          </cell>
          <cell r="AG52">
            <v>0</v>
          </cell>
          <cell r="AH52">
            <v>0</v>
          </cell>
          <cell r="AI52">
            <v>0</v>
          </cell>
          <cell r="AJ52">
            <v>0.02</v>
          </cell>
          <cell r="AK52">
            <v>30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721.06299999999987</v>
          </cell>
          <cell r="BP52">
            <v>0</v>
          </cell>
          <cell r="BQ52">
            <v>721.06299999999987</v>
          </cell>
          <cell r="BR52">
            <v>0</v>
          </cell>
          <cell r="BS52">
            <v>0</v>
          </cell>
          <cell r="BT52">
            <v>0</v>
          </cell>
          <cell r="BU52">
            <v>0</v>
          </cell>
          <cell r="BV52">
            <v>0</v>
          </cell>
          <cell r="BW52">
            <v>0</v>
          </cell>
          <cell r="BX52">
            <v>0</v>
          </cell>
          <cell r="BY52">
            <v>0</v>
          </cell>
          <cell r="BZ52">
            <v>0.4</v>
          </cell>
          <cell r="CA52">
            <v>0</v>
          </cell>
          <cell r="CB52">
            <v>0</v>
          </cell>
          <cell r="CC52">
            <v>0</v>
          </cell>
          <cell r="CD52">
            <v>0</v>
          </cell>
          <cell r="CE52" t="e">
            <v>#VALUE!</v>
          </cell>
          <cell r="CF52" t="e">
            <v>#VALUE!</v>
          </cell>
          <cell r="CG52" t="e">
            <v>#VALUE!</v>
          </cell>
          <cell r="CH52">
            <v>1.3</v>
          </cell>
          <cell r="CI52" t="e">
            <v>#VALUE!</v>
          </cell>
          <cell r="CJ52" t="e">
            <v>#VALUE!</v>
          </cell>
          <cell r="CK52" t="e">
            <v>#VALUE!</v>
          </cell>
          <cell r="CL52">
            <v>5</v>
          </cell>
          <cell r="CM52">
            <v>4</v>
          </cell>
        </row>
        <row r="53">
          <cell r="A53">
            <v>70</v>
          </cell>
          <cell r="C53">
            <v>0</v>
          </cell>
          <cell r="F53">
            <v>0</v>
          </cell>
          <cell r="G53">
            <v>0</v>
          </cell>
          <cell r="J53">
            <v>0</v>
          </cell>
          <cell r="L53">
            <v>0</v>
          </cell>
          <cell r="M53">
            <v>0</v>
          </cell>
          <cell r="N53">
            <v>0</v>
          </cell>
          <cell r="O53">
            <v>0</v>
          </cell>
          <cell r="P53">
            <v>0</v>
          </cell>
          <cell r="S53">
            <v>0</v>
          </cell>
          <cell r="U53">
            <v>0</v>
          </cell>
          <cell r="X53">
            <v>0</v>
          </cell>
          <cell r="Y53">
            <v>0</v>
          </cell>
          <cell r="AA53">
            <v>0</v>
          </cell>
          <cell r="AB53">
            <v>0</v>
          </cell>
          <cell r="AC53">
            <v>0</v>
          </cell>
          <cell r="AD53">
            <v>0</v>
          </cell>
          <cell r="AE53">
            <v>0</v>
          </cell>
          <cell r="AF53">
            <v>0</v>
          </cell>
          <cell r="AG53">
            <v>0</v>
          </cell>
          <cell r="AH53">
            <v>0</v>
          </cell>
          <cell r="AI53">
            <v>0</v>
          </cell>
          <cell r="AJ53">
            <v>0.02</v>
          </cell>
          <cell r="AK53">
            <v>30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0.4</v>
          </cell>
          <cell r="CA53">
            <v>0</v>
          </cell>
          <cell r="CB53">
            <v>0</v>
          </cell>
          <cell r="CC53">
            <v>0</v>
          </cell>
          <cell r="CD53">
            <v>0</v>
          </cell>
          <cell r="CE53" t="e">
            <v>#VALUE!</v>
          </cell>
          <cell r="CF53" t="e">
            <v>#VALUE!</v>
          </cell>
          <cell r="CG53" t="e">
            <v>#VALUE!</v>
          </cell>
          <cell r="CH53">
            <v>1.3</v>
          </cell>
          <cell r="CI53" t="e">
            <v>#VALUE!</v>
          </cell>
          <cell r="CJ53" t="e">
            <v>#VALUE!</v>
          </cell>
          <cell r="CK53" t="e">
            <v>#VALUE!</v>
          </cell>
          <cell r="CL53">
            <v>5</v>
          </cell>
          <cell r="CM53">
            <v>4</v>
          </cell>
        </row>
        <row r="54">
          <cell r="A54">
            <v>71</v>
          </cell>
          <cell r="B54" t="str">
            <v>C46</v>
          </cell>
          <cell r="C54" t="str">
            <v>C45</v>
          </cell>
          <cell r="F54">
            <v>0</v>
          </cell>
          <cell r="G54">
            <v>0</v>
          </cell>
          <cell r="J54">
            <v>0</v>
          </cell>
          <cell r="L54">
            <v>0</v>
          </cell>
          <cell r="M54">
            <v>0</v>
          </cell>
          <cell r="N54">
            <v>0</v>
          </cell>
          <cell r="O54">
            <v>0</v>
          </cell>
          <cell r="P54">
            <v>0</v>
          </cell>
          <cell r="Q54">
            <v>0.13</v>
          </cell>
          <cell r="S54">
            <v>0.13</v>
          </cell>
          <cell r="T54">
            <v>98</v>
          </cell>
          <cell r="U54">
            <v>51</v>
          </cell>
          <cell r="V54">
            <v>0.68799999999999994</v>
          </cell>
          <cell r="X54">
            <v>0</v>
          </cell>
          <cell r="Y54">
            <v>0</v>
          </cell>
          <cell r="AA54">
            <v>0</v>
          </cell>
          <cell r="AB54">
            <v>0</v>
          </cell>
          <cell r="AC54">
            <v>0.58479999999999999</v>
          </cell>
          <cell r="AD54">
            <v>7.6023999999999994E-2</v>
          </cell>
          <cell r="AE54">
            <v>0.33976508894512442</v>
          </cell>
          <cell r="AF54">
            <v>0.36576508894512444</v>
          </cell>
          <cell r="AG54">
            <v>0.37876508894512445</v>
          </cell>
          <cell r="AH54">
            <v>1.5</v>
          </cell>
          <cell r="AI54">
            <v>38</v>
          </cell>
          <cell r="AJ54">
            <v>1.58</v>
          </cell>
          <cell r="AK54">
            <v>8</v>
          </cell>
          <cell r="AL54">
            <v>0.2</v>
          </cell>
          <cell r="AM54">
            <v>1.4E-2</v>
          </cell>
          <cell r="AN54">
            <v>3.0216979980468753E-2</v>
          </cell>
          <cell r="AO54">
            <v>3.125E-2</v>
          </cell>
          <cell r="AP54">
            <v>0.15108489990234375</v>
          </cell>
          <cell r="AQ54">
            <v>0.50235407755737227</v>
          </cell>
          <cell r="AR54">
            <v>1.1099545398487596</v>
          </cell>
          <cell r="AS54">
            <v>0.18635205970990193</v>
          </cell>
          <cell r="AT54">
            <v>1.2862365914297574E-2</v>
          </cell>
          <cell r="AU54">
            <v>4.3079345894766329E-2</v>
          </cell>
          <cell r="AV54">
            <v>1.220635808495695</v>
          </cell>
          <cell r="AW54">
            <v>38.347404886787139</v>
          </cell>
          <cell r="AX54">
            <v>3.9116075896881236E-2</v>
          </cell>
          <cell r="AY54">
            <v>129.70537742247888</v>
          </cell>
          <cell r="AZ54" t="b">
            <v>0</v>
          </cell>
          <cell r="BA54">
            <v>0</v>
          </cell>
          <cell r="BB54">
            <v>1E-3</v>
          </cell>
          <cell r="BC54">
            <v>0</v>
          </cell>
          <cell r="BD54">
            <v>0</v>
          </cell>
          <cell r="BE54">
            <v>1E-3</v>
          </cell>
          <cell r="BF54">
            <v>0</v>
          </cell>
          <cell r="BG54">
            <v>2.6748963180841235E-2</v>
          </cell>
          <cell r="BH54">
            <v>5.9999999999999991</v>
          </cell>
          <cell r="BI54">
            <v>1.2</v>
          </cell>
          <cell r="BJ54">
            <v>1.336608054061523E-2</v>
          </cell>
          <cell r="BK54">
            <v>4.4616080540615229E-2</v>
          </cell>
          <cell r="BL54">
            <v>7.4482604539801915E-6</v>
          </cell>
          <cell r="BM54">
            <v>5.3548234561283048E-2</v>
          </cell>
          <cell r="BN54">
            <v>0</v>
          </cell>
          <cell r="BO54">
            <v>720.29299999999989</v>
          </cell>
          <cell r="BP54">
            <v>719.69299999999987</v>
          </cell>
          <cell r="BQ54">
            <v>720.49299999999994</v>
          </cell>
          <cell r="BR54">
            <v>719.89299999999992</v>
          </cell>
          <cell r="BS54">
            <v>721.69299999999998</v>
          </cell>
          <cell r="BT54">
            <v>722.99299999999994</v>
          </cell>
          <cell r="BU54" t="b">
            <v>0</v>
          </cell>
          <cell r="BV54">
            <v>1.2000000000000455</v>
          </cell>
          <cell r="BW54">
            <v>3.1000000000000227</v>
          </cell>
          <cell r="BX54">
            <v>1.4000000000000454</v>
          </cell>
          <cell r="BY54">
            <v>200</v>
          </cell>
          <cell r="BZ54">
            <v>0.65</v>
          </cell>
          <cell r="CA54">
            <v>0.25</v>
          </cell>
          <cell r="CB54">
            <v>2.1500000000000341</v>
          </cell>
          <cell r="CC54">
            <v>2.3498983093777586</v>
          </cell>
          <cell r="CD54">
            <v>2084.9472749954166</v>
          </cell>
          <cell r="CE54">
            <v>2.4653292845232655E-2</v>
          </cell>
          <cell r="CF54">
            <v>203.3896659731694</v>
          </cell>
          <cell r="CG54">
            <v>2288.3369409685861</v>
          </cell>
          <cell r="CH54">
            <v>1.5</v>
          </cell>
          <cell r="CI54">
            <v>2243</v>
          </cell>
          <cell r="CJ54">
            <v>1.5303189529437715</v>
          </cell>
          <cell r="CK54">
            <v>1.9</v>
          </cell>
          <cell r="CL54">
            <v>1</v>
          </cell>
          <cell r="CM54">
            <v>2</v>
          </cell>
        </row>
        <row r="55">
          <cell r="A55">
            <v>72</v>
          </cell>
          <cell r="B55" t="str">
            <v>C45</v>
          </cell>
          <cell r="C55" t="str">
            <v>C47</v>
          </cell>
          <cell r="F55">
            <v>0</v>
          </cell>
          <cell r="G55">
            <v>0</v>
          </cell>
          <cell r="J55">
            <v>0</v>
          </cell>
          <cell r="L55">
            <v>0</v>
          </cell>
          <cell r="M55">
            <v>0</v>
          </cell>
          <cell r="N55">
            <v>0</v>
          </cell>
          <cell r="O55">
            <v>0</v>
          </cell>
          <cell r="P55">
            <v>0</v>
          </cell>
          <cell r="Q55">
            <v>0.09</v>
          </cell>
          <cell r="S55">
            <v>0.22</v>
          </cell>
          <cell r="U55">
            <v>51</v>
          </cell>
          <cell r="X55">
            <v>0</v>
          </cell>
          <cell r="Y55">
            <v>0</v>
          </cell>
          <cell r="AA55">
            <v>0</v>
          </cell>
          <cell r="AB55">
            <v>0</v>
          </cell>
          <cell r="AC55">
            <v>0</v>
          </cell>
          <cell r="AD55">
            <v>7.6023999999999994E-2</v>
          </cell>
          <cell r="AE55">
            <v>0.33976508894512442</v>
          </cell>
          <cell r="AF55">
            <v>0.3837650889451244</v>
          </cell>
          <cell r="AG55">
            <v>0.40576508894512442</v>
          </cell>
          <cell r="AH55">
            <v>1.5</v>
          </cell>
          <cell r="AI55">
            <v>28.68</v>
          </cell>
          <cell r="AJ55">
            <v>4.3099999999999996</v>
          </cell>
          <cell r="AK55">
            <v>8</v>
          </cell>
          <cell r="AL55">
            <v>0.2</v>
          </cell>
          <cell r="AM55">
            <v>1.4E-2</v>
          </cell>
          <cell r="AN55">
            <v>2.3622131347656249E-2</v>
          </cell>
          <cell r="AO55">
            <v>3.125E-2</v>
          </cell>
          <cell r="AP55">
            <v>0.11811065673828124</v>
          </cell>
          <cell r="AQ55">
            <v>0.71892268326763675</v>
          </cell>
          <cell r="AR55">
            <v>1.8039432477314221</v>
          </cell>
          <cell r="AS55">
            <v>0.41197095698228831</v>
          </cell>
          <cell r="AT55">
            <v>2.6343008385154881E-2</v>
          </cell>
          <cell r="AU55">
            <v>4.996513973281113E-2</v>
          </cell>
          <cell r="AV55">
            <v>2.016026320715536</v>
          </cell>
          <cell r="AW55">
            <v>63.335334786035894</v>
          </cell>
          <cell r="AX55">
            <v>2.3683462084275877E-2</v>
          </cell>
          <cell r="AY55">
            <v>135.40113735125379</v>
          </cell>
          <cell r="AZ55" t="str">
            <v>05°41'45''</v>
          </cell>
          <cell r="BA55">
            <v>60.306531114032445</v>
          </cell>
          <cell r="BB55">
            <v>7.0000000000000001E-3</v>
          </cell>
          <cell r="BC55">
            <v>1E-3</v>
          </cell>
          <cell r="BD55">
            <v>1E-3</v>
          </cell>
          <cell r="BE55">
            <v>9.0000000000000011E-3</v>
          </cell>
          <cell r="BF55">
            <v>9.0000000000000011E-3</v>
          </cell>
          <cell r="BG55">
            <v>0</v>
          </cell>
          <cell r="BH55">
            <v>0</v>
          </cell>
          <cell r="BI55">
            <v>0</v>
          </cell>
          <cell r="BJ55">
            <v>0</v>
          </cell>
          <cell r="BK55">
            <v>0</v>
          </cell>
          <cell r="BL55">
            <v>0</v>
          </cell>
          <cell r="BM55">
            <v>0</v>
          </cell>
          <cell r="BN55">
            <v>0.01</v>
          </cell>
          <cell r="BO55">
            <v>719.68299999999988</v>
          </cell>
          <cell r="BP55">
            <v>718.44299999999987</v>
          </cell>
          <cell r="BQ55">
            <v>719.88299999999992</v>
          </cell>
          <cell r="BR55">
            <v>718.64299999999992</v>
          </cell>
          <cell r="BS55">
            <v>722.99299999999994</v>
          </cell>
          <cell r="BT55">
            <v>719.75300000000016</v>
          </cell>
          <cell r="BU55">
            <v>0</v>
          </cell>
          <cell r="BV55">
            <v>3.1100000000000136</v>
          </cell>
          <cell r="BW55">
            <v>1.110000000000241</v>
          </cell>
          <cell r="BX55">
            <v>3.3100000000000138</v>
          </cell>
          <cell r="BY55">
            <v>200</v>
          </cell>
          <cell r="BZ55">
            <v>0.65</v>
          </cell>
          <cell r="CA55">
            <v>0.25</v>
          </cell>
          <cell r="CB55">
            <v>2.1100000000001273</v>
          </cell>
          <cell r="CC55">
            <v>2.3199717329199707</v>
          </cell>
          <cell r="CD55">
            <v>2058.3949200332445</v>
          </cell>
          <cell r="CE55">
            <v>2.5553001286404253E-2</v>
          </cell>
          <cell r="CF55">
            <v>210.81226061283508</v>
          </cell>
          <cell r="CG55">
            <v>2269.2071806460795</v>
          </cell>
          <cell r="CH55">
            <v>1.5</v>
          </cell>
          <cell r="CI55" t="b">
            <v>0</v>
          </cell>
          <cell r="CJ55" t="e">
            <v>#DIV/0!</v>
          </cell>
          <cell r="CK55" t="e">
            <v>#DIV/0!</v>
          </cell>
          <cell r="CL55">
            <v>5</v>
          </cell>
          <cell r="CM55">
            <v>2</v>
          </cell>
        </row>
        <row r="56">
          <cell r="A56">
            <v>73</v>
          </cell>
          <cell r="F56">
            <v>0</v>
          </cell>
          <cell r="G56">
            <v>0</v>
          </cell>
          <cell r="J56">
            <v>0</v>
          </cell>
          <cell r="L56">
            <v>0</v>
          </cell>
          <cell r="M56">
            <v>0</v>
          </cell>
          <cell r="N56">
            <v>0</v>
          </cell>
          <cell r="O56">
            <v>0</v>
          </cell>
          <cell r="P56">
            <v>0</v>
          </cell>
          <cell r="S56">
            <v>0</v>
          </cell>
          <cell r="U56">
            <v>0</v>
          </cell>
          <cell r="X56">
            <v>0</v>
          </cell>
          <cell r="Y56">
            <v>0</v>
          </cell>
          <cell r="AA56">
            <v>0</v>
          </cell>
          <cell r="AB56">
            <v>0</v>
          </cell>
          <cell r="AC56">
            <v>0</v>
          </cell>
          <cell r="AD56">
            <v>0</v>
          </cell>
          <cell r="AE56">
            <v>0</v>
          </cell>
          <cell r="AF56">
            <v>0</v>
          </cell>
          <cell r="AG56">
            <v>0</v>
          </cell>
          <cell r="AH56">
            <v>0</v>
          </cell>
          <cell r="AI56">
            <v>0</v>
          </cell>
          <cell r="AJ56">
            <v>0.02</v>
          </cell>
          <cell r="AK56">
            <v>30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718.44299999999987</v>
          </cell>
          <cell r="BP56">
            <v>0</v>
          </cell>
          <cell r="BQ56">
            <v>718.44299999999987</v>
          </cell>
          <cell r="BR56">
            <v>0</v>
          </cell>
          <cell r="BS56">
            <v>0</v>
          </cell>
          <cell r="BT56">
            <v>0</v>
          </cell>
          <cell r="BU56">
            <v>0</v>
          </cell>
          <cell r="BV56">
            <v>0</v>
          </cell>
          <cell r="BW56">
            <v>0</v>
          </cell>
          <cell r="BX56">
            <v>0</v>
          </cell>
          <cell r="BY56">
            <v>0</v>
          </cell>
          <cell r="BZ56">
            <v>0.4</v>
          </cell>
          <cell r="CA56">
            <v>0</v>
          </cell>
          <cell r="CB56">
            <v>0</v>
          </cell>
          <cell r="CC56">
            <v>0</v>
          </cell>
          <cell r="CD56">
            <v>0</v>
          </cell>
          <cell r="CE56" t="e">
            <v>#VALUE!</v>
          </cell>
          <cell r="CF56" t="e">
            <v>#VALUE!</v>
          </cell>
          <cell r="CG56" t="e">
            <v>#VALUE!</v>
          </cell>
          <cell r="CH56">
            <v>1.3</v>
          </cell>
          <cell r="CI56" t="e">
            <v>#VALUE!</v>
          </cell>
          <cell r="CJ56" t="e">
            <v>#VALUE!</v>
          </cell>
          <cell r="CK56" t="e">
            <v>#VALUE!</v>
          </cell>
          <cell r="CL56">
            <v>5</v>
          </cell>
          <cell r="CM56">
            <v>4</v>
          </cell>
        </row>
        <row r="57">
          <cell r="A57">
            <v>74</v>
          </cell>
          <cell r="F57">
            <v>0</v>
          </cell>
          <cell r="G57">
            <v>0</v>
          </cell>
          <cell r="J57">
            <v>0</v>
          </cell>
          <cell r="L57">
            <v>0</v>
          </cell>
          <cell r="M57">
            <v>0</v>
          </cell>
          <cell r="N57">
            <v>0</v>
          </cell>
          <cell r="O57">
            <v>0</v>
          </cell>
          <cell r="P57">
            <v>0</v>
          </cell>
          <cell r="S57">
            <v>0</v>
          </cell>
          <cell r="U57">
            <v>0</v>
          </cell>
          <cell r="X57">
            <v>0</v>
          </cell>
          <cell r="Y57">
            <v>0</v>
          </cell>
          <cell r="AA57">
            <v>0</v>
          </cell>
          <cell r="AB57">
            <v>0</v>
          </cell>
          <cell r="AC57">
            <v>0</v>
          </cell>
          <cell r="AD57">
            <v>0</v>
          </cell>
          <cell r="AE57">
            <v>0</v>
          </cell>
          <cell r="AF57">
            <v>0</v>
          </cell>
          <cell r="AG57">
            <v>0</v>
          </cell>
          <cell r="AH57">
            <v>0</v>
          </cell>
          <cell r="AI57">
            <v>0</v>
          </cell>
          <cell r="AJ57">
            <v>0.02</v>
          </cell>
          <cell r="AK57">
            <v>30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0.4</v>
          </cell>
          <cell r="CA57">
            <v>0</v>
          </cell>
          <cell r="CB57">
            <v>0</v>
          </cell>
          <cell r="CC57">
            <v>0</v>
          </cell>
          <cell r="CD57">
            <v>0</v>
          </cell>
          <cell r="CE57" t="e">
            <v>#VALUE!</v>
          </cell>
          <cell r="CF57" t="e">
            <v>#VALUE!</v>
          </cell>
          <cell r="CG57" t="e">
            <v>#VALUE!</v>
          </cell>
          <cell r="CH57">
            <v>1.3</v>
          </cell>
          <cell r="CI57" t="e">
            <v>#VALUE!</v>
          </cell>
          <cell r="CJ57" t="e">
            <v>#VALUE!</v>
          </cell>
          <cell r="CK57" t="e">
            <v>#VALUE!</v>
          </cell>
          <cell r="CL57">
            <v>5</v>
          </cell>
          <cell r="CM57">
            <v>4</v>
          </cell>
        </row>
        <row r="58">
          <cell r="A58">
            <v>75</v>
          </cell>
          <cell r="C58">
            <v>0</v>
          </cell>
          <cell r="F58">
            <v>0</v>
          </cell>
          <cell r="G58">
            <v>0</v>
          </cell>
          <cell r="J58">
            <v>0</v>
          </cell>
          <cell r="L58">
            <v>0</v>
          </cell>
          <cell r="M58">
            <v>0</v>
          </cell>
          <cell r="N58">
            <v>0</v>
          </cell>
          <cell r="O58">
            <v>0</v>
          </cell>
          <cell r="P58">
            <v>0</v>
          </cell>
          <cell r="S58">
            <v>0</v>
          </cell>
          <cell r="U58">
            <v>0</v>
          </cell>
          <cell r="X58">
            <v>0</v>
          </cell>
          <cell r="Y58">
            <v>0</v>
          </cell>
          <cell r="AA58">
            <v>0</v>
          </cell>
          <cell r="AB58">
            <v>0</v>
          </cell>
          <cell r="AC58">
            <v>0</v>
          </cell>
          <cell r="AD58">
            <v>0</v>
          </cell>
          <cell r="AE58">
            <v>0</v>
          </cell>
          <cell r="AF58">
            <v>0</v>
          </cell>
          <cell r="AG58">
            <v>0</v>
          </cell>
          <cell r="AH58">
            <v>0</v>
          </cell>
          <cell r="AI58">
            <v>0</v>
          </cell>
          <cell r="AJ58">
            <v>0.02</v>
          </cell>
          <cell r="AK58">
            <v>30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0.4</v>
          </cell>
          <cell r="CA58">
            <v>0</v>
          </cell>
          <cell r="CB58">
            <v>0</v>
          </cell>
          <cell r="CC58">
            <v>0</v>
          </cell>
          <cell r="CD58">
            <v>0</v>
          </cell>
          <cell r="CE58" t="e">
            <v>#VALUE!</v>
          </cell>
          <cell r="CF58" t="e">
            <v>#VALUE!</v>
          </cell>
          <cell r="CG58" t="e">
            <v>#VALUE!</v>
          </cell>
          <cell r="CH58">
            <v>1.3</v>
          </cell>
          <cell r="CI58" t="e">
            <v>#VALUE!</v>
          </cell>
          <cell r="CJ58" t="e">
            <v>#VALUE!</v>
          </cell>
          <cell r="CK58" t="e">
            <v>#VALUE!</v>
          </cell>
          <cell r="CL58">
            <v>5</v>
          </cell>
          <cell r="CM58">
            <v>4</v>
          </cell>
        </row>
        <row r="59">
          <cell r="A59">
            <v>76</v>
          </cell>
          <cell r="B59" t="str">
            <v>A21</v>
          </cell>
          <cell r="C59" t="str">
            <v>C51</v>
          </cell>
          <cell r="E59">
            <v>3.13</v>
          </cell>
          <cell r="F59">
            <v>3.13</v>
          </cell>
          <cell r="G59">
            <v>5</v>
          </cell>
          <cell r="J59">
            <v>0</v>
          </cell>
          <cell r="K59">
            <v>0.11460125141746949</v>
          </cell>
          <cell r="L59">
            <v>0.11460125141746949</v>
          </cell>
          <cell r="M59">
            <v>3</v>
          </cell>
          <cell r="N59">
            <v>471.90281881227315</v>
          </cell>
          <cell r="O59">
            <v>0.63012548262548296</v>
          </cell>
          <cell r="P59">
            <v>930.73051325856159</v>
          </cell>
          <cell r="S59">
            <v>0</v>
          </cell>
          <cell r="U59">
            <v>0</v>
          </cell>
          <cell r="X59">
            <v>0</v>
          </cell>
          <cell r="Y59">
            <v>0</v>
          </cell>
          <cell r="AA59">
            <v>0</v>
          </cell>
          <cell r="AB59">
            <v>0</v>
          </cell>
          <cell r="AC59">
            <v>0</v>
          </cell>
          <cell r="AD59">
            <v>0</v>
          </cell>
          <cell r="AE59">
            <v>0</v>
          </cell>
          <cell r="AF59">
            <v>0</v>
          </cell>
          <cell r="AG59">
            <v>0</v>
          </cell>
          <cell r="AH59">
            <v>932.23051325856159</v>
          </cell>
          <cell r="AI59">
            <v>12.95</v>
          </cell>
          <cell r="AJ59">
            <v>2.87</v>
          </cell>
          <cell r="AK59">
            <v>24</v>
          </cell>
          <cell r="AL59">
            <v>0.60000000000000009</v>
          </cell>
          <cell r="AM59">
            <v>1.2999999999999999E-2</v>
          </cell>
          <cell r="AN59">
            <v>0.49235315322875989</v>
          </cell>
          <cell r="AO59">
            <v>0.57410888671875016</v>
          </cell>
          <cell r="AP59">
            <v>0.82058858871459972</v>
          </cell>
          <cell r="AQ59">
            <v>3.7544882511630981</v>
          </cell>
          <cell r="AR59">
            <v>1.6309463093775045</v>
          </cell>
          <cell r="AS59">
            <v>4.1994002348634876</v>
          </cell>
          <cell r="AT59">
            <v>0.71845983833444127</v>
          </cell>
          <cell r="AU59">
            <v>1.2108129915632011</v>
          </cell>
          <cell r="AV59">
            <v>3.6852251891975691</v>
          </cell>
          <cell r="AW59">
            <v>1041.972874308643</v>
          </cell>
          <cell r="AX59">
            <v>0.8946782936908062</v>
          </cell>
          <cell r="AY59">
            <v>54.859778276292957</v>
          </cell>
          <cell r="AZ59" t="b">
            <v>0</v>
          </cell>
          <cell r="BA59">
            <v>0</v>
          </cell>
          <cell r="BB59">
            <v>1E-3</v>
          </cell>
          <cell r="BC59">
            <v>0</v>
          </cell>
          <cell r="BD59">
            <v>0</v>
          </cell>
          <cell r="BE59">
            <v>1E-3</v>
          </cell>
          <cell r="BF59">
            <v>0</v>
          </cell>
          <cell r="BG59">
            <v>1.0664386366702769</v>
          </cell>
          <cell r="BH59">
            <v>1.9999999999999996</v>
          </cell>
          <cell r="BI59">
            <v>1.3</v>
          </cell>
          <cell r="BJ59">
            <v>0</v>
          </cell>
          <cell r="BK59">
            <v>0</v>
          </cell>
          <cell r="BL59">
            <v>0</v>
          </cell>
          <cell r="BM59">
            <v>2.2403366767437505</v>
          </cell>
          <cell r="BN59">
            <v>0</v>
          </cell>
          <cell r="BO59">
            <v>669.80300000000011</v>
          </cell>
          <cell r="BP59">
            <v>669.43300000000011</v>
          </cell>
          <cell r="BQ59">
            <v>670.40300000000013</v>
          </cell>
          <cell r="BR59">
            <v>670.03300000000013</v>
          </cell>
          <cell r="BS59">
            <v>672.02300000000014</v>
          </cell>
          <cell r="BT59">
            <v>671.34300000000007</v>
          </cell>
          <cell r="BU59" t="b">
            <v>0</v>
          </cell>
          <cell r="BV59">
            <v>1.6200000000000045</v>
          </cell>
          <cell r="BW59">
            <v>1.3099999999999454</v>
          </cell>
          <cell r="BX59">
            <v>2.2200000000000046</v>
          </cell>
          <cell r="BY59">
            <v>600</v>
          </cell>
          <cell r="BZ59">
            <v>1.1499999999999999</v>
          </cell>
          <cell r="CA59">
            <v>0.75</v>
          </cell>
          <cell r="CB59">
            <v>1.464999999999975</v>
          </cell>
          <cell r="CC59">
            <v>1.1109699718449539</v>
          </cell>
          <cell r="CD59">
            <v>3085.4413543063979</v>
          </cell>
          <cell r="CE59">
            <v>0.1448753769562664</v>
          </cell>
          <cell r="CF59">
            <v>1195.2218598891977</v>
          </cell>
          <cell r="CG59">
            <v>4280.6632141955961</v>
          </cell>
          <cell r="CH59">
            <v>1.25</v>
          </cell>
          <cell r="CI59">
            <v>2928</v>
          </cell>
          <cell r="CJ59">
            <v>1.8274689268253057</v>
          </cell>
          <cell r="CK59">
            <v>1.9</v>
          </cell>
          <cell r="CL59">
            <v>2</v>
          </cell>
          <cell r="CM59">
            <v>3</v>
          </cell>
        </row>
        <row r="60">
          <cell r="A60">
            <v>77</v>
          </cell>
          <cell r="B60" t="str">
            <v>C51</v>
          </cell>
          <cell r="C60" t="str">
            <v>C52</v>
          </cell>
          <cell r="E60">
            <v>1.4109083086337395</v>
          </cell>
          <cell r="F60">
            <v>4.540908308633739</v>
          </cell>
          <cell r="G60">
            <v>5</v>
          </cell>
          <cell r="J60">
            <v>0</v>
          </cell>
          <cell r="K60">
            <v>0.207825604811361</v>
          </cell>
          <cell r="L60">
            <v>3.2078256048113611</v>
          </cell>
          <cell r="M60">
            <v>3.2078256048113611</v>
          </cell>
          <cell r="N60">
            <v>467.36338090484503</v>
          </cell>
          <cell r="O60">
            <v>0.63583333333333336</v>
          </cell>
          <cell r="P60">
            <v>1349.4</v>
          </cell>
          <cell r="S60">
            <v>0</v>
          </cell>
          <cell r="U60">
            <v>0</v>
          </cell>
          <cell r="X60">
            <v>0</v>
          </cell>
          <cell r="Y60">
            <v>0</v>
          </cell>
          <cell r="AA60">
            <v>0</v>
          </cell>
          <cell r="AB60">
            <v>0</v>
          </cell>
          <cell r="AC60">
            <v>0</v>
          </cell>
          <cell r="AD60">
            <v>0</v>
          </cell>
          <cell r="AE60">
            <v>0</v>
          </cell>
          <cell r="AF60">
            <v>0</v>
          </cell>
          <cell r="AG60">
            <v>0</v>
          </cell>
          <cell r="AH60">
            <v>1350.9</v>
          </cell>
          <cell r="AI60">
            <v>12</v>
          </cell>
          <cell r="AJ60">
            <v>11.3</v>
          </cell>
          <cell r="AK60">
            <v>24</v>
          </cell>
          <cell r="AL60">
            <v>0.60000000000000009</v>
          </cell>
          <cell r="AM60">
            <v>1.2999999999999999E-2</v>
          </cell>
          <cell r="AN60">
            <v>0.39710397720336921</v>
          </cell>
          <cell r="AO60">
            <v>0.59384765625000013</v>
          </cell>
          <cell r="AP60">
            <v>0.66183996200561523</v>
          </cell>
          <cell r="AQ60">
            <v>6.8021114336172364</v>
          </cell>
          <cell r="AR60">
            <v>3.6686319484017798</v>
          </cell>
          <cell r="AS60">
            <v>14.00169953154499</v>
          </cell>
          <cell r="AT60">
            <v>2.3582426073061331</v>
          </cell>
          <cell r="AU60">
            <v>2.7553465845095024</v>
          </cell>
          <cell r="AV60">
            <v>7.3124398101596899</v>
          </cell>
          <cell r="AW60">
            <v>2067.5436468673711</v>
          </cell>
          <cell r="AX60">
            <v>0.65338402990757161</v>
          </cell>
          <cell r="AY60">
            <v>0.3797372051886222</v>
          </cell>
          <cell r="AZ60" t="str">
            <v>54°28'48''</v>
          </cell>
          <cell r="BA60">
            <v>2.4280638163390891</v>
          </cell>
          <cell r="BB60">
            <v>1.5449999999999999</v>
          </cell>
          <cell r="BC60">
            <v>0.16400000000000001</v>
          </cell>
          <cell r="BD60">
            <v>0.56799999999999995</v>
          </cell>
          <cell r="BE60">
            <v>2.2769999999999997</v>
          </cell>
          <cell r="BF60">
            <v>2.2769999999999997</v>
          </cell>
          <cell r="BG60">
            <v>1.5453816773730737</v>
          </cell>
          <cell r="BH60">
            <v>1.9999999999999996</v>
          </cell>
          <cell r="BI60">
            <v>1.3</v>
          </cell>
          <cell r="BJ60">
            <v>0</v>
          </cell>
          <cell r="BK60">
            <v>0</v>
          </cell>
          <cell r="BL60">
            <v>0</v>
          </cell>
          <cell r="BM60">
            <v>4.1039471069472668</v>
          </cell>
          <cell r="BN60">
            <v>3.61</v>
          </cell>
          <cell r="BO60">
            <v>669.10300000000007</v>
          </cell>
          <cell r="BP60">
            <v>667.74300000000005</v>
          </cell>
          <cell r="BQ60">
            <v>669.70300000000009</v>
          </cell>
          <cell r="BR60">
            <v>668.34300000000007</v>
          </cell>
          <cell r="BS60">
            <v>671.34300000000007</v>
          </cell>
          <cell r="BT60">
            <v>669.34300000000007</v>
          </cell>
          <cell r="BU60">
            <v>0</v>
          </cell>
          <cell r="BV60">
            <v>1.6399999999999864</v>
          </cell>
          <cell r="BW60">
            <v>1</v>
          </cell>
          <cell r="BX60">
            <v>2.2399999999999864</v>
          </cell>
          <cell r="BY60">
            <v>600</v>
          </cell>
          <cell r="BZ60">
            <v>1.1499999999999999</v>
          </cell>
          <cell r="CA60">
            <v>0.75</v>
          </cell>
          <cell r="CB60">
            <v>1.3199999999999932</v>
          </cell>
          <cell r="CC60">
            <v>1.0143667052529992</v>
          </cell>
          <cell r="CD60">
            <v>2817.1499321638912</v>
          </cell>
          <cell r="CE60">
            <v>0.17316357276338468</v>
          </cell>
          <cell r="CF60">
            <v>1428.5994752979236</v>
          </cell>
          <cell r="CG60">
            <v>4245.7494074618153</v>
          </cell>
          <cell r="CH60">
            <v>1.25</v>
          </cell>
          <cell r="CI60">
            <v>2928</v>
          </cell>
          <cell r="CJ60">
            <v>1.8125637839232476</v>
          </cell>
          <cell r="CK60">
            <v>1.9</v>
          </cell>
          <cell r="CL60">
            <v>2</v>
          </cell>
          <cell r="CM60">
            <v>3</v>
          </cell>
        </row>
        <row r="61">
          <cell r="A61">
            <v>78</v>
          </cell>
          <cell r="B61" t="str">
            <v>C52</v>
          </cell>
          <cell r="C61" t="str">
            <v>C53</v>
          </cell>
          <cell r="F61">
            <v>4.540908308633739</v>
          </cell>
          <cell r="G61">
            <v>5</v>
          </cell>
          <cell r="J61">
            <v>0</v>
          </cell>
          <cell r="K61">
            <v>6.9013978503485104E-2</v>
          </cell>
          <cell r="L61">
            <v>3.276839583314846</v>
          </cell>
          <cell r="M61">
            <v>3.276839583314846</v>
          </cell>
          <cell r="N61">
            <v>465.87382715726278</v>
          </cell>
          <cell r="O61">
            <v>0.6375000000000004</v>
          </cell>
          <cell r="P61">
            <v>1348.6250869773014</v>
          </cell>
          <cell r="S61">
            <v>0</v>
          </cell>
          <cell r="U61">
            <v>0</v>
          </cell>
          <cell r="X61">
            <v>0</v>
          </cell>
          <cell r="Y61">
            <v>0</v>
          </cell>
          <cell r="AA61">
            <v>0</v>
          </cell>
          <cell r="AB61">
            <v>0</v>
          </cell>
          <cell r="AC61">
            <v>0</v>
          </cell>
          <cell r="AD61">
            <v>0</v>
          </cell>
          <cell r="AE61">
            <v>0</v>
          </cell>
          <cell r="AF61">
            <v>0</v>
          </cell>
          <cell r="AG61">
            <v>0</v>
          </cell>
          <cell r="AH61">
            <v>1350.1250869773014</v>
          </cell>
          <cell r="AI61">
            <v>12</v>
          </cell>
          <cell r="AJ61">
            <v>15.18</v>
          </cell>
          <cell r="AK61">
            <v>24</v>
          </cell>
          <cell r="AL61">
            <v>0.60000000000000009</v>
          </cell>
          <cell r="AM61">
            <v>1.2999999999999999E-2</v>
          </cell>
          <cell r="AN61">
            <v>0.36289826631546029</v>
          </cell>
          <cell r="AO61">
            <v>0.59383850097656266</v>
          </cell>
          <cell r="AP61">
            <v>0.60483044385910045</v>
          </cell>
          <cell r="AQ61">
            <v>7.5496718176491209</v>
          </cell>
          <cell r="AR61">
            <v>4.362050511219449</v>
          </cell>
          <cell r="AS61">
            <v>17.482995322190245</v>
          </cell>
          <cell r="AT61">
            <v>2.9050736266159727</v>
          </cell>
          <cell r="AU61">
            <v>3.267971892931433</v>
          </cell>
          <cell r="AV61">
            <v>8.4753758855428263</v>
          </cell>
          <cell r="AW61">
            <v>2396.3560756590095</v>
          </cell>
          <cell r="AX61">
            <v>0.56340754226435674</v>
          </cell>
          <cell r="AY61">
            <v>0.37973720525858901</v>
          </cell>
          <cell r="AZ61" t="str">
            <v>00°00'00''</v>
          </cell>
          <cell r="BA61">
            <v>1000</v>
          </cell>
          <cell r="BB61">
            <v>0.51300000000000001</v>
          </cell>
          <cell r="BC61">
            <v>5.5E-2</v>
          </cell>
          <cell r="BD61">
            <v>0.13100000000000001</v>
          </cell>
          <cell r="BE61">
            <v>0.69900000000000007</v>
          </cell>
          <cell r="BF61">
            <v>0.69900000000000007</v>
          </cell>
          <cell r="BG61">
            <v>0</v>
          </cell>
          <cell r="BH61">
            <v>0</v>
          </cell>
          <cell r="BI61">
            <v>0</v>
          </cell>
          <cell r="BJ61">
            <v>0</v>
          </cell>
          <cell r="BK61">
            <v>0</v>
          </cell>
          <cell r="BL61">
            <v>0</v>
          </cell>
          <cell r="BM61">
            <v>0</v>
          </cell>
          <cell r="BN61">
            <v>0.7</v>
          </cell>
          <cell r="BO61">
            <v>667.16300000000001</v>
          </cell>
          <cell r="BP61">
            <v>665.34299999999996</v>
          </cell>
          <cell r="BQ61">
            <v>667.76300000000003</v>
          </cell>
          <cell r="BR61">
            <v>665.94299999999998</v>
          </cell>
          <cell r="BS61">
            <v>669.34300000000007</v>
          </cell>
          <cell r="BT61">
            <v>666.94299999999998</v>
          </cell>
          <cell r="BU61">
            <v>0</v>
          </cell>
          <cell r="BV61">
            <v>1.5800000000000409</v>
          </cell>
          <cell r="BW61">
            <v>1</v>
          </cell>
          <cell r="BX61">
            <v>2.180000000000041</v>
          </cell>
          <cell r="BY61">
            <v>600</v>
          </cell>
          <cell r="BZ61">
            <v>1.1499999999999999</v>
          </cell>
          <cell r="CA61">
            <v>0.75</v>
          </cell>
          <cell r="CB61">
            <v>1.2900000000000205</v>
          </cell>
          <cell r="CC61">
            <v>0.99404306734130532</v>
          </cell>
          <cell r="CD61">
            <v>2760.7061087736402</v>
          </cell>
          <cell r="CE61">
            <v>0.17997720574508347</v>
          </cell>
          <cell r="CF61">
            <v>1484.8119473969386</v>
          </cell>
          <cell r="CG61">
            <v>4245.5180561705783</v>
          </cell>
          <cell r="CH61">
            <v>1.25</v>
          </cell>
          <cell r="CI61">
            <v>2928</v>
          </cell>
          <cell r="CJ61">
            <v>1.8124650171493248</v>
          </cell>
          <cell r="CK61">
            <v>1.9</v>
          </cell>
          <cell r="CL61">
            <v>2</v>
          </cell>
          <cell r="CM61">
            <v>3</v>
          </cell>
        </row>
        <row r="62">
          <cell r="A62">
            <v>79</v>
          </cell>
          <cell r="B62" t="str">
            <v>C53</v>
          </cell>
          <cell r="C62" t="str">
            <v>C54</v>
          </cell>
          <cell r="F62">
            <v>4.540908308633739</v>
          </cell>
          <cell r="G62">
            <v>5</v>
          </cell>
          <cell r="J62">
            <v>0</v>
          </cell>
          <cell r="K62">
            <v>6.9013978503485104E-2</v>
          </cell>
          <cell r="L62">
            <v>3.3458535618183309</v>
          </cell>
          <cell r="M62">
            <v>3.3458535618183309</v>
          </cell>
          <cell r="N62">
            <v>464.39306287061709</v>
          </cell>
          <cell r="O62">
            <v>0.63312529056252875</v>
          </cell>
          <cell r="P62">
            <v>1335.1132875976296</v>
          </cell>
          <cell r="S62">
            <v>0</v>
          </cell>
          <cell r="U62">
            <v>0</v>
          </cell>
          <cell r="X62">
            <v>0</v>
          </cell>
          <cell r="Y62">
            <v>0</v>
          </cell>
          <cell r="AA62">
            <v>0</v>
          </cell>
          <cell r="AB62">
            <v>0</v>
          </cell>
          <cell r="AC62">
            <v>0</v>
          </cell>
          <cell r="AD62">
            <v>0</v>
          </cell>
          <cell r="AE62">
            <v>0</v>
          </cell>
          <cell r="AF62">
            <v>0</v>
          </cell>
          <cell r="AG62">
            <v>0</v>
          </cell>
          <cell r="AH62">
            <v>1336.6132875976296</v>
          </cell>
          <cell r="AI62">
            <v>21.51</v>
          </cell>
          <cell r="AJ62">
            <v>9.23</v>
          </cell>
          <cell r="AK62">
            <v>24</v>
          </cell>
          <cell r="AL62">
            <v>0.60000000000000009</v>
          </cell>
          <cell r="AM62">
            <v>1.2999999999999999E-2</v>
          </cell>
          <cell r="AN62">
            <v>0.4206632137298586</v>
          </cell>
          <cell r="AO62">
            <v>0.59358215332031261</v>
          </cell>
          <cell r="AP62">
            <v>0.70110535621643089</v>
          </cell>
          <cell r="AQ62">
            <v>6.3117093251869303</v>
          </cell>
          <cell r="AR62">
            <v>3.2428305568054996</v>
          </cell>
          <cell r="AS62">
            <v>11.972322232648592</v>
          </cell>
          <cell r="AT62">
            <v>2.0304625181269955</v>
          </cell>
          <cell r="AU62">
            <v>2.451125731856854</v>
          </cell>
          <cell r="AV62">
            <v>6.6088201473996433</v>
          </cell>
          <cell r="AW62">
            <v>1868.5998741570247</v>
          </cell>
          <cell r="AX62">
            <v>0.71530203233081746</v>
          </cell>
          <cell r="AY62">
            <v>7.0463928157493481</v>
          </cell>
          <cell r="AZ62" t="str">
            <v>06°39'60''</v>
          </cell>
          <cell r="BA62">
            <v>21.461706834955795</v>
          </cell>
          <cell r="BB62">
            <v>1E-3</v>
          </cell>
          <cell r="BC62">
            <v>0.17499999999999999</v>
          </cell>
          <cell r="BD62">
            <v>0.122</v>
          </cell>
          <cell r="BE62">
            <v>0.29799999999999999</v>
          </cell>
          <cell r="BF62">
            <v>0.29699999999999999</v>
          </cell>
          <cell r="BG62">
            <v>0</v>
          </cell>
          <cell r="BH62">
            <v>0</v>
          </cell>
          <cell r="BI62">
            <v>0</v>
          </cell>
          <cell r="BJ62">
            <v>0</v>
          </cell>
          <cell r="BK62">
            <v>0</v>
          </cell>
          <cell r="BL62">
            <v>0</v>
          </cell>
          <cell r="BM62">
            <v>0</v>
          </cell>
          <cell r="BN62">
            <v>0.3</v>
          </cell>
          <cell r="BO62">
            <v>665.11300000000006</v>
          </cell>
          <cell r="BP62">
            <v>663.12300000000005</v>
          </cell>
          <cell r="BQ62">
            <v>665.71300000000008</v>
          </cell>
          <cell r="BR62">
            <v>663.72300000000007</v>
          </cell>
          <cell r="BS62">
            <v>666.94299999999998</v>
          </cell>
          <cell r="BT62">
            <v>664.52300000000014</v>
          </cell>
          <cell r="BU62">
            <v>0</v>
          </cell>
          <cell r="BV62">
            <v>1.2299999999999045</v>
          </cell>
          <cell r="BW62">
            <v>0.80000000000006821</v>
          </cell>
          <cell r="BX62">
            <v>1.8299999999999046</v>
          </cell>
          <cell r="BY62">
            <v>600</v>
          </cell>
          <cell r="BZ62">
            <v>1.1499999999999999</v>
          </cell>
          <cell r="CA62">
            <v>0.75</v>
          </cell>
          <cell r="CB62">
            <v>1.0149999999999864</v>
          </cell>
          <cell r="CC62">
            <v>0.80220603694993275</v>
          </cell>
          <cell r="CD62">
            <v>2227.9267161192001</v>
          </cell>
          <cell r="CE62">
            <v>0.26408571234109723</v>
          </cell>
          <cell r="CF62">
            <v>2178.7071268140521</v>
          </cell>
          <cell r="CG62">
            <v>4406.6338429332518</v>
          </cell>
          <cell r="CH62">
            <v>1.25</v>
          </cell>
          <cell r="CI62">
            <v>3954</v>
          </cell>
          <cell r="CJ62">
            <v>1.393093652925282</v>
          </cell>
          <cell r="CK62">
            <v>1.5</v>
          </cell>
          <cell r="CL62">
            <v>3</v>
          </cell>
          <cell r="CM62">
            <v>3</v>
          </cell>
        </row>
        <row r="63">
          <cell r="A63">
            <v>80</v>
          </cell>
          <cell r="B63" t="str">
            <v>C54</v>
          </cell>
          <cell r="C63" t="str">
            <v>B02</v>
          </cell>
          <cell r="F63">
            <v>4.540908308633739</v>
          </cell>
          <cell r="G63">
            <v>5</v>
          </cell>
          <cell r="J63">
            <v>0</v>
          </cell>
          <cell r="K63">
            <v>6.9013978503485104E-2</v>
          </cell>
          <cell r="L63">
            <v>3.4148675403218158</v>
          </cell>
          <cell r="M63">
            <v>3.4148675403218158</v>
          </cell>
          <cell r="N63">
            <v>462.92101245913631</v>
          </cell>
          <cell r="O63">
            <v>0.66360108303249099</v>
          </cell>
          <cell r="P63">
            <v>1394.9438066942571</v>
          </cell>
          <cell r="S63">
            <v>0</v>
          </cell>
          <cell r="U63">
            <v>0</v>
          </cell>
          <cell r="X63">
            <v>0</v>
          </cell>
          <cell r="Y63">
            <v>0</v>
          </cell>
          <cell r="AA63">
            <v>0</v>
          </cell>
          <cell r="AB63">
            <v>0</v>
          </cell>
          <cell r="AC63">
            <v>0</v>
          </cell>
          <cell r="AD63">
            <v>0</v>
          </cell>
          <cell r="AE63">
            <v>0</v>
          </cell>
          <cell r="AF63">
            <v>0</v>
          </cell>
          <cell r="AG63">
            <v>0</v>
          </cell>
          <cell r="AH63">
            <v>1396.4438066942571</v>
          </cell>
          <cell r="AI63">
            <v>2.77</v>
          </cell>
          <cell r="AJ63">
            <v>3.25</v>
          </cell>
          <cell r="AK63">
            <v>28</v>
          </cell>
          <cell r="AL63">
            <v>0.70000000000000007</v>
          </cell>
          <cell r="AM63">
            <v>1.2999999999999999E-2</v>
          </cell>
          <cell r="AN63">
            <v>0.54538080692291269</v>
          </cell>
          <cell r="AO63">
            <v>0.67180175781250018</v>
          </cell>
          <cell r="AP63">
            <v>0.77911543846130371</v>
          </cell>
          <cell r="AQ63">
            <v>4.3406905213677565</v>
          </cell>
          <cell r="AR63">
            <v>1.8604714294665938</v>
          </cell>
          <cell r="AS63">
            <v>5.3362671375072201</v>
          </cell>
          <cell r="AT63">
            <v>0.9603259022574866</v>
          </cell>
          <cell r="AU63">
            <v>1.5057067091803993</v>
          </cell>
          <cell r="AV63">
            <v>4.34606238639598</v>
          </cell>
          <cell r="AW63">
            <v>1672.5608139802059</v>
          </cell>
          <cell r="AX63">
            <v>0.83491362168836714</v>
          </cell>
          <cell r="AY63">
            <v>59.642394106660248</v>
          </cell>
          <cell r="AZ63" t="str">
            <v>52°35'46''</v>
          </cell>
          <cell r="BA63">
            <v>2.168061441678244</v>
          </cell>
          <cell r="BB63">
            <v>1E-3</v>
          </cell>
          <cell r="BC63">
            <v>0.214</v>
          </cell>
          <cell r="BD63">
            <v>0.57799999999999996</v>
          </cell>
          <cell r="BE63">
            <v>0.79299999999999993</v>
          </cell>
          <cell r="BF63">
            <v>0.79199999999999993</v>
          </cell>
          <cell r="BG63">
            <v>1.0865983651414863</v>
          </cell>
          <cell r="BH63">
            <v>2.1428571428571428</v>
          </cell>
          <cell r="BI63">
            <v>1.2</v>
          </cell>
          <cell r="BJ63">
            <v>0</v>
          </cell>
          <cell r="BK63">
            <v>0</v>
          </cell>
          <cell r="BL63">
            <v>0</v>
          </cell>
          <cell r="BM63">
            <v>2.4823086738364051</v>
          </cell>
          <cell r="BN63">
            <v>2.06</v>
          </cell>
          <cell r="BO63">
            <v>662.86300000000006</v>
          </cell>
          <cell r="BP63">
            <v>662.77300000000002</v>
          </cell>
          <cell r="BQ63">
            <v>663.5630000000001</v>
          </cell>
          <cell r="BR63">
            <v>663.47300000000007</v>
          </cell>
          <cell r="BS63">
            <v>664.52300000000014</v>
          </cell>
          <cell r="BT63">
            <v>662.52300000000014</v>
          </cell>
          <cell r="BU63">
            <v>0</v>
          </cell>
          <cell r="BV63">
            <v>0.96000000000003638</v>
          </cell>
          <cell r="BW63">
            <v>-0.94999999999993179</v>
          </cell>
          <cell r="BX63">
            <v>1.6600000000000366</v>
          </cell>
          <cell r="BY63">
            <v>700</v>
          </cell>
          <cell r="BZ63">
            <v>1.2749999999999999</v>
          </cell>
          <cell r="CA63">
            <v>0.875</v>
          </cell>
          <cell r="CB63">
            <v>5.0000000000522959E-3</v>
          </cell>
          <cell r="CC63">
            <v>3.9198774568215515E-3</v>
          </cell>
          <cell r="CD63">
            <v>13.381726660565622</v>
          </cell>
          <cell r="CE63">
            <v>0.99999906137175432</v>
          </cell>
          <cell r="CF63">
            <v>10724.989933212066</v>
          </cell>
          <cell r="CG63">
            <v>10738.371659872631</v>
          </cell>
          <cell r="CH63">
            <v>1.25</v>
          </cell>
          <cell r="CI63">
            <v>3416</v>
          </cell>
          <cell r="CJ63">
            <v>3.9294392783491774</v>
          </cell>
          <cell r="CK63">
            <v>4</v>
          </cell>
          <cell r="CL63">
            <v>2</v>
          </cell>
          <cell r="CM63">
            <v>3</v>
          </cell>
        </row>
        <row r="64">
          <cell r="A64">
            <v>81</v>
          </cell>
          <cell r="F64">
            <v>0</v>
          </cell>
          <cell r="G64">
            <v>0</v>
          </cell>
          <cell r="J64">
            <v>0</v>
          </cell>
          <cell r="L64">
            <v>0</v>
          </cell>
          <cell r="M64">
            <v>0</v>
          </cell>
          <cell r="N64">
            <v>0</v>
          </cell>
          <cell r="O64">
            <v>0</v>
          </cell>
          <cell r="P64">
            <v>0</v>
          </cell>
          <cell r="S64">
            <v>0</v>
          </cell>
          <cell r="U64">
            <v>0</v>
          </cell>
          <cell r="X64">
            <v>0</v>
          </cell>
          <cell r="Y64">
            <v>0</v>
          </cell>
          <cell r="AA64">
            <v>0</v>
          </cell>
          <cell r="AB64">
            <v>0</v>
          </cell>
          <cell r="AC64">
            <v>0</v>
          </cell>
          <cell r="AD64">
            <v>0</v>
          </cell>
          <cell r="AE64">
            <v>0</v>
          </cell>
          <cell r="AF64">
            <v>0</v>
          </cell>
          <cell r="AG64">
            <v>0</v>
          </cell>
          <cell r="AH64">
            <v>0</v>
          </cell>
          <cell r="AI64">
            <v>0</v>
          </cell>
          <cell r="AJ64">
            <v>0.02</v>
          </cell>
          <cell r="AK64">
            <v>30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662.77300000000002</v>
          </cell>
          <cell r="BP64">
            <v>0</v>
          </cell>
          <cell r="BQ64">
            <v>662.77300000000002</v>
          </cell>
          <cell r="BR64">
            <v>0</v>
          </cell>
          <cell r="BS64">
            <v>0</v>
          </cell>
          <cell r="BT64">
            <v>0</v>
          </cell>
          <cell r="BU64">
            <v>0</v>
          </cell>
          <cell r="BV64">
            <v>0</v>
          </cell>
          <cell r="BW64">
            <v>0</v>
          </cell>
          <cell r="BX64">
            <v>0</v>
          </cell>
          <cell r="BY64">
            <v>0</v>
          </cell>
          <cell r="BZ64">
            <v>0.4</v>
          </cell>
          <cell r="CA64">
            <v>0</v>
          </cell>
          <cell r="CB64">
            <v>0</v>
          </cell>
          <cell r="CC64">
            <v>0</v>
          </cell>
          <cell r="CD64">
            <v>0</v>
          </cell>
          <cell r="CE64" t="e">
            <v>#VALUE!</v>
          </cell>
          <cell r="CF64" t="e">
            <v>#VALUE!</v>
          </cell>
          <cell r="CG64" t="e">
            <v>#VALUE!</v>
          </cell>
          <cell r="CH64">
            <v>1.3</v>
          </cell>
          <cell r="CI64" t="e">
            <v>#VALUE!</v>
          </cell>
          <cell r="CJ64" t="e">
            <v>#VALUE!</v>
          </cell>
          <cell r="CK64" t="e">
            <v>#VALUE!</v>
          </cell>
          <cell r="CL64">
            <v>5</v>
          </cell>
          <cell r="CM64">
            <v>4</v>
          </cell>
        </row>
        <row r="65">
          <cell r="A65">
            <v>82</v>
          </cell>
          <cell r="C65">
            <v>0</v>
          </cell>
          <cell r="F65">
            <v>0</v>
          </cell>
          <cell r="G65">
            <v>0</v>
          </cell>
          <cell r="J65">
            <v>0</v>
          </cell>
          <cell r="L65">
            <v>0</v>
          </cell>
          <cell r="M65">
            <v>0</v>
          </cell>
          <cell r="N65">
            <v>0</v>
          </cell>
          <cell r="O65">
            <v>0</v>
          </cell>
          <cell r="P65">
            <v>0</v>
          </cell>
          <cell r="S65">
            <v>0</v>
          </cell>
          <cell r="U65">
            <v>0</v>
          </cell>
          <cell r="X65">
            <v>0</v>
          </cell>
          <cell r="Y65">
            <v>0</v>
          </cell>
          <cell r="AA65">
            <v>0</v>
          </cell>
          <cell r="AB65">
            <v>0</v>
          </cell>
          <cell r="AC65">
            <v>0</v>
          </cell>
          <cell r="AD65">
            <v>0</v>
          </cell>
          <cell r="AE65">
            <v>0</v>
          </cell>
          <cell r="AF65">
            <v>0</v>
          </cell>
          <cell r="AG65">
            <v>0</v>
          </cell>
          <cell r="AH65">
            <v>0</v>
          </cell>
          <cell r="AI65">
            <v>0</v>
          </cell>
          <cell r="AJ65">
            <v>0.02</v>
          </cell>
          <cell r="AK65">
            <v>30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0.4</v>
          </cell>
          <cell r="CA65">
            <v>0</v>
          </cell>
          <cell r="CB65">
            <v>0</v>
          </cell>
          <cell r="CC65">
            <v>0</v>
          </cell>
          <cell r="CD65">
            <v>0</v>
          </cell>
          <cell r="CE65" t="e">
            <v>#VALUE!</v>
          </cell>
          <cell r="CF65" t="e">
            <v>#VALUE!</v>
          </cell>
          <cell r="CG65" t="e">
            <v>#VALUE!</v>
          </cell>
          <cell r="CH65">
            <v>1.3</v>
          </cell>
          <cell r="CI65" t="e">
            <v>#VALUE!</v>
          </cell>
          <cell r="CJ65" t="e">
            <v>#VALUE!</v>
          </cell>
          <cell r="CK65" t="e">
            <v>#VALUE!</v>
          </cell>
          <cell r="CL65">
            <v>5</v>
          </cell>
          <cell r="CM65">
            <v>4</v>
          </cell>
        </row>
        <row r="66">
          <cell r="A66">
            <v>83</v>
          </cell>
          <cell r="B66" t="str">
            <v>A12</v>
          </cell>
          <cell r="C66" t="str">
            <v>B01</v>
          </cell>
          <cell r="D66">
            <v>1.36</v>
          </cell>
          <cell r="F66">
            <v>1.36</v>
          </cell>
          <cell r="G66">
            <v>5</v>
          </cell>
          <cell r="J66">
            <v>0</v>
          </cell>
          <cell r="K66">
            <v>6.9013978503485104E-2</v>
          </cell>
          <cell r="L66">
            <v>6.9013978503485104E-2</v>
          </cell>
          <cell r="M66">
            <v>3</v>
          </cell>
          <cell r="N66">
            <v>471.90281881227315</v>
          </cell>
          <cell r="O66">
            <v>0.63517830045523482</v>
          </cell>
          <cell r="P66">
            <v>407.6497053891714</v>
          </cell>
          <cell r="S66">
            <v>0</v>
          </cell>
          <cell r="U66">
            <v>0</v>
          </cell>
          <cell r="X66">
            <v>0</v>
          </cell>
          <cell r="Y66">
            <v>0</v>
          </cell>
          <cell r="AA66">
            <v>0</v>
          </cell>
          <cell r="AB66">
            <v>0</v>
          </cell>
          <cell r="AC66">
            <v>0</v>
          </cell>
          <cell r="AD66">
            <v>0</v>
          </cell>
          <cell r="AE66">
            <v>0</v>
          </cell>
          <cell r="AF66">
            <v>0</v>
          </cell>
          <cell r="AG66">
            <v>0</v>
          </cell>
          <cell r="AH66">
            <v>409.1497053891714</v>
          </cell>
          <cell r="AI66">
            <v>13.18</v>
          </cell>
          <cell r="AJ66">
            <v>3.66</v>
          </cell>
          <cell r="AK66">
            <v>18</v>
          </cell>
          <cell r="AL66">
            <v>0.45</v>
          </cell>
          <cell r="AM66">
            <v>1.4E-2</v>
          </cell>
          <cell r="AN66">
            <v>0.34205310344696049</v>
          </cell>
          <cell r="AO66">
            <v>0.421875</v>
          </cell>
          <cell r="AP66">
            <v>0.76011800765991222</v>
          </cell>
          <cell r="AQ66">
            <v>3.1542870759603714</v>
          </cell>
          <cell r="AR66">
            <v>1.7319779487330151</v>
          </cell>
          <cell r="AS66">
            <v>3.7911630619146761</v>
          </cell>
          <cell r="AT66">
            <v>0.50711146572735111</v>
          </cell>
          <cell r="AU66">
            <v>0.8491645691743116</v>
          </cell>
          <cell r="AV66">
            <v>3.1899689136992531</v>
          </cell>
          <cell r="AW66">
            <v>507.34263453815521</v>
          </cell>
          <cell r="AX66">
            <v>0.80645638181310952</v>
          </cell>
          <cell r="AY66">
            <v>12.083830182408475</v>
          </cell>
          <cell r="AZ66" t="b">
            <v>0</v>
          </cell>
          <cell r="BA66">
            <v>0</v>
          </cell>
          <cell r="BB66">
            <v>1E-3</v>
          </cell>
          <cell r="BC66">
            <v>0</v>
          </cell>
          <cell r="BD66">
            <v>0</v>
          </cell>
          <cell r="BE66">
            <v>1E-3</v>
          </cell>
          <cell r="BF66">
            <v>0</v>
          </cell>
          <cell r="BG66">
            <v>0.96081913019759546</v>
          </cell>
          <cell r="BH66">
            <v>2.6666666666666665</v>
          </cell>
          <cell r="BI66">
            <v>1.2</v>
          </cell>
          <cell r="BJ66">
            <v>0</v>
          </cell>
          <cell r="BK66">
            <v>0</v>
          </cell>
          <cell r="BL66">
            <v>0</v>
          </cell>
          <cell r="BM66">
            <v>1.3301610457436088</v>
          </cell>
          <cell r="BN66">
            <v>0</v>
          </cell>
          <cell r="BO66">
            <v>686.28699999999992</v>
          </cell>
          <cell r="BP66">
            <v>685.8069999999999</v>
          </cell>
          <cell r="BQ66">
            <v>686.73699999999997</v>
          </cell>
          <cell r="BR66">
            <v>686.25699999999995</v>
          </cell>
          <cell r="BS66">
            <v>688.78700000000003</v>
          </cell>
          <cell r="BT66">
            <v>686.76300000000015</v>
          </cell>
          <cell r="BU66" t="b">
            <v>0</v>
          </cell>
          <cell r="BV66">
            <v>2.0500000000000682</v>
          </cell>
          <cell r="BW66">
            <v>0.50600000000019918</v>
          </cell>
          <cell r="BX66">
            <v>2.5000000000000684</v>
          </cell>
          <cell r="BY66">
            <v>450</v>
          </cell>
          <cell r="BZ66">
            <v>0.96250000000000002</v>
          </cell>
          <cell r="CA66">
            <v>0.5625</v>
          </cell>
          <cell r="CB66">
            <v>1.2780000000001337</v>
          </cell>
          <cell r="CC66">
            <v>1.1514400187524345</v>
          </cell>
          <cell r="CD66">
            <v>2240.0725827319825</v>
          </cell>
          <cell r="CE66">
            <v>0.14096662455078157</v>
          </cell>
          <cell r="CF66">
            <v>1162.974652543948</v>
          </cell>
          <cell r="CG66">
            <v>3403.0472352759307</v>
          </cell>
          <cell r="CH66">
            <v>1.5</v>
          </cell>
          <cell r="CI66">
            <v>4487</v>
          </cell>
          <cell r="CJ66">
            <v>1.1376355812154881</v>
          </cell>
          <cell r="CK66">
            <v>1.5</v>
          </cell>
          <cell r="CL66">
            <v>2</v>
          </cell>
          <cell r="CM66">
            <v>2</v>
          </cell>
        </row>
      </sheetData>
      <sheetData sheetId="3" refreshError="1">
        <row r="12">
          <cell r="A12">
            <v>1</v>
          </cell>
          <cell r="B12" t="str">
            <v>C01</v>
          </cell>
          <cell r="C12" t="str">
            <v>C02</v>
          </cell>
          <cell r="D12">
            <v>0.02</v>
          </cell>
          <cell r="E12">
            <v>0.17</v>
          </cell>
          <cell r="F12">
            <v>0.19</v>
          </cell>
          <cell r="G12">
            <v>5</v>
          </cell>
          <cell r="H12">
            <v>100</v>
          </cell>
          <cell r="I12">
            <v>50</v>
          </cell>
          <cell r="J12">
            <v>50</v>
          </cell>
          <cell r="K12">
            <v>0.27664946512301691</v>
          </cell>
          <cell r="L12">
            <v>3.095626019591704</v>
          </cell>
          <cell r="M12">
            <v>3.095626019591704</v>
          </cell>
          <cell r="N12">
            <v>469.8039831565884</v>
          </cell>
          <cell r="O12">
            <v>0.6253233636078922</v>
          </cell>
          <cell r="P12">
            <v>55.818087326934048</v>
          </cell>
          <cell r="R12">
            <v>0.17</v>
          </cell>
          <cell r="S12">
            <v>0.17</v>
          </cell>
          <cell r="T12">
            <v>98</v>
          </cell>
          <cell r="U12">
            <v>67</v>
          </cell>
          <cell r="V12">
            <v>0.68799999999999994</v>
          </cell>
          <cell r="X12">
            <v>0</v>
          </cell>
          <cell r="Y12">
            <v>0</v>
          </cell>
          <cell r="AA12">
            <v>0</v>
          </cell>
          <cell r="AB12">
            <v>0</v>
          </cell>
          <cell r="AC12">
            <v>0.58479999999999999</v>
          </cell>
          <cell r="AD12">
            <v>9.9416000000000004E-2</v>
          </cell>
          <cell r="AE12">
            <v>0.4356567664164121</v>
          </cell>
          <cell r="AF12">
            <v>0.4356567664164121</v>
          </cell>
          <cell r="AG12">
            <v>0.45265676641641212</v>
          </cell>
          <cell r="AH12">
            <v>57.318087326934048</v>
          </cell>
          <cell r="AI12">
            <v>31.93</v>
          </cell>
          <cell r="AJ12">
            <v>1.8</v>
          </cell>
          <cell r="AK12">
            <v>10</v>
          </cell>
          <cell r="AL12">
            <v>0.25</v>
          </cell>
          <cell r="AM12">
            <v>1.4E-2</v>
          </cell>
          <cell r="AN12">
            <v>0.18444585800170898</v>
          </cell>
          <cell r="AO12">
            <v>0.1953125</v>
          </cell>
          <cell r="AP12">
            <v>0.73778343200683594</v>
          </cell>
          <cell r="AQ12">
            <v>1.4763484214637064</v>
          </cell>
          <cell r="AR12">
            <v>1.1208831667985493</v>
          </cell>
          <cell r="AS12">
            <v>1.0123203162045067</v>
          </cell>
          <cell r="AT12">
            <v>0.11109096134344432</v>
          </cell>
          <cell r="AU12">
            <v>0.2955368193451533</v>
          </cell>
          <cell r="AV12">
            <v>1.5118214073823955</v>
          </cell>
          <cell r="AW12">
            <v>74.211359796442437</v>
          </cell>
          <cell r="AX12">
            <v>0.77236271487484287</v>
          </cell>
          <cell r="AY12">
            <v>195.8006893534214</v>
          </cell>
          <cell r="BO12">
            <v>729.91300000000001</v>
          </cell>
          <cell r="BP12">
            <v>729.34299999999996</v>
          </cell>
          <cell r="BQ12">
            <v>730.16300000000001</v>
          </cell>
          <cell r="BR12">
            <v>729.59299999999996</v>
          </cell>
          <cell r="BS12">
            <v>731.36300000000006</v>
          </cell>
          <cell r="BT12">
            <v>732.75300000000016</v>
          </cell>
          <cell r="BU12" t="b">
            <v>0</v>
          </cell>
          <cell r="BV12">
            <v>1.2000000000000455</v>
          </cell>
          <cell r="BW12">
            <v>3.1600000000001955</v>
          </cell>
          <cell r="BX12">
            <v>1.4500000000000455</v>
          </cell>
          <cell r="BY12">
            <v>250</v>
          </cell>
          <cell r="BZ12">
            <v>0.71250000000000002</v>
          </cell>
          <cell r="CA12">
            <v>0.3125</v>
          </cell>
          <cell r="CB12">
            <v>2.1800000000001205</v>
          </cell>
          <cell r="CC12">
            <v>2.2267586221582389</v>
          </cell>
          <cell r="CD12">
            <v>2373.8986567380389</v>
          </cell>
          <cell r="CE12">
            <v>2.9965888982830813E-2</v>
          </cell>
          <cell r="CF12">
            <v>247.21858410835421</v>
          </cell>
          <cell r="CG12">
            <v>2621.1172408463931</v>
          </cell>
          <cell r="CH12">
            <v>1.5</v>
          </cell>
          <cell r="CI12">
            <v>2957</v>
          </cell>
          <cell r="CJ12">
            <v>1.3296164562967836</v>
          </cell>
          <cell r="CK12">
            <v>1.5</v>
          </cell>
          <cell r="CL12">
            <v>2</v>
          </cell>
          <cell r="CM12">
            <v>2</v>
          </cell>
        </row>
        <row r="13">
          <cell r="A13">
            <v>2</v>
          </cell>
          <cell r="B13" t="str">
            <v>C02</v>
          </cell>
          <cell r="C13" t="str">
            <v>C03</v>
          </cell>
          <cell r="D13">
            <v>7.0000000000000007E-2</v>
          </cell>
          <cell r="E13">
            <v>1.06</v>
          </cell>
          <cell r="F13">
            <v>1.32</v>
          </cell>
          <cell r="G13">
            <v>5</v>
          </cell>
          <cell r="J13">
            <v>0</v>
          </cell>
          <cell r="K13">
            <v>0.13864702779471333</v>
          </cell>
          <cell r="L13">
            <v>3.2342730473864174</v>
          </cell>
          <cell r="M13">
            <v>3.2342730473864174</v>
          </cell>
          <cell r="N13">
            <v>466.79151255448659</v>
          </cell>
          <cell r="O13">
            <v>0.63917076167076192</v>
          </cell>
          <cell r="P13">
            <v>393.8345223395857</v>
          </cell>
          <cell r="Q13">
            <v>7.0000000000000007E-2</v>
          </cell>
          <cell r="R13">
            <v>1.06</v>
          </cell>
          <cell r="S13">
            <v>1.3</v>
          </cell>
          <cell r="T13">
            <v>98</v>
          </cell>
          <cell r="U13">
            <v>510</v>
          </cell>
          <cell r="V13">
            <v>0.68799999999999994</v>
          </cell>
          <cell r="X13">
            <v>0</v>
          </cell>
          <cell r="Y13">
            <v>0</v>
          </cell>
          <cell r="AA13">
            <v>0</v>
          </cell>
          <cell r="AB13">
            <v>0</v>
          </cell>
          <cell r="AC13">
            <v>0.58479999999999999</v>
          </cell>
          <cell r="AD13">
            <v>0.76024000000000003</v>
          </cell>
          <cell r="AE13">
            <v>2.8699792237869337</v>
          </cell>
          <cell r="AF13">
            <v>2.8699792237869337</v>
          </cell>
          <cell r="AG13">
            <v>2.9999792237869336</v>
          </cell>
          <cell r="AH13">
            <v>396.83450156337261</v>
          </cell>
          <cell r="AI13">
            <v>28.49</v>
          </cell>
          <cell r="AJ13">
            <v>16</v>
          </cell>
          <cell r="AK13">
            <v>18</v>
          </cell>
          <cell r="AL13">
            <v>0.45</v>
          </cell>
          <cell r="AM13">
            <v>1.4E-2</v>
          </cell>
          <cell r="AN13">
            <v>0.21567631959915157</v>
          </cell>
          <cell r="AO13">
            <v>0.41879882812499997</v>
          </cell>
          <cell r="AP13">
            <v>0.4792807102203368</v>
          </cell>
          <cell r="AQ13">
            <v>5.2681488071739047</v>
          </cell>
          <cell r="AR13">
            <v>4.1057521210051311</v>
          </cell>
          <cell r="AS13">
            <v>11.371762549399705</v>
          </cell>
          <cell r="AT13">
            <v>1.4145459660819486</v>
          </cell>
          <cell r="AU13">
            <v>1.6302222856811002</v>
          </cell>
          <cell r="AV13">
            <v>6.6696938494448759</v>
          </cell>
          <cell r="AW13">
            <v>1060.7689732048957</v>
          </cell>
          <cell r="AX13">
            <v>0.3741007812138572</v>
          </cell>
          <cell r="AY13">
            <v>144.99166753125877</v>
          </cell>
          <cell r="AZ13" t="str">
            <v>50°48'32''</v>
          </cell>
          <cell r="BA13">
            <v>2.8074230182531519</v>
          </cell>
          <cell r="BB13">
            <v>1.335</v>
          </cell>
          <cell r="BC13">
            <v>0.13</v>
          </cell>
          <cell r="BD13">
            <v>0.23200000000000001</v>
          </cell>
          <cell r="BE13">
            <v>1.6969999999999998</v>
          </cell>
          <cell r="BF13">
            <v>1.6969999999999998</v>
          </cell>
          <cell r="BG13">
            <v>0.9318989494611698</v>
          </cell>
          <cell r="BH13">
            <v>2.6666666666666665</v>
          </cell>
          <cell r="BI13">
            <v>1.2</v>
          </cell>
          <cell r="BJ13">
            <v>0</v>
          </cell>
          <cell r="BK13">
            <v>0</v>
          </cell>
          <cell r="BL13">
            <v>0</v>
          </cell>
          <cell r="BM13">
            <v>1.2737045314798463</v>
          </cell>
          <cell r="BN13">
            <v>1.0900000000000001</v>
          </cell>
          <cell r="BO13">
            <v>729.02299999999991</v>
          </cell>
          <cell r="BP13">
            <v>724.46299999999997</v>
          </cell>
          <cell r="BQ13">
            <v>729.47299999999996</v>
          </cell>
          <cell r="BR13">
            <v>724.91300000000001</v>
          </cell>
          <cell r="BS13">
            <v>732.75300000000016</v>
          </cell>
          <cell r="BT13">
            <v>726.10300000000007</v>
          </cell>
          <cell r="BU13">
            <v>0</v>
          </cell>
          <cell r="BV13">
            <v>3.2800000000002001</v>
          </cell>
          <cell r="BW13">
            <v>1.1900000000000546</v>
          </cell>
          <cell r="BX13">
            <v>3.7300000000002003</v>
          </cell>
          <cell r="BY13">
            <v>450</v>
          </cell>
          <cell r="BZ13">
            <v>0.96250000000000002</v>
          </cell>
          <cell r="CA13">
            <v>0.5625</v>
          </cell>
          <cell r="CB13">
            <v>2.2350000000001273</v>
          </cell>
          <cell r="CC13">
            <v>1.8182677779848908</v>
          </cell>
          <cell r="CD13">
            <v>3537.3547307675126</v>
          </cell>
          <cell r="CE13">
            <v>5.0975674788497072E-2</v>
          </cell>
          <cell r="CF13">
            <v>420.54931700510082</v>
          </cell>
          <cell r="CG13">
            <v>3957.9040477726135</v>
          </cell>
          <cell r="CH13">
            <v>1.5</v>
          </cell>
          <cell r="CI13">
            <v>4487</v>
          </cell>
          <cell r="CJ13">
            <v>1.3231237066322532</v>
          </cell>
          <cell r="CK13">
            <v>1.5</v>
          </cell>
          <cell r="CL13">
            <v>2</v>
          </cell>
          <cell r="CM13">
            <v>2</v>
          </cell>
        </row>
        <row r="14">
          <cell r="A14">
            <v>3</v>
          </cell>
          <cell r="B14" t="str">
            <v>C03</v>
          </cell>
          <cell r="C14" t="str">
            <v>C04</v>
          </cell>
          <cell r="D14">
            <v>0.08</v>
          </cell>
          <cell r="F14">
            <v>1.4000000000000001</v>
          </cell>
          <cell r="G14">
            <v>5</v>
          </cell>
          <cell r="J14">
            <v>0</v>
          </cell>
          <cell r="K14">
            <v>7.1464170340705999E-2</v>
          </cell>
          <cell r="L14">
            <v>3.3057372177271236</v>
          </cell>
          <cell r="M14">
            <v>3.3057372177271236</v>
          </cell>
          <cell r="N14">
            <v>465.2527340804084</v>
          </cell>
          <cell r="O14">
            <v>0.64032555282555292</v>
          </cell>
          <cell r="P14">
            <v>417.07849981509253</v>
          </cell>
          <cell r="Q14">
            <v>0.08</v>
          </cell>
          <cell r="S14">
            <v>1.3800000000000001</v>
          </cell>
          <cell r="T14">
            <v>98</v>
          </cell>
          <cell r="U14">
            <v>541</v>
          </cell>
          <cell r="V14">
            <v>0.68799999999999994</v>
          </cell>
          <cell r="X14">
            <v>0</v>
          </cell>
          <cell r="Y14">
            <v>0</v>
          </cell>
          <cell r="AA14">
            <v>0</v>
          </cell>
          <cell r="AB14">
            <v>0</v>
          </cell>
          <cell r="AC14">
            <v>0.58479999999999999</v>
          </cell>
          <cell r="AD14">
            <v>0.80702400000000007</v>
          </cell>
          <cell r="AE14">
            <v>3.0332862581549471</v>
          </cell>
          <cell r="AF14">
            <v>3.0332862581549471</v>
          </cell>
          <cell r="AG14">
            <v>3.171286258154947</v>
          </cell>
          <cell r="AH14">
            <v>420.24978607324749</v>
          </cell>
          <cell r="AI14">
            <v>20.350000000000001</v>
          </cell>
          <cell r="AJ14">
            <v>24.18</v>
          </cell>
          <cell r="AK14">
            <v>18</v>
          </cell>
          <cell r="AL14">
            <v>0.45</v>
          </cell>
          <cell r="AM14">
            <v>1.4E-2</v>
          </cell>
          <cell r="AN14">
            <v>0.19886208772659303</v>
          </cell>
          <cell r="AO14">
            <v>0.42440185546875003</v>
          </cell>
          <cell r="AP14">
            <v>0.44191575050354004</v>
          </cell>
          <cell r="AQ14">
            <v>6.1996519811284889</v>
          </cell>
          <cell r="AR14">
            <v>5.0783077620942541</v>
          </cell>
          <cell r="AS14">
            <v>16.041290417037256</v>
          </cell>
          <cell r="AT14">
            <v>1.9590053357344748</v>
          </cell>
          <cell r="AU14">
            <v>2.157867423461068</v>
          </cell>
          <cell r="AV14">
            <v>8.1992486392653134</v>
          </cell>
          <cell r="AW14">
            <v>1304.0341515598959</v>
          </cell>
          <cell r="AX14">
            <v>0.3222690031319666</v>
          </cell>
          <cell r="AY14">
            <v>146.22168306402935</v>
          </cell>
          <cell r="AZ14" t="str">
            <v>01°13'48''</v>
          </cell>
          <cell r="BA14">
            <v>124.21215286107042</v>
          </cell>
          <cell r="BB14">
            <v>0.52800000000000002</v>
          </cell>
          <cell r="BC14">
            <v>5.3999999999999999E-2</v>
          </cell>
          <cell r="BD14">
            <v>8.4000000000000005E-2</v>
          </cell>
          <cell r="BE14">
            <v>0.66600000000000004</v>
          </cell>
          <cell r="BF14">
            <v>0.66600000000000004</v>
          </cell>
          <cell r="BG14">
            <v>0</v>
          </cell>
          <cell r="BH14">
            <v>0</v>
          </cell>
          <cell r="BI14">
            <v>0</v>
          </cell>
          <cell r="BJ14">
            <v>0</v>
          </cell>
          <cell r="BK14">
            <v>0</v>
          </cell>
          <cell r="BL14">
            <v>0</v>
          </cell>
          <cell r="BM14">
            <v>0</v>
          </cell>
          <cell r="BN14">
            <v>0.67</v>
          </cell>
          <cell r="BO14">
            <v>723.83299999999997</v>
          </cell>
          <cell r="BP14">
            <v>718.91300000000001</v>
          </cell>
          <cell r="BQ14">
            <v>724.28300000000002</v>
          </cell>
          <cell r="BR14">
            <v>719.36300000000006</v>
          </cell>
          <cell r="BS14">
            <v>726.10300000000007</v>
          </cell>
          <cell r="BT14">
            <v>720.88300000000004</v>
          </cell>
          <cell r="BU14">
            <v>0</v>
          </cell>
          <cell r="BV14">
            <v>1.82000000000005</v>
          </cell>
          <cell r="BW14">
            <v>1.5199999999999818</v>
          </cell>
          <cell r="BX14">
            <v>2.2700000000000502</v>
          </cell>
          <cell r="BY14">
            <v>450</v>
          </cell>
          <cell r="BZ14">
            <v>0.96250000000000002</v>
          </cell>
          <cell r="CA14">
            <v>0.5625</v>
          </cell>
          <cell r="CB14">
            <v>1.6700000000000159</v>
          </cell>
          <cell r="CC14">
            <v>1.4423178197654005</v>
          </cell>
          <cell r="CD14">
            <v>2805.9617097057853</v>
          </cell>
          <cell r="CE14">
            <v>8.7719275937971131E-2</v>
          </cell>
          <cell r="CF14">
            <v>723.68402648826179</v>
          </cell>
          <cell r="CG14">
            <v>3529.645736194047</v>
          </cell>
          <cell r="CH14">
            <v>1.5</v>
          </cell>
          <cell r="CI14">
            <v>4487</v>
          </cell>
          <cell r="CJ14">
            <v>1.1799573443929285</v>
          </cell>
          <cell r="CK14">
            <v>1.5</v>
          </cell>
          <cell r="CL14">
            <v>2</v>
          </cell>
          <cell r="CM14">
            <v>2</v>
          </cell>
        </row>
        <row r="15">
          <cell r="A15">
            <v>4</v>
          </cell>
          <cell r="B15" t="str">
            <v>C04</v>
          </cell>
          <cell r="C15" t="str">
            <v>C05</v>
          </cell>
          <cell r="D15">
            <v>0.08</v>
          </cell>
          <cell r="F15">
            <v>1.4800000000000002</v>
          </cell>
          <cell r="G15">
            <v>5</v>
          </cell>
          <cell r="J15">
            <v>0</v>
          </cell>
          <cell r="K15">
            <v>0.18402821531285735</v>
          </cell>
          <cell r="L15">
            <v>3.489765433039981</v>
          </cell>
          <cell r="M15">
            <v>3.489765433039981</v>
          </cell>
          <cell r="N15">
            <v>461.33323264765886</v>
          </cell>
          <cell r="O15">
            <v>0.63945471195471215</v>
          </cell>
          <cell r="P15">
            <v>436.60252990881048</v>
          </cell>
          <cell r="Q15">
            <v>0.08</v>
          </cell>
          <cell r="S15">
            <v>1.4600000000000002</v>
          </cell>
          <cell r="T15">
            <v>98</v>
          </cell>
          <cell r="U15">
            <v>572</v>
          </cell>
          <cell r="V15">
            <v>0.68799999999999994</v>
          </cell>
          <cell r="X15">
            <v>0</v>
          </cell>
          <cell r="Y15">
            <v>0</v>
          </cell>
          <cell r="AA15">
            <v>0</v>
          </cell>
          <cell r="AB15">
            <v>0</v>
          </cell>
          <cell r="AC15">
            <v>0.58479999999999999</v>
          </cell>
          <cell r="AD15">
            <v>0.85380800000000012</v>
          </cell>
          <cell r="AE15">
            <v>3.1959004264721123</v>
          </cell>
          <cell r="AF15">
            <v>3.1959004264721123</v>
          </cell>
          <cell r="AG15">
            <v>3.3419004264721122</v>
          </cell>
          <cell r="AH15">
            <v>439.94443033528262</v>
          </cell>
          <cell r="AI15">
            <v>30.03</v>
          </cell>
          <cell r="AJ15">
            <v>23.2</v>
          </cell>
          <cell r="AK15">
            <v>18</v>
          </cell>
          <cell r="AL15">
            <v>0.45</v>
          </cell>
          <cell r="AM15">
            <v>1.4E-2</v>
          </cell>
          <cell r="AN15">
            <v>0.20615474581718446</v>
          </cell>
          <cell r="AO15">
            <v>0.42824707031249998</v>
          </cell>
          <cell r="AP15">
            <v>0.458121657371521</v>
          </cell>
          <cell r="AQ15">
            <v>6.191942411299471</v>
          </cell>
          <cell r="AR15">
            <v>4.9621972087159012</v>
          </cell>
          <cell r="AS15">
            <v>15.869199652632618</v>
          </cell>
          <cell r="AT15">
            <v>1.9541361276681499</v>
          </cell>
          <cell r="AU15">
            <v>2.1602908734853346</v>
          </cell>
          <cell r="AV15">
            <v>8.0313749299679724</v>
          </cell>
          <cell r="AW15">
            <v>1277.334991709514</v>
          </cell>
          <cell r="AX15">
            <v>0.34442368931464523</v>
          </cell>
          <cell r="AY15">
            <v>149.18645052714808</v>
          </cell>
          <cell r="AZ15" t="str">
            <v>02°57'53''</v>
          </cell>
          <cell r="BA15">
            <v>51.523316498109317</v>
          </cell>
          <cell r="BB15">
            <v>2E-3</v>
          </cell>
          <cell r="BC15">
            <v>1E-3</v>
          </cell>
          <cell r="BD15">
            <v>9.8000000000000004E-2</v>
          </cell>
          <cell r="BE15">
            <v>0.10100000000000001</v>
          </cell>
          <cell r="BF15">
            <v>0.10100000000000001</v>
          </cell>
          <cell r="BG15">
            <v>0</v>
          </cell>
          <cell r="BH15">
            <v>0</v>
          </cell>
          <cell r="BI15">
            <v>0</v>
          </cell>
          <cell r="BJ15">
            <v>0</v>
          </cell>
          <cell r="BK15">
            <v>0</v>
          </cell>
          <cell r="BL15">
            <v>0</v>
          </cell>
          <cell r="BM15">
            <v>0</v>
          </cell>
          <cell r="BN15">
            <v>0.1</v>
          </cell>
          <cell r="BO15">
            <v>718.803</v>
          </cell>
          <cell r="BP15">
            <v>711.83299999999997</v>
          </cell>
          <cell r="BQ15">
            <v>719.25300000000004</v>
          </cell>
          <cell r="BR15">
            <v>712.28300000000002</v>
          </cell>
          <cell r="BS15">
            <v>720.88300000000004</v>
          </cell>
          <cell r="BT15">
            <v>713.70299999999997</v>
          </cell>
          <cell r="BU15">
            <v>0</v>
          </cell>
          <cell r="BV15">
            <v>1.6299999999999955</v>
          </cell>
          <cell r="BW15">
            <v>1.4199999999999591</v>
          </cell>
          <cell r="BX15">
            <v>2.0799999999999956</v>
          </cell>
          <cell r="BY15">
            <v>450</v>
          </cell>
          <cell r="BZ15">
            <v>0.96250000000000002</v>
          </cell>
          <cell r="CA15">
            <v>0.5625</v>
          </cell>
          <cell r="CB15">
            <v>1.5249999999999773</v>
          </cell>
          <cell r="CC15">
            <v>1.3377476981738206</v>
          </cell>
          <cell r="CD15">
            <v>2602.5254398738161</v>
          </cell>
          <cell r="CE15">
            <v>0.10336889729831789</v>
          </cell>
          <cell r="CF15">
            <v>852.79340271112255</v>
          </cell>
          <cell r="CG15">
            <v>3455.3188425849385</v>
          </cell>
          <cell r="CH15">
            <v>1.5</v>
          </cell>
          <cell r="CI15">
            <v>4487</v>
          </cell>
          <cell r="CJ15">
            <v>1.1551099317756648</v>
          </cell>
          <cell r="CK15">
            <v>1.5</v>
          </cell>
          <cell r="CL15">
            <v>2</v>
          </cell>
          <cell r="CM15">
            <v>2</v>
          </cell>
        </row>
        <row r="16">
          <cell r="A16">
            <v>5</v>
          </cell>
          <cell r="B16" t="str">
            <v>C05</v>
          </cell>
          <cell r="C16" t="str">
            <v>A06</v>
          </cell>
          <cell r="D16">
            <v>0.12</v>
          </cell>
          <cell r="F16">
            <v>1.6</v>
          </cell>
          <cell r="G16">
            <v>5</v>
          </cell>
          <cell r="J16">
            <v>0</v>
          </cell>
          <cell r="K16">
            <v>0.23391889898068488</v>
          </cell>
          <cell r="L16">
            <v>3.7236843320206661</v>
          </cell>
          <cell r="M16">
            <v>3.7236843320206661</v>
          </cell>
          <cell r="N16">
            <v>456.43880792748882</v>
          </cell>
          <cell r="O16">
            <v>0.63097006220839813</v>
          </cell>
          <cell r="P16">
            <v>460.79875685173562</v>
          </cell>
          <cell r="Q16">
            <v>0.12</v>
          </cell>
          <cell r="S16">
            <v>1.58</v>
          </cell>
          <cell r="T16">
            <v>98</v>
          </cell>
          <cell r="U16">
            <v>619</v>
          </cell>
          <cell r="V16">
            <v>0.68799999999999994</v>
          </cell>
          <cell r="X16">
            <v>0</v>
          </cell>
          <cell r="Y16">
            <v>0</v>
          </cell>
          <cell r="AA16">
            <v>0</v>
          </cell>
          <cell r="AB16">
            <v>0</v>
          </cell>
          <cell r="AC16">
            <v>0.58479999999999999</v>
          </cell>
          <cell r="AD16">
            <v>0.92398400000000014</v>
          </cell>
          <cell r="AE16">
            <v>3.4386103870359377</v>
          </cell>
          <cell r="AF16">
            <v>3.4386103870359377</v>
          </cell>
          <cell r="AG16">
            <v>3.5966103870359376</v>
          </cell>
          <cell r="AH16">
            <v>464.39536723877154</v>
          </cell>
          <cell r="AI16">
            <v>51.44</v>
          </cell>
          <cell r="AJ16">
            <v>5.05</v>
          </cell>
          <cell r="AK16">
            <v>18</v>
          </cell>
          <cell r="AL16">
            <v>0.45</v>
          </cell>
          <cell r="AM16">
            <v>1.4E-2</v>
          </cell>
          <cell r="AN16">
            <v>0.33402128219604488</v>
          </cell>
          <cell r="AO16">
            <v>0.43209228515624998</v>
          </cell>
          <cell r="AP16">
            <v>0.74226951599121083</v>
          </cell>
          <cell r="AQ16">
            <v>3.6685745690779918</v>
          </cell>
          <cell r="AR16">
            <v>2.0636965913588634</v>
          </cell>
          <cell r="AS16">
            <v>5.1362319386365947</v>
          </cell>
          <cell r="AT16">
            <v>0.68595511564147671</v>
          </cell>
          <cell r="AU16">
            <v>1.0199763978375216</v>
          </cell>
          <cell r="AV16">
            <v>3.7470681958439203</v>
          </cell>
          <cell r="AW16">
            <v>595.94544702601308</v>
          </cell>
          <cell r="AX16">
            <v>0.77925818471518693</v>
          </cell>
          <cell r="AY16">
            <v>173.38809492308243</v>
          </cell>
          <cell r="AZ16" t="str">
            <v>24°12'06''</v>
          </cell>
          <cell r="BA16">
            <v>6.2190089136179072</v>
          </cell>
          <cell r="BB16">
            <v>1E-3</v>
          </cell>
          <cell r="BC16">
            <v>0.254</v>
          </cell>
          <cell r="BD16">
            <v>0.496</v>
          </cell>
          <cell r="BE16">
            <v>0.751</v>
          </cell>
          <cell r="BF16">
            <v>0.75</v>
          </cell>
          <cell r="BG16">
            <v>0</v>
          </cell>
          <cell r="BH16">
            <v>0</v>
          </cell>
          <cell r="BI16">
            <v>0</v>
          </cell>
          <cell r="BJ16">
            <v>0</v>
          </cell>
          <cell r="BK16">
            <v>0</v>
          </cell>
          <cell r="BL16">
            <v>0</v>
          </cell>
          <cell r="BM16">
            <v>0</v>
          </cell>
          <cell r="BN16">
            <v>0.75</v>
          </cell>
          <cell r="BO16">
            <v>711.08299999999997</v>
          </cell>
          <cell r="BP16">
            <v>708.48299999999995</v>
          </cell>
          <cell r="BQ16">
            <v>711.53300000000002</v>
          </cell>
          <cell r="BR16">
            <v>708.93299999999999</v>
          </cell>
          <cell r="BS16">
            <v>713.70299999999997</v>
          </cell>
          <cell r="BT16">
            <v>710.13300000000004</v>
          </cell>
          <cell r="BU16">
            <v>0</v>
          </cell>
          <cell r="BV16">
            <v>2.1699999999999591</v>
          </cell>
          <cell r="BW16">
            <v>1.2000000000000455</v>
          </cell>
          <cell r="BX16">
            <v>2.6199999999999593</v>
          </cell>
          <cell r="BY16">
            <v>450</v>
          </cell>
          <cell r="BZ16">
            <v>0.96250000000000002</v>
          </cell>
          <cell r="CA16">
            <v>0.5625</v>
          </cell>
          <cell r="CB16">
            <v>1.6850000000000023</v>
          </cell>
          <cell r="CC16">
            <v>1.4529389276641502</v>
          </cell>
          <cell r="CD16">
            <v>2826.6245772583702</v>
          </cell>
          <cell r="CE16">
            <v>8.6300124299999559E-2</v>
          </cell>
          <cell r="CF16">
            <v>711.97602547499639</v>
          </cell>
          <cell r="CG16">
            <v>3538.6006027333665</v>
          </cell>
          <cell r="CH16">
            <v>1.5</v>
          </cell>
          <cell r="CI16">
            <v>4487</v>
          </cell>
          <cell r="CJ16">
            <v>1.1829509480945064</v>
          </cell>
          <cell r="CK16">
            <v>1.5</v>
          </cell>
          <cell r="CL16">
            <v>2</v>
          </cell>
          <cell r="CM16">
            <v>2</v>
          </cell>
        </row>
        <row r="17">
          <cell r="A17">
            <v>6</v>
          </cell>
          <cell r="B17" t="str">
            <v>A06</v>
          </cell>
          <cell r="C17" t="str">
            <v>C07</v>
          </cell>
          <cell r="D17">
            <v>0.11</v>
          </cell>
          <cell r="E17">
            <v>-1.28</v>
          </cell>
          <cell r="F17">
            <v>0.43000000000000016</v>
          </cell>
          <cell r="G17">
            <v>5</v>
          </cell>
          <cell r="J17">
            <v>0</v>
          </cell>
          <cell r="K17">
            <v>0.18105549249407701</v>
          </cell>
          <cell r="L17">
            <v>3.9047398245147429</v>
          </cell>
          <cell r="M17">
            <v>3.9047398245147429</v>
          </cell>
          <cell r="N17">
            <v>452.71620450204074</v>
          </cell>
          <cell r="O17">
            <v>0.63363969674372367</v>
          </cell>
          <cell r="P17">
            <v>123.3493521686064</v>
          </cell>
          <cell r="R17">
            <v>5.41</v>
          </cell>
          <cell r="S17">
            <v>6.99</v>
          </cell>
          <cell r="T17">
            <v>98</v>
          </cell>
          <cell r="U17">
            <v>2740</v>
          </cell>
          <cell r="V17">
            <v>0.68799999999999994</v>
          </cell>
          <cell r="X17">
            <v>0</v>
          </cell>
          <cell r="Y17">
            <v>0</v>
          </cell>
          <cell r="AA17">
            <v>0</v>
          </cell>
          <cell r="AB17">
            <v>0</v>
          </cell>
          <cell r="AC17">
            <v>0.58479999999999999</v>
          </cell>
          <cell r="AD17">
            <v>4.0877520000000001</v>
          </cell>
          <cell r="AE17">
            <v>13.641572862094037</v>
          </cell>
          <cell r="AF17">
            <v>13.641572862094037</v>
          </cell>
          <cell r="AG17">
            <v>14.340572862094037</v>
          </cell>
          <cell r="AH17">
            <v>137.68992503070044</v>
          </cell>
          <cell r="AI17">
            <v>40.229999999999997</v>
          </cell>
          <cell r="AJ17">
            <v>9.5299999999999994</v>
          </cell>
          <cell r="AK17">
            <v>10</v>
          </cell>
          <cell r="AL17">
            <v>0.25</v>
          </cell>
          <cell r="AM17">
            <v>1.4E-2</v>
          </cell>
          <cell r="AN17">
            <v>0.19001126289367676</v>
          </cell>
          <cell r="AO17">
            <v>0.24627685546875</v>
          </cell>
          <cell r="AP17">
            <v>0.76004505157470703</v>
          </cell>
          <cell r="AQ17">
            <v>3.4396027150155191</v>
          </cell>
          <cell r="AR17">
            <v>2.534132949407506</v>
          </cell>
          <cell r="AS17">
            <v>5.4837776471765869</v>
          </cell>
          <cell r="AT17">
            <v>0.60300034847819217</v>
          </cell>
          <cell r="AU17">
            <v>0.79301161137186893</v>
          </cell>
          <cell r="AV17">
            <v>3.478649627315622</v>
          </cell>
          <cell r="AW17">
            <v>170.75781427480672</v>
          </cell>
          <cell r="AX17">
            <v>0.80634626072872462</v>
          </cell>
          <cell r="AY17">
            <v>123.05013851849486</v>
          </cell>
          <cell r="AZ17" t="str">
            <v>50°20'17''</v>
          </cell>
          <cell r="BA17">
            <v>5.1074356833435486</v>
          </cell>
          <cell r="BB17">
            <v>1E-3</v>
          </cell>
          <cell r="BC17">
            <v>1.7000000000000001E-2</v>
          </cell>
          <cell r="BD17">
            <v>0.25800000000000001</v>
          </cell>
          <cell r="BE17">
            <v>0.27600000000000002</v>
          </cell>
          <cell r="BF17">
            <v>0.27500000000000002</v>
          </cell>
          <cell r="BG17">
            <v>1.40553875471339</v>
          </cell>
          <cell r="BH17">
            <v>4.8</v>
          </cell>
          <cell r="BI17">
            <v>1.2</v>
          </cell>
          <cell r="BJ17">
            <v>0</v>
          </cell>
          <cell r="BK17">
            <v>0</v>
          </cell>
          <cell r="BL17">
            <v>0</v>
          </cell>
          <cell r="BM17">
            <v>1.3419839564437259</v>
          </cell>
          <cell r="BN17">
            <v>1.01</v>
          </cell>
          <cell r="BO17">
            <v>707.52299999999991</v>
          </cell>
          <cell r="BP17">
            <v>703.69299999999987</v>
          </cell>
          <cell r="BQ17">
            <v>707.77299999999991</v>
          </cell>
          <cell r="BR17">
            <v>703.94299999999987</v>
          </cell>
          <cell r="BS17">
            <v>710.13300000000004</v>
          </cell>
          <cell r="BT17">
            <v>705.19299999999998</v>
          </cell>
          <cell r="BU17">
            <v>0</v>
          </cell>
          <cell r="BV17">
            <v>2.3600000000001273</v>
          </cell>
          <cell r="BW17">
            <v>1.2500000000001137</v>
          </cell>
          <cell r="BX17">
            <v>2.6100000000001273</v>
          </cell>
          <cell r="BY17">
            <v>250</v>
          </cell>
          <cell r="BZ17">
            <v>0.71250000000000002</v>
          </cell>
          <cell r="CA17">
            <v>0.3125</v>
          </cell>
          <cell r="CB17">
            <v>1.8050000000001205</v>
          </cell>
          <cell r="CC17">
            <v>1.9421167236767078</v>
          </cell>
          <cell r="CD17">
            <v>2070.4481553084079</v>
          </cell>
          <cell r="CE17">
            <v>4.2825757596623104E-2</v>
          </cell>
          <cell r="CF17">
            <v>353.31250017214063</v>
          </cell>
          <cell r="CG17">
            <v>2423.7606554805484</v>
          </cell>
          <cell r="CH17">
            <v>1.5</v>
          </cell>
          <cell r="CI17">
            <v>2957</v>
          </cell>
          <cell r="CJ17">
            <v>1.2295032070411982</v>
          </cell>
          <cell r="CK17">
            <v>1.5</v>
          </cell>
          <cell r="CL17">
            <v>2</v>
          </cell>
          <cell r="CM17">
            <v>2</v>
          </cell>
        </row>
        <row r="18">
          <cell r="A18">
            <v>7</v>
          </cell>
          <cell r="B18" t="str">
            <v>C07</v>
          </cell>
          <cell r="C18" t="str">
            <v>C61</v>
          </cell>
          <cell r="D18">
            <v>0.18</v>
          </cell>
          <cell r="F18">
            <v>0.6100000000000001</v>
          </cell>
          <cell r="G18">
            <v>5</v>
          </cell>
          <cell r="J18">
            <v>0</v>
          </cell>
          <cell r="K18">
            <v>0.34650327688695443</v>
          </cell>
          <cell r="L18">
            <v>4.2512431014016974</v>
          </cell>
          <cell r="M18">
            <v>4.2512431014016974</v>
          </cell>
          <cell r="N18">
            <v>445.74692635114201</v>
          </cell>
          <cell r="O18">
            <v>0.63069428238039649</v>
          </cell>
          <cell r="P18">
            <v>171.48932308136361</v>
          </cell>
          <cell r="S18">
            <v>6.99</v>
          </cell>
          <cell r="T18">
            <v>98</v>
          </cell>
          <cell r="U18">
            <v>2740</v>
          </cell>
          <cell r="V18">
            <v>0.68799999999999994</v>
          </cell>
          <cell r="X18">
            <v>0</v>
          </cell>
          <cell r="Y18">
            <v>0</v>
          </cell>
          <cell r="AA18">
            <v>0</v>
          </cell>
          <cell r="AB18">
            <v>0</v>
          </cell>
          <cell r="AC18">
            <v>0.58479999999999999</v>
          </cell>
          <cell r="AD18">
            <v>4.0877520000000001</v>
          </cell>
          <cell r="AE18">
            <v>13.641572862094037</v>
          </cell>
          <cell r="AF18">
            <v>13.641572862094037</v>
          </cell>
          <cell r="AG18">
            <v>14.340572862094037</v>
          </cell>
          <cell r="AH18">
            <v>185.82989594345764</v>
          </cell>
          <cell r="AI18">
            <v>34.28</v>
          </cell>
          <cell r="AJ18">
            <v>5.58</v>
          </cell>
          <cell r="AK18">
            <v>12</v>
          </cell>
          <cell r="AL18">
            <v>0.30000000000000004</v>
          </cell>
          <cell r="AM18">
            <v>1.4E-2</v>
          </cell>
          <cell r="AN18">
            <v>0.24190979003906252</v>
          </cell>
          <cell r="AO18">
            <v>0.29179687500000001</v>
          </cell>
          <cell r="AP18">
            <v>0.80636596679687489</v>
          </cell>
          <cell r="AQ18">
            <v>3.0425379661971554</v>
          </cell>
          <cell r="AR18">
            <v>1.9122336454936288</v>
          </cell>
          <cell r="AS18">
            <v>4.0296157883654304</v>
          </cell>
          <cell r="AT18">
            <v>0.47181637491086253</v>
          </cell>
          <cell r="AU18">
            <v>0.71372616494992502</v>
          </cell>
          <cell r="AV18">
            <v>3.0058605937136016</v>
          </cell>
          <cell r="AW18">
            <v>212.47176507582842</v>
          </cell>
          <cell r="AX18">
            <v>0.87460983758071276</v>
          </cell>
          <cell r="AY18">
            <v>121.46197312984964</v>
          </cell>
          <cell r="AZ18" t="str">
            <v>01°35'17''</v>
          </cell>
          <cell r="BA18">
            <v>4.1073263684940535</v>
          </cell>
          <cell r="BB18">
            <v>1E-3</v>
          </cell>
          <cell r="BC18">
            <v>2.5999999999999999E-2</v>
          </cell>
          <cell r="BD18">
            <v>0.214</v>
          </cell>
          <cell r="BE18">
            <v>0.24099999999999999</v>
          </cell>
          <cell r="BF18">
            <v>0.24</v>
          </cell>
          <cell r="BG18">
            <v>1.2025499648738953</v>
          </cell>
          <cell r="BH18">
            <v>3.9999999999999991</v>
          </cell>
          <cell r="BI18">
            <v>1.2</v>
          </cell>
          <cell r="BJ18">
            <v>0</v>
          </cell>
          <cell r="BK18">
            <v>0</v>
          </cell>
          <cell r="BL18">
            <v>0</v>
          </cell>
          <cell r="BM18">
            <v>1.2463565250293192</v>
          </cell>
          <cell r="BN18">
            <v>1.06</v>
          </cell>
          <cell r="BO18">
            <v>703.36299999999994</v>
          </cell>
          <cell r="BP18">
            <v>701.45299999999997</v>
          </cell>
          <cell r="BQ18">
            <v>703.6629999999999</v>
          </cell>
          <cell r="BR18">
            <v>701.75299999999993</v>
          </cell>
          <cell r="BS18">
            <v>705.19299999999998</v>
          </cell>
          <cell r="BT18">
            <v>703.00300000000016</v>
          </cell>
          <cell r="BU18">
            <v>0</v>
          </cell>
          <cell r="BV18">
            <v>1.5300000000000864</v>
          </cell>
          <cell r="BW18">
            <v>1.2500000000002274</v>
          </cell>
          <cell r="BX18">
            <v>1.8300000000000864</v>
          </cell>
          <cell r="BY18">
            <v>300</v>
          </cell>
          <cell r="BZ18">
            <v>0.77500000000000002</v>
          </cell>
          <cell r="CA18">
            <v>0.375</v>
          </cell>
          <cell r="CB18">
            <v>1.3900000000001569</v>
          </cell>
          <cell r="CC18">
            <v>1.4819881387386633</v>
          </cell>
          <cell r="CD18">
            <v>1869.2501642428103</v>
          </cell>
          <cell r="CE18">
            <v>8.2668075285198483E-2</v>
          </cell>
          <cell r="CF18">
            <v>682.01162110288749</v>
          </cell>
          <cell r="CG18">
            <v>2551.2617853456977</v>
          </cell>
          <cell r="CH18">
            <v>1.5</v>
          </cell>
          <cell r="CI18">
            <v>3365</v>
          </cell>
          <cell r="CJ18">
            <v>1.1372637973309203</v>
          </cell>
          <cell r="CK18">
            <v>1.5</v>
          </cell>
          <cell r="CL18">
            <v>2</v>
          </cell>
          <cell r="CM18">
            <v>2</v>
          </cell>
        </row>
        <row r="19">
          <cell r="A19">
            <v>8</v>
          </cell>
          <cell r="B19" t="str">
            <v>C61</v>
          </cell>
          <cell r="C19" t="str">
            <v>C08</v>
          </cell>
          <cell r="D19">
            <v>0.04</v>
          </cell>
          <cell r="F19">
            <v>0.65000000000000013</v>
          </cell>
          <cell r="G19">
            <v>5</v>
          </cell>
          <cell r="J19">
            <v>0</v>
          </cell>
          <cell r="K19">
            <v>0.24142491561781468</v>
          </cell>
          <cell r="L19">
            <v>4.4926680170195121</v>
          </cell>
          <cell r="M19">
            <v>4.4926680170195121</v>
          </cell>
          <cell r="N19">
            <v>441.00779427951176</v>
          </cell>
          <cell r="O19">
            <v>0.62818710359408092</v>
          </cell>
          <cell r="P19">
            <v>180.07301581805956</v>
          </cell>
          <cell r="Q19">
            <v>0.33</v>
          </cell>
          <cell r="S19">
            <v>7.32</v>
          </cell>
          <cell r="T19">
            <v>98</v>
          </cell>
          <cell r="U19">
            <v>2869</v>
          </cell>
          <cell r="V19">
            <v>0.68799999999999994</v>
          </cell>
          <cell r="X19">
            <v>0</v>
          </cell>
          <cell r="Y19">
            <v>0</v>
          </cell>
          <cell r="AA19">
            <v>0</v>
          </cell>
          <cell r="AB19">
            <v>0</v>
          </cell>
          <cell r="AC19">
            <v>0.58479999999999999</v>
          </cell>
          <cell r="AD19">
            <v>4.2807360000000001</v>
          </cell>
          <cell r="AE19">
            <v>14.237373129122957</v>
          </cell>
          <cell r="AF19">
            <v>14.237373129122957</v>
          </cell>
          <cell r="AG19">
            <v>14.969373129122957</v>
          </cell>
          <cell r="AH19">
            <v>195.04238894718253</v>
          </cell>
          <cell r="AI19">
            <v>18.920000000000002</v>
          </cell>
          <cell r="AJ19">
            <v>1.53</v>
          </cell>
          <cell r="AK19">
            <v>16</v>
          </cell>
          <cell r="AL19">
            <v>0.4</v>
          </cell>
          <cell r="AM19">
            <v>1.4E-2</v>
          </cell>
          <cell r="AN19">
            <v>0.30604972839355471</v>
          </cell>
          <cell r="AO19">
            <v>0.3195312500000001</v>
          </cell>
          <cell r="AP19">
            <v>0.76512432098388672</v>
          </cell>
          <cell r="AQ19">
            <v>1.8904898693461605</v>
          </cell>
          <cell r="AR19">
            <v>1.0933902959748305</v>
          </cell>
          <cell r="AS19">
            <v>1.4158329987051654</v>
          </cell>
          <cell r="AT19">
            <v>0.18215861091235794</v>
          </cell>
          <cell r="AU19">
            <v>0.48820833930591268</v>
          </cell>
          <cell r="AV19">
            <v>1.9067332587890613</v>
          </cell>
          <cell r="AW19">
            <v>239.60716792668165</v>
          </cell>
          <cell r="AX19">
            <v>0.81400899077804012</v>
          </cell>
          <cell r="AY19">
            <v>121.46171530625648</v>
          </cell>
          <cell r="AZ19" t="str">
            <v>00°00'00''</v>
          </cell>
          <cell r="BA19">
            <v>1000</v>
          </cell>
          <cell r="BB19">
            <v>1E-3</v>
          </cell>
          <cell r="BC19">
            <v>5.8000000000000003E-2</v>
          </cell>
          <cell r="BD19">
            <v>1.6E-2</v>
          </cell>
          <cell r="BE19">
            <v>7.5000000000000011E-2</v>
          </cell>
          <cell r="BF19">
            <v>7.400000000000001E-2</v>
          </cell>
          <cell r="BG19">
            <v>0</v>
          </cell>
          <cell r="BH19">
            <v>0</v>
          </cell>
          <cell r="BI19">
            <v>0</v>
          </cell>
          <cell r="BJ19">
            <v>0</v>
          </cell>
          <cell r="BK19">
            <v>0</v>
          </cell>
          <cell r="BL19">
            <v>0</v>
          </cell>
          <cell r="BM19">
            <v>0</v>
          </cell>
          <cell r="BN19">
            <v>0.1</v>
          </cell>
          <cell r="BO19">
            <v>697.15299999999991</v>
          </cell>
          <cell r="BP19">
            <v>696.86299999999994</v>
          </cell>
          <cell r="BQ19">
            <v>697.55299999999988</v>
          </cell>
          <cell r="BR19">
            <v>697.26299999999992</v>
          </cell>
          <cell r="BS19">
            <v>703.00300000000016</v>
          </cell>
          <cell r="BT19">
            <v>702.74299999999994</v>
          </cell>
          <cell r="BU19">
            <v>4.3000000000000682</v>
          </cell>
          <cell r="BV19">
            <v>5.4500000000002728</v>
          </cell>
          <cell r="BW19">
            <v>5.4800000000000182</v>
          </cell>
          <cell r="BX19">
            <v>5.8500000000002732</v>
          </cell>
          <cell r="BY19">
            <v>400</v>
          </cell>
          <cell r="BZ19">
            <v>0.9</v>
          </cell>
          <cell r="CA19">
            <v>0.5</v>
          </cell>
          <cell r="CB19">
            <v>5.4650000000001455</v>
          </cell>
          <cell r="CC19">
            <v>3.3503438135874428</v>
          </cell>
          <cell r="CD19">
            <v>5698.9348269122411</v>
          </cell>
          <cell r="CE19">
            <v>7.9243436539873091E-3</v>
          </cell>
          <cell r="CF19">
            <v>65.3758351453953</v>
          </cell>
          <cell r="CG19">
            <v>5764.3106620576364</v>
          </cell>
          <cell r="CH19">
            <v>1.5</v>
          </cell>
          <cell r="CI19">
            <v>4079</v>
          </cell>
          <cell r="CJ19">
            <v>2.1197514079643183</v>
          </cell>
          <cell r="CK19">
            <v>2.2000000000000002</v>
          </cell>
          <cell r="CL19">
            <v>2</v>
          </cell>
          <cell r="CM19">
            <v>2</v>
          </cell>
        </row>
        <row r="20">
          <cell r="A20">
            <v>9</v>
          </cell>
          <cell r="B20" t="str">
            <v>C08</v>
          </cell>
          <cell r="C20" t="str">
            <v>C09</v>
          </cell>
          <cell r="D20">
            <v>0.62</v>
          </cell>
          <cell r="F20">
            <v>1.27</v>
          </cell>
          <cell r="G20">
            <v>5</v>
          </cell>
          <cell r="J20">
            <v>0</v>
          </cell>
          <cell r="K20">
            <v>6.5016643146473818E-2</v>
          </cell>
          <cell r="L20">
            <v>4.5576846601659859</v>
          </cell>
          <cell r="M20">
            <v>4.5576846601659859</v>
          </cell>
          <cell r="N20">
            <v>439.74748222771825</v>
          </cell>
          <cell r="O20">
            <v>0.63108321114369492</v>
          </cell>
          <cell r="P20">
            <v>352.44691153431165</v>
          </cell>
          <cell r="Q20">
            <v>0.62</v>
          </cell>
          <cell r="S20">
            <v>7.94</v>
          </cell>
          <cell r="T20">
            <v>98</v>
          </cell>
          <cell r="U20">
            <v>3112</v>
          </cell>
          <cell r="V20">
            <v>0.68799999999999994</v>
          </cell>
          <cell r="X20">
            <v>0</v>
          </cell>
          <cell r="Y20">
            <v>0</v>
          </cell>
          <cell r="AA20">
            <v>0</v>
          </cell>
          <cell r="AB20">
            <v>0</v>
          </cell>
          <cell r="AC20">
            <v>0.58479999999999999</v>
          </cell>
          <cell r="AD20">
            <v>4.6433119999999999</v>
          </cell>
          <cell r="AE20">
            <v>15.35151028272357</v>
          </cell>
          <cell r="AF20">
            <v>15.35151028272357</v>
          </cell>
          <cell r="AG20">
            <v>16.145510282723571</v>
          </cell>
          <cell r="AH20">
            <v>368.59242181703524</v>
          </cell>
          <cell r="AI20">
            <v>54.56</v>
          </cell>
          <cell r="AJ20">
            <v>2.38</v>
          </cell>
          <cell r="AK20">
            <v>18</v>
          </cell>
          <cell r="AL20">
            <v>0.45</v>
          </cell>
          <cell r="AM20">
            <v>1.4E-2</v>
          </cell>
          <cell r="AN20">
            <v>0.37129755020141608</v>
          </cell>
          <cell r="AO20">
            <v>0.41044921875000007</v>
          </cell>
          <cell r="AP20">
            <v>0.82510566711425792</v>
          </cell>
          <cell r="AQ20">
            <v>2.625941165867649</v>
          </cell>
          <cell r="AR20">
            <v>1.3073368269613086</v>
          </cell>
          <cell r="AS20">
            <v>2.6224234769082191</v>
          </cell>
          <cell r="AT20">
            <v>0.35145601460745907</v>
          </cell>
          <cell r="AU20">
            <v>0.7227535648088752</v>
          </cell>
          <cell r="AV20">
            <v>2.5723756309570667</v>
          </cell>
          <cell r="AW20">
            <v>409.11866696471162</v>
          </cell>
          <cell r="AX20">
            <v>0.90094256649704041</v>
          </cell>
          <cell r="AY20">
            <v>117.92527848673406</v>
          </cell>
          <cell r="AZ20" t="str">
            <v>03°32'11''</v>
          </cell>
          <cell r="BA20">
            <v>43.1904326159652</v>
          </cell>
          <cell r="BB20">
            <v>0.23499999999999999</v>
          </cell>
          <cell r="BC20">
            <v>1.7000000000000001E-2</v>
          </cell>
          <cell r="BD20">
            <v>1.2999999999999999E-2</v>
          </cell>
          <cell r="BE20">
            <v>0.26500000000000001</v>
          </cell>
          <cell r="BF20">
            <v>0.26500000000000001</v>
          </cell>
          <cell r="BG20">
            <v>0</v>
          </cell>
          <cell r="BH20">
            <v>0</v>
          </cell>
          <cell r="BI20">
            <v>0</v>
          </cell>
          <cell r="BJ20">
            <v>0</v>
          </cell>
          <cell r="BK20">
            <v>0</v>
          </cell>
          <cell r="BL20">
            <v>0</v>
          </cell>
          <cell r="BM20">
            <v>0</v>
          </cell>
          <cell r="BN20">
            <v>0.27</v>
          </cell>
          <cell r="BO20">
            <v>696.59299999999996</v>
          </cell>
          <cell r="BP20">
            <v>695.29300000000001</v>
          </cell>
          <cell r="BQ20">
            <v>697.04300000000001</v>
          </cell>
          <cell r="BR20">
            <v>695.74300000000005</v>
          </cell>
          <cell r="BS20">
            <v>702.74299999999994</v>
          </cell>
          <cell r="BT20">
            <v>698.83300000000008</v>
          </cell>
          <cell r="BU20">
            <v>0</v>
          </cell>
          <cell r="BV20">
            <v>5.6999999999999318</v>
          </cell>
          <cell r="BW20">
            <v>3.0900000000000318</v>
          </cell>
          <cell r="BX20">
            <v>6.149999999999932</v>
          </cell>
          <cell r="BY20">
            <v>450</v>
          </cell>
          <cell r="BZ20">
            <v>0.96250000000000002</v>
          </cell>
          <cell r="CA20">
            <v>0.5625</v>
          </cell>
          <cell r="CB20">
            <v>4.3949999999999818</v>
          </cell>
          <cell r="CC20">
            <v>2.8809020695580791</v>
          </cell>
          <cell r="CD20">
            <v>5604.6599340407338</v>
          </cell>
          <cell r="CE20">
            <v>1.3709704677613455E-2</v>
          </cell>
          <cell r="CF20">
            <v>113.105063590311</v>
          </cell>
          <cell r="CG20">
            <v>5717.7649976310449</v>
          </cell>
          <cell r="CH20">
            <v>1.5</v>
          </cell>
          <cell r="CI20">
            <v>4487</v>
          </cell>
          <cell r="CJ20">
            <v>1.9114436140955131</v>
          </cell>
          <cell r="CK20">
            <v>2.2000000000000002</v>
          </cell>
          <cell r="CL20">
            <v>2</v>
          </cell>
          <cell r="CM20">
            <v>2</v>
          </cell>
        </row>
        <row r="21">
          <cell r="A21">
            <v>10</v>
          </cell>
          <cell r="B21" t="str">
            <v>C09</v>
          </cell>
          <cell r="C21" t="str">
            <v>C10</v>
          </cell>
          <cell r="F21">
            <v>1.27</v>
          </cell>
          <cell r="G21">
            <v>5</v>
          </cell>
          <cell r="J21">
            <v>0</v>
          </cell>
          <cell r="K21">
            <v>7.5797436158161771E-2</v>
          </cell>
          <cell r="L21">
            <v>4.6334820963241476</v>
          </cell>
          <cell r="M21">
            <v>4.6334820963241476</v>
          </cell>
          <cell r="N21">
            <v>438.28660769752878</v>
          </cell>
          <cell r="O21">
            <v>0.63716135458167367</v>
          </cell>
          <cell r="P21">
            <v>354.65929659256631</v>
          </cell>
          <cell r="S21">
            <v>7.94</v>
          </cell>
          <cell r="T21">
            <v>98</v>
          </cell>
          <cell r="U21">
            <v>3112</v>
          </cell>
          <cell r="V21">
            <v>0.68799999999999994</v>
          </cell>
          <cell r="X21">
            <v>0</v>
          </cell>
          <cell r="Y21">
            <v>0</v>
          </cell>
          <cell r="AA21">
            <v>0</v>
          </cell>
          <cell r="AB21">
            <v>0</v>
          </cell>
          <cell r="AC21">
            <v>0.58479999999999999</v>
          </cell>
          <cell r="AD21">
            <v>4.6433119999999999</v>
          </cell>
          <cell r="AE21">
            <v>15.35151028272357</v>
          </cell>
          <cell r="AF21">
            <v>15.35151028272357</v>
          </cell>
          <cell r="AG21">
            <v>16.145510282723571</v>
          </cell>
          <cell r="AH21">
            <v>370.8048068752899</v>
          </cell>
          <cell r="AI21">
            <v>20.079999999999998</v>
          </cell>
          <cell r="AJ21">
            <v>3.75</v>
          </cell>
          <cell r="AK21">
            <v>18</v>
          </cell>
          <cell r="AL21">
            <v>0.45</v>
          </cell>
          <cell r="AM21">
            <v>1.4E-2</v>
          </cell>
          <cell r="AN21">
            <v>0.31743514537811279</v>
          </cell>
          <cell r="AO21">
            <v>0.41132812500000004</v>
          </cell>
          <cell r="AP21">
            <v>0.70541143417358398</v>
          </cell>
          <cell r="AQ21">
            <v>3.0922111664149985</v>
          </cell>
          <cell r="AR21">
            <v>1.8245575255366293</v>
          </cell>
          <cell r="AS21">
            <v>3.665719761637583</v>
          </cell>
          <cell r="AT21">
            <v>0.48734810895522962</v>
          </cell>
          <cell r="AU21">
            <v>0.80478325433334241</v>
          </cell>
          <cell r="AV21">
            <v>3.2289516504002553</v>
          </cell>
          <cell r="AW21">
            <v>513.5425709245128</v>
          </cell>
          <cell r="AX21">
            <v>0.72205271358077072</v>
          </cell>
          <cell r="AY21">
            <v>119.50807788276418</v>
          </cell>
          <cell r="AZ21" t="str">
            <v>01°34'58''</v>
          </cell>
          <cell r="BA21">
            <v>96.524568417690219</v>
          </cell>
          <cell r="BB21">
            <v>8.2000000000000003E-2</v>
          </cell>
          <cell r="BC21">
            <v>1.4E-2</v>
          </cell>
          <cell r="BD21">
            <v>2.1000000000000001E-2</v>
          </cell>
          <cell r="BE21">
            <v>0.11700000000000001</v>
          </cell>
          <cell r="BF21">
            <v>0.11700000000000001</v>
          </cell>
          <cell r="BG21">
            <v>0</v>
          </cell>
          <cell r="BH21">
            <v>0</v>
          </cell>
          <cell r="BI21">
            <v>0</v>
          </cell>
          <cell r="BJ21">
            <v>0</v>
          </cell>
          <cell r="BK21">
            <v>0</v>
          </cell>
          <cell r="BL21">
            <v>0</v>
          </cell>
          <cell r="BM21">
            <v>0</v>
          </cell>
          <cell r="BN21">
            <v>0.12</v>
          </cell>
          <cell r="BO21">
            <v>694.00300000000004</v>
          </cell>
          <cell r="BP21">
            <v>693.25300000000004</v>
          </cell>
          <cell r="BQ21">
            <v>694.45300000000009</v>
          </cell>
          <cell r="BR21">
            <v>693.70300000000009</v>
          </cell>
          <cell r="BS21">
            <v>698.83300000000008</v>
          </cell>
          <cell r="BT21">
            <v>694.95299999999997</v>
          </cell>
          <cell r="BU21">
            <v>1.2899999999999636</v>
          </cell>
          <cell r="BV21">
            <v>4.3799999999999955</v>
          </cell>
          <cell r="BW21">
            <v>1.2499999999998863</v>
          </cell>
          <cell r="BX21">
            <v>4.8299999999999956</v>
          </cell>
          <cell r="BY21">
            <v>450</v>
          </cell>
          <cell r="BZ21">
            <v>0.96250000000000002</v>
          </cell>
          <cell r="CA21">
            <v>0.5625</v>
          </cell>
          <cell r="CB21">
            <v>2.8149999999999409</v>
          </cell>
          <cell r="CC21">
            <v>2.1568742729422317</v>
          </cell>
          <cell r="CD21">
            <v>4196.0977945275681</v>
          </cell>
          <cell r="CE21">
            <v>3.2761069157960954E-2</v>
          </cell>
          <cell r="CF21">
            <v>270.27882055317787</v>
          </cell>
          <cell r="CG21">
            <v>4466.376615080746</v>
          </cell>
          <cell r="CH21">
            <v>1.5</v>
          </cell>
          <cell r="CI21">
            <v>4487</v>
          </cell>
          <cell r="CJ21">
            <v>1.4931056212661287</v>
          </cell>
          <cell r="CK21">
            <v>1.5</v>
          </cell>
          <cell r="CL21">
            <v>2</v>
          </cell>
          <cell r="CM21">
            <v>2</v>
          </cell>
        </row>
        <row r="22">
          <cell r="A22">
            <v>11</v>
          </cell>
          <cell r="B22" t="str">
            <v>C10</v>
          </cell>
          <cell r="C22" t="str">
            <v>C11</v>
          </cell>
          <cell r="F22">
            <v>1.27</v>
          </cell>
          <cell r="G22">
            <v>5</v>
          </cell>
          <cell r="J22">
            <v>0</v>
          </cell>
          <cell r="K22">
            <v>2.0629546385722234E-2</v>
          </cell>
          <cell r="L22">
            <v>4.6541116427098697</v>
          </cell>
          <cell r="M22">
            <v>4.6541116427098697</v>
          </cell>
          <cell r="N22">
            <v>437.8905648792479</v>
          </cell>
          <cell r="O22">
            <v>0.63867975288959733</v>
          </cell>
          <cell r="P22">
            <v>355.18323396760064</v>
          </cell>
          <cell r="S22">
            <v>7.94</v>
          </cell>
          <cell r="T22">
            <v>98</v>
          </cell>
          <cell r="U22">
            <v>3112</v>
          </cell>
          <cell r="V22">
            <v>0.68799999999999994</v>
          </cell>
          <cell r="X22">
            <v>0</v>
          </cell>
          <cell r="Y22">
            <v>0</v>
          </cell>
          <cell r="AA22">
            <v>0</v>
          </cell>
          <cell r="AB22">
            <v>0</v>
          </cell>
          <cell r="AC22">
            <v>0.58479999999999999</v>
          </cell>
          <cell r="AD22">
            <v>4.6433119999999999</v>
          </cell>
          <cell r="AE22">
            <v>15.35151028272357</v>
          </cell>
          <cell r="AF22">
            <v>15.35151028272357</v>
          </cell>
          <cell r="AG22">
            <v>16.145510282723571</v>
          </cell>
          <cell r="AH22">
            <v>371.32874425032423</v>
          </cell>
          <cell r="AI22">
            <v>25.09</v>
          </cell>
          <cell r="AJ22">
            <v>19.04</v>
          </cell>
          <cell r="AK22">
            <v>18</v>
          </cell>
          <cell r="AL22">
            <v>0.45</v>
          </cell>
          <cell r="AM22">
            <v>1.4E-2</v>
          </cell>
          <cell r="AN22">
            <v>0.19840439558029183</v>
          </cell>
          <cell r="AO22">
            <v>0.41132812500000004</v>
          </cell>
          <cell r="AP22">
            <v>0.44089865684509294</v>
          </cell>
          <cell r="AQ22">
            <v>5.4945343586537332</v>
          </cell>
          <cell r="AR22">
            <v>4.5069873790235855</v>
          </cell>
          <cell r="AS22">
            <v>12.606656596432973</v>
          </cell>
          <cell r="AT22">
            <v>1.5387312853428334</v>
          </cell>
          <cell r="AU22">
            <v>1.7371356809231253</v>
          </cell>
          <cell r="AV22">
            <v>7.2757770096350631</v>
          </cell>
          <cell r="AW22">
            <v>1157.1623348829933</v>
          </cell>
          <cell r="AX22">
            <v>0.32089598240152817</v>
          </cell>
          <cell r="AY22">
            <v>124.52499114507151</v>
          </cell>
          <cell r="AZ22" t="str">
            <v>05°01'01''</v>
          </cell>
          <cell r="BA22">
            <v>30.435270669453658</v>
          </cell>
          <cell r="BB22">
            <v>0.93200000000000005</v>
          </cell>
          <cell r="BC22">
            <v>0.105</v>
          </cell>
          <cell r="BD22">
            <v>4.7E-2</v>
          </cell>
          <cell r="BE22">
            <v>1.0840000000000001</v>
          </cell>
          <cell r="BF22">
            <v>1.0840000000000001</v>
          </cell>
          <cell r="BG22">
            <v>0.87200297682874595</v>
          </cell>
          <cell r="BH22">
            <v>2.6666666666666665</v>
          </cell>
          <cell r="BI22">
            <v>1.2</v>
          </cell>
          <cell r="BJ22">
            <v>0</v>
          </cell>
          <cell r="BK22">
            <v>0</v>
          </cell>
          <cell r="BL22">
            <v>0</v>
          </cell>
          <cell r="BM22">
            <v>1.1622654122143776</v>
          </cell>
          <cell r="BN22">
            <v>0.84</v>
          </cell>
          <cell r="BO22">
            <v>692.41300000000001</v>
          </cell>
          <cell r="BP22">
            <v>687.63300000000004</v>
          </cell>
          <cell r="BQ22">
            <v>692.86300000000006</v>
          </cell>
          <cell r="BR22">
            <v>688.08300000000008</v>
          </cell>
          <cell r="BS22">
            <v>694.95299999999997</v>
          </cell>
          <cell r="BT22">
            <v>689.34300000000007</v>
          </cell>
          <cell r="BU22">
            <v>0</v>
          </cell>
          <cell r="BV22">
            <v>2.0899999999999181</v>
          </cell>
          <cell r="BW22">
            <v>1.2599999999999909</v>
          </cell>
          <cell r="BX22">
            <v>2.5399999999999183</v>
          </cell>
          <cell r="BY22">
            <v>450</v>
          </cell>
          <cell r="BZ22">
            <v>0.96250000000000002</v>
          </cell>
          <cell r="CA22">
            <v>0.5625</v>
          </cell>
          <cell r="CB22">
            <v>1.6749999999999545</v>
          </cell>
          <cell r="CC22">
            <v>1.4458622359710975</v>
          </cell>
          <cell r="CD22">
            <v>2812.8572052894597</v>
          </cell>
          <cell r="CE22">
            <v>8.7242482775220398E-2</v>
          </cell>
          <cell r="CF22">
            <v>719.75048289556833</v>
          </cell>
          <cell r="CG22">
            <v>3532.6076881850281</v>
          </cell>
          <cell r="CH22">
            <v>1.5</v>
          </cell>
          <cell r="CI22">
            <v>4487</v>
          </cell>
          <cell r="CJ22">
            <v>1.1809475222370276</v>
          </cell>
          <cell r="CK22">
            <v>1.5</v>
          </cell>
          <cell r="CL22">
            <v>2</v>
          </cell>
          <cell r="CM22">
            <v>2</v>
          </cell>
        </row>
        <row r="23">
          <cell r="A23">
            <v>12</v>
          </cell>
          <cell r="B23" t="str">
            <v>C11</v>
          </cell>
          <cell r="C23" t="str">
            <v>A12</v>
          </cell>
          <cell r="E23">
            <v>0.28000000000000003</v>
          </cell>
          <cell r="F23">
            <v>1.55</v>
          </cell>
          <cell r="G23">
            <v>5</v>
          </cell>
          <cell r="J23">
            <v>0</v>
          </cell>
          <cell r="K23">
            <v>0</v>
          </cell>
          <cell r="L23">
            <v>4.6541116427098697</v>
          </cell>
          <cell r="M23">
            <v>4.6541116427098697</v>
          </cell>
          <cell r="N23">
            <v>437.8905648792479</v>
          </cell>
          <cell r="O23">
            <v>0.63306000000000051</v>
          </cell>
          <cell r="P23">
            <v>429.67705155380821</v>
          </cell>
          <cell r="R23">
            <v>0.28000000000000003</v>
          </cell>
          <cell r="S23">
            <v>8.2200000000000006</v>
          </cell>
          <cell r="T23">
            <v>98</v>
          </cell>
          <cell r="U23">
            <v>110</v>
          </cell>
          <cell r="V23">
            <v>0.68799999999999994</v>
          </cell>
          <cell r="X23">
            <v>0</v>
          </cell>
          <cell r="Y23">
            <v>0</v>
          </cell>
          <cell r="AA23">
            <v>0</v>
          </cell>
          <cell r="AB23">
            <v>0</v>
          </cell>
          <cell r="AC23">
            <v>0.58479999999999999</v>
          </cell>
          <cell r="AD23">
            <v>4.8070560000000002</v>
          </cell>
          <cell r="AE23">
            <v>15.852551091358571</v>
          </cell>
          <cell r="AF23">
            <v>15.852551091358571</v>
          </cell>
          <cell r="AG23">
            <v>16.67455109135857</v>
          </cell>
          <cell r="AH23">
            <v>446.35160264516679</v>
          </cell>
          <cell r="AI23">
            <v>5</v>
          </cell>
          <cell r="AJ23">
            <v>3.5</v>
          </cell>
          <cell r="AK23">
            <v>18</v>
          </cell>
          <cell r="AL23">
            <v>0.45</v>
          </cell>
          <cell r="AM23">
            <v>1.4E-2</v>
          </cell>
          <cell r="AN23">
            <v>0.3708824515342713</v>
          </cell>
          <cell r="AO23">
            <v>0.42934570312499998</v>
          </cell>
          <cell r="AP23">
            <v>0.82418322563171398</v>
          </cell>
          <cell r="AQ23">
            <v>3.1831374235550873</v>
          </cell>
          <cell r="AR23">
            <v>1.587184713910635</v>
          </cell>
          <cell r="AS23">
            <v>3.8533283513727228</v>
          </cell>
          <cell r="AT23">
            <v>0.51643036988975122</v>
          </cell>
          <cell r="AU23">
            <v>0.88731282142402246</v>
          </cell>
          <cell r="AV23">
            <v>3.1194636574120183</v>
          </cell>
          <cell r="AW23">
            <v>496.12925803158839</v>
          </cell>
          <cell r="AX23">
            <v>0.89966797043190649</v>
          </cell>
          <cell r="AY23">
            <v>107.10862610994928</v>
          </cell>
          <cell r="AZ23" t="str">
            <v>17°24'59''</v>
          </cell>
          <cell r="BA23">
            <v>8.7050576818825309</v>
          </cell>
          <cell r="BB23">
            <v>1E-3</v>
          </cell>
          <cell r="BC23">
            <v>0.20399999999999999</v>
          </cell>
          <cell r="BD23">
            <v>0.192</v>
          </cell>
          <cell r="BE23">
            <v>0.39700000000000002</v>
          </cell>
          <cell r="BF23">
            <v>0.39600000000000002</v>
          </cell>
          <cell r="BG23">
            <v>0</v>
          </cell>
          <cell r="BH23">
            <v>0</v>
          </cell>
          <cell r="BI23">
            <v>0</v>
          </cell>
          <cell r="BJ23">
            <v>0</v>
          </cell>
          <cell r="BK23">
            <v>0</v>
          </cell>
          <cell r="BL23">
            <v>0</v>
          </cell>
          <cell r="BM23">
            <v>0</v>
          </cell>
          <cell r="BN23">
            <v>0.4</v>
          </cell>
          <cell r="BO23">
            <v>687.23300000000006</v>
          </cell>
          <cell r="BP23">
            <v>687.05300000000011</v>
          </cell>
          <cell r="BQ23">
            <v>687.68300000000011</v>
          </cell>
          <cell r="BR23">
            <v>687.50300000000016</v>
          </cell>
          <cell r="BS23">
            <v>689.34300000000007</v>
          </cell>
          <cell r="BT23">
            <v>688.78700000000003</v>
          </cell>
          <cell r="BU23">
            <v>0</v>
          </cell>
          <cell r="BV23">
            <v>1.6599999999999682</v>
          </cell>
          <cell r="BW23">
            <v>1.2839999999998781</v>
          </cell>
          <cell r="BX23">
            <v>2.1099999999999683</v>
          </cell>
          <cell r="BY23">
            <v>450</v>
          </cell>
          <cell r="BZ23">
            <v>0.96250000000000002</v>
          </cell>
          <cell r="CA23">
            <v>0.5625</v>
          </cell>
          <cell r="CB23">
            <v>1.4719999999999231</v>
          </cell>
          <cell r="CC23">
            <v>1.2986522926038992</v>
          </cell>
          <cell r="CD23">
            <v>2526.4671609346706</v>
          </cell>
          <cell r="CE23">
            <v>0.11010492596859589</v>
          </cell>
          <cell r="CF23">
            <v>908.36563924091604</v>
          </cell>
          <cell r="CG23">
            <v>3434.8328001755867</v>
          </cell>
          <cell r="CH23">
            <v>1.5</v>
          </cell>
          <cell r="CI23">
            <v>4487</v>
          </cell>
          <cell r="CJ23">
            <v>1.1482614665173567</v>
          </cell>
          <cell r="CK23">
            <v>1.5</v>
          </cell>
          <cell r="CL23">
            <v>2</v>
          </cell>
          <cell r="CM23">
            <v>2</v>
          </cell>
        </row>
        <row r="24">
          <cell r="A24">
            <v>13</v>
          </cell>
          <cell r="B24" t="str">
            <v>A12</v>
          </cell>
          <cell r="C24" t="str">
            <v>C13</v>
          </cell>
          <cell r="E24">
            <v>-1.5</v>
          </cell>
          <cell r="F24">
            <v>5.0000000000000044E-2</v>
          </cell>
          <cell r="G24">
            <v>5</v>
          </cell>
          <cell r="J24">
            <v>0</v>
          </cell>
          <cell r="K24">
            <v>0</v>
          </cell>
          <cell r="L24">
            <v>4.6541116427098697</v>
          </cell>
          <cell r="M24">
            <v>4.6541116427098697</v>
          </cell>
          <cell r="N24">
            <v>437.8905648792479</v>
          </cell>
          <cell r="O24">
            <v>0.63306105610561048</v>
          </cell>
          <cell r="P24">
            <v>13.860573173056965</v>
          </cell>
          <cell r="S24">
            <v>8.2200000000000006</v>
          </cell>
          <cell r="T24">
            <v>98</v>
          </cell>
          <cell r="U24">
            <v>110</v>
          </cell>
          <cell r="V24">
            <v>0.68799999999999994</v>
          </cell>
          <cell r="X24">
            <v>0</v>
          </cell>
          <cell r="Y24">
            <v>0</v>
          </cell>
          <cell r="AA24">
            <v>0</v>
          </cell>
          <cell r="AB24">
            <v>0</v>
          </cell>
          <cell r="AC24">
            <v>0.58479999999999999</v>
          </cell>
          <cell r="AD24">
            <v>4.8070560000000002</v>
          </cell>
          <cell r="AE24">
            <v>15.852551091358571</v>
          </cell>
          <cell r="AF24">
            <v>15.852551091358571</v>
          </cell>
          <cell r="AG24">
            <v>16.67455109135857</v>
          </cell>
          <cell r="AH24">
            <v>30.535124264415536</v>
          </cell>
          <cell r="AI24">
            <v>6.06</v>
          </cell>
          <cell r="AJ24">
            <v>5.98</v>
          </cell>
          <cell r="AK24">
            <v>8</v>
          </cell>
          <cell r="AL24">
            <v>0.2</v>
          </cell>
          <cell r="AM24">
            <v>1.4E-2</v>
          </cell>
          <cell r="AN24">
            <v>0.10073776245117187</v>
          </cell>
          <cell r="AO24">
            <v>0.15000000000000002</v>
          </cell>
          <cell r="AP24">
            <v>0.50368881225585938</v>
          </cell>
          <cell r="AQ24">
            <v>1.9258378679877948</v>
          </cell>
          <cell r="AR24">
            <v>2.1818722797944949</v>
          </cell>
          <cell r="AS24">
            <v>1.970139740484198</v>
          </cell>
          <cell r="AT24">
            <v>0.18903422496308742</v>
          </cell>
          <cell r="AU24">
            <v>0.2897719874142593</v>
          </cell>
          <cell r="AV24">
            <v>2.3746967329830779</v>
          </cell>
          <cell r="AW24">
            <v>74.603298108433222</v>
          </cell>
          <cell r="AX24">
            <v>0.40929992424777023</v>
          </cell>
          <cell r="AY24">
            <v>107.10481361440441</v>
          </cell>
          <cell r="AZ24" t="str">
            <v>00°00'00''</v>
          </cell>
          <cell r="BA24">
            <v>1000</v>
          </cell>
          <cell r="BB24">
            <v>1E-3</v>
          </cell>
          <cell r="BC24">
            <v>6.5000000000000002E-2</v>
          </cell>
          <cell r="BD24">
            <v>1.7000000000000001E-2</v>
          </cell>
          <cell r="BE24">
            <v>8.3000000000000004E-2</v>
          </cell>
          <cell r="BF24">
            <v>8.2000000000000003E-2</v>
          </cell>
          <cell r="BG24">
            <v>0</v>
          </cell>
          <cell r="BH24">
            <v>0</v>
          </cell>
          <cell r="BI24">
            <v>0</v>
          </cell>
          <cell r="BJ24">
            <v>0</v>
          </cell>
          <cell r="BK24">
            <v>0</v>
          </cell>
          <cell r="BL24">
            <v>0</v>
          </cell>
          <cell r="BM24">
            <v>0</v>
          </cell>
          <cell r="BN24">
            <v>0.08</v>
          </cell>
          <cell r="BO24">
            <v>686.97300000000007</v>
          </cell>
          <cell r="BP24">
            <v>686.61300000000006</v>
          </cell>
          <cell r="BQ24">
            <v>687.17300000000012</v>
          </cell>
          <cell r="BR24">
            <v>686.8130000000001</v>
          </cell>
          <cell r="BS24">
            <v>688.78700000000003</v>
          </cell>
          <cell r="BT24">
            <v>688.11300000000006</v>
          </cell>
          <cell r="BU24">
            <v>0</v>
          </cell>
          <cell r="BV24">
            <v>1.6139999999999191</v>
          </cell>
          <cell r="BW24">
            <v>1.2999999999999545</v>
          </cell>
          <cell r="BX24">
            <v>1.813999999999919</v>
          </cell>
          <cell r="BY24">
            <v>200</v>
          </cell>
          <cell r="BZ24">
            <v>0.65</v>
          </cell>
          <cell r="CA24">
            <v>0.25</v>
          </cell>
          <cell r="CB24">
            <v>1.4569999999999368</v>
          </cell>
          <cell r="CC24">
            <v>1.7695149826283836</v>
          </cell>
          <cell r="CD24">
            <v>1570.0021683370335</v>
          </cell>
          <cell r="CE24">
            <v>5.1015114483115021E-2</v>
          </cell>
          <cell r="CF24">
            <v>420.87469448569891</v>
          </cell>
          <cell r="CG24">
            <v>1990.8768628227324</v>
          </cell>
          <cell r="CH24">
            <v>1.5</v>
          </cell>
          <cell r="CI24">
            <v>2957</v>
          </cell>
          <cell r="CJ24">
            <v>1.0099138634542097</v>
          </cell>
          <cell r="CK24">
            <v>1.5</v>
          </cell>
          <cell r="CL24">
            <v>2</v>
          </cell>
          <cell r="CM24">
            <v>2</v>
          </cell>
        </row>
        <row r="25">
          <cell r="A25">
            <v>14</v>
          </cell>
          <cell r="B25" t="str">
            <v>C13</v>
          </cell>
          <cell r="C25" t="str">
            <v>C14</v>
          </cell>
          <cell r="D25">
            <v>0.3</v>
          </cell>
          <cell r="F25">
            <v>0.35000000000000003</v>
          </cell>
          <cell r="G25">
            <v>5</v>
          </cell>
          <cell r="J25">
            <v>0</v>
          </cell>
          <cell r="K25">
            <v>0</v>
          </cell>
          <cell r="L25">
            <v>4.6541116427098697</v>
          </cell>
          <cell r="M25">
            <v>4.6541116427098697</v>
          </cell>
          <cell r="N25">
            <v>437.8905648792479</v>
          </cell>
          <cell r="O25">
            <v>0.62662245173484554</v>
          </cell>
          <cell r="P25">
            <v>96.037220774666778</v>
          </cell>
          <cell r="Q25">
            <v>0.3</v>
          </cell>
          <cell r="R25">
            <v>4.3099999999999996</v>
          </cell>
          <cell r="S25">
            <v>12.83</v>
          </cell>
          <cell r="T25">
            <v>98</v>
          </cell>
          <cell r="U25">
            <v>1917</v>
          </cell>
          <cell r="V25">
            <v>0.68799999999999994</v>
          </cell>
          <cell r="X25">
            <v>0</v>
          </cell>
          <cell r="Y25">
            <v>0</v>
          </cell>
          <cell r="AA25">
            <v>0</v>
          </cell>
          <cell r="AB25">
            <v>0</v>
          </cell>
          <cell r="AC25">
            <v>0.58479999999999999</v>
          </cell>
          <cell r="AD25">
            <v>7.5029839999999997</v>
          </cell>
          <cell r="AE25">
            <v>23.948652961556085</v>
          </cell>
          <cell r="AF25">
            <v>23.948652961556085</v>
          </cell>
          <cell r="AG25">
            <v>25.231652961556087</v>
          </cell>
          <cell r="AH25">
            <v>121.26887373622287</v>
          </cell>
          <cell r="AI25">
            <v>74.069999999999993</v>
          </cell>
          <cell r="AJ25">
            <v>0.41</v>
          </cell>
          <cell r="AK25">
            <v>18</v>
          </cell>
          <cell r="AL25">
            <v>0.45</v>
          </cell>
          <cell r="AM25">
            <v>1.4E-2</v>
          </cell>
          <cell r="AN25">
            <v>0.3151702880859375</v>
          </cell>
          <cell r="AO25">
            <v>0.24301757812500002</v>
          </cell>
          <cell r="AP25">
            <v>0.70037841796875</v>
          </cell>
          <cell r="AQ25">
            <v>1.0192004030817821</v>
          </cell>
          <cell r="AR25">
            <v>0.60520601775671157</v>
          </cell>
          <cell r="AS25">
            <v>0.3985357720480861</v>
          </cell>
          <cell r="AT25">
            <v>5.2944417005202193E-2</v>
          </cell>
          <cell r="AU25">
            <v>0.36811470509113969</v>
          </cell>
          <cell r="AV25">
            <v>1.067671958590932</v>
          </cell>
          <cell r="AW25">
            <v>169.80588806612556</v>
          </cell>
          <cell r="AX25">
            <v>0.71416177093339972</v>
          </cell>
          <cell r="AY25">
            <v>120.48880343979978</v>
          </cell>
          <cell r="AZ25" t="str">
            <v>13°23'02''</v>
          </cell>
          <cell r="BA25">
            <v>11.363827430889648</v>
          </cell>
          <cell r="BB25">
            <v>7.8E-2</v>
          </cell>
          <cell r="BC25">
            <v>2.7E-2</v>
          </cell>
          <cell r="BD25">
            <v>6.0000000000000001E-3</v>
          </cell>
          <cell r="BE25">
            <v>0.111</v>
          </cell>
          <cell r="BF25">
            <v>0.111</v>
          </cell>
          <cell r="BG25">
            <v>0.28477951284958553</v>
          </cell>
          <cell r="BH25">
            <v>2.6666666666666665</v>
          </cell>
          <cell r="BI25">
            <v>1.2</v>
          </cell>
          <cell r="BJ25">
            <v>4.1102566573952996E-2</v>
          </cell>
          <cell r="BK25">
            <v>0.28412014469895303</v>
          </cell>
          <cell r="BL25">
            <v>9.2654422126641801E-3</v>
          </cell>
          <cell r="BM25">
            <v>0.35206270429394065</v>
          </cell>
          <cell r="BN25">
            <v>0.25</v>
          </cell>
          <cell r="BO25">
            <v>686.37300000000005</v>
          </cell>
          <cell r="BP25">
            <v>686.07300000000009</v>
          </cell>
          <cell r="BQ25">
            <v>686.82300000000009</v>
          </cell>
          <cell r="BR25">
            <v>686.52300000000014</v>
          </cell>
          <cell r="BS25">
            <v>688.11300000000006</v>
          </cell>
          <cell r="BT25">
            <v>689.41300000000001</v>
          </cell>
          <cell r="BU25">
            <v>0</v>
          </cell>
          <cell r="BV25">
            <v>1.2899999999999636</v>
          </cell>
          <cell r="BW25">
            <v>2.8899999999998727</v>
          </cell>
          <cell r="BX25">
            <v>1.7399999999999636</v>
          </cell>
          <cell r="BY25">
            <v>450</v>
          </cell>
          <cell r="BZ25">
            <v>0.96250000000000002</v>
          </cell>
          <cell r="CA25">
            <v>0.5625</v>
          </cell>
          <cell r="CB25">
            <v>2.0899999999999181</v>
          </cell>
          <cell r="CC25">
            <v>1.7263664932246268</v>
          </cell>
          <cell r="CD25">
            <v>3358.5650891391419</v>
          </cell>
          <cell r="CE25">
            <v>5.7864451854060084E-2</v>
          </cell>
          <cell r="CF25">
            <v>477.38172779599569</v>
          </cell>
          <cell r="CG25">
            <v>3835.9468169351376</v>
          </cell>
          <cell r="CH25">
            <v>1.5</v>
          </cell>
          <cell r="CI25">
            <v>4487</v>
          </cell>
          <cell r="CJ25">
            <v>1.2823535158018065</v>
          </cell>
          <cell r="CK25">
            <v>1.5</v>
          </cell>
          <cell r="CL25">
            <v>2</v>
          </cell>
          <cell r="CM25">
            <v>2</v>
          </cell>
        </row>
        <row r="26">
          <cell r="A26">
            <v>15</v>
          </cell>
          <cell r="B26" t="str">
            <v>C14</v>
          </cell>
          <cell r="C26" t="str">
            <v>C15</v>
          </cell>
          <cell r="F26">
            <v>0.35000000000000003</v>
          </cell>
          <cell r="G26">
            <v>5</v>
          </cell>
          <cell r="J26">
            <v>0</v>
          </cell>
          <cell r="K26">
            <v>0</v>
          </cell>
          <cell r="L26">
            <v>4.6541116427098697</v>
          </cell>
          <cell r="M26">
            <v>4.6541116427098697</v>
          </cell>
          <cell r="N26">
            <v>437.8905648792479</v>
          </cell>
          <cell r="O26">
            <v>0.62989898989898918</v>
          </cell>
          <cell r="P26">
            <v>96.539388576307616</v>
          </cell>
          <cell r="S26">
            <v>12.83</v>
          </cell>
          <cell r="T26">
            <v>98</v>
          </cell>
          <cell r="U26">
            <v>1917</v>
          </cell>
          <cell r="V26">
            <v>0.68799999999999994</v>
          </cell>
          <cell r="X26">
            <v>0</v>
          </cell>
          <cell r="Y26">
            <v>0</v>
          </cell>
          <cell r="AA26">
            <v>0</v>
          </cell>
          <cell r="AB26">
            <v>0</v>
          </cell>
          <cell r="AC26">
            <v>0.58479999999999999</v>
          </cell>
          <cell r="AD26">
            <v>7.5029839999999997</v>
          </cell>
          <cell r="AE26">
            <v>23.948652961556085</v>
          </cell>
          <cell r="AF26">
            <v>23.948652961556085</v>
          </cell>
          <cell r="AG26">
            <v>25.231652961556087</v>
          </cell>
          <cell r="AH26">
            <v>121.77104153786371</v>
          </cell>
          <cell r="AI26">
            <v>7.92</v>
          </cell>
          <cell r="AJ26">
            <v>0.5</v>
          </cell>
          <cell r="AK26">
            <v>18</v>
          </cell>
          <cell r="AL26">
            <v>0.45</v>
          </cell>
          <cell r="AM26">
            <v>1.4E-2</v>
          </cell>
          <cell r="AN26">
            <v>0.29668879508972162</v>
          </cell>
          <cell r="AO26">
            <v>0.24345703125000001</v>
          </cell>
          <cell r="AP26">
            <v>0.65930843353271473</v>
          </cell>
          <cell r="AQ26">
            <v>1.0947976498534921</v>
          </cell>
          <cell r="AR26">
            <v>0.68391644176976363</v>
          </cell>
          <cell r="AS26">
            <v>0.46323274838033618</v>
          </cell>
          <cell r="AT26">
            <v>6.1089800923788462E-2</v>
          </cell>
          <cell r="AU26">
            <v>0.35777859601351009</v>
          </cell>
          <cell r="AV26">
            <v>1.1790464373451699</v>
          </cell>
          <cell r="AW26">
            <v>187.51923355636825</v>
          </cell>
          <cell r="AX26">
            <v>0.64937894224732606</v>
          </cell>
          <cell r="AY26">
            <v>171.69793098169856</v>
          </cell>
          <cell r="AZ26" t="str">
            <v>51°12'33''</v>
          </cell>
          <cell r="BA26">
            <v>2.7823125836732552</v>
          </cell>
          <cell r="BB26">
            <v>1E-3</v>
          </cell>
          <cell r="BC26">
            <v>1E-3</v>
          </cell>
          <cell r="BD26">
            <v>1.0999999999999999E-2</v>
          </cell>
          <cell r="BE26">
            <v>1.2999999999999999E-2</v>
          </cell>
          <cell r="BF26">
            <v>1.2999999999999999E-2</v>
          </cell>
          <cell r="BG26">
            <v>0.28595876930273845</v>
          </cell>
          <cell r="BH26">
            <v>2.6666666666666665</v>
          </cell>
          <cell r="BI26">
            <v>1.2</v>
          </cell>
          <cell r="BJ26">
            <v>5.021891818371254E-2</v>
          </cell>
          <cell r="BK26">
            <v>0.29367594943371256</v>
          </cell>
          <cell r="BL26">
            <v>9.3682384884000783E-3</v>
          </cell>
          <cell r="BM26">
            <v>0.36365302550653517</v>
          </cell>
          <cell r="BN26">
            <v>0.05</v>
          </cell>
          <cell r="BO26">
            <v>686.02300000000014</v>
          </cell>
          <cell r="BP26">
            <v>685.98300000000017</v>
          </cell>
          <cell r="BQ26">
            <v>686.47300000000018</v>
          </cell>
          <cell r="BR26">
            <v>686.43300000000022</v>
          </cell>
          <cell r="BS26">
            <v>689.41300000000001</v>
          </cell>
          <cell r="BT26">
            <v>689.03300000000013</v>
          </cell>
          <cell r="BU26">
            <v>0</v>
          </cell>
          <cell r="BV26">
            <v>2.9399999999998272</v>
          </cell>
          <cell r="BW26">
            <v>2.5999999999999091</v>
          </cell>
          <cell r="BX26">
            <v>3.3899999999998274</v>
          </cell>
          <cell r="BY26">
            <v>450</v>
          </cell>
          <cell r="BZ26">
            <v>0.96250000000000002</v>
          </cell>
          <cell r="CA26">
            <v>0.5625</v>
          </cell>
          <cell r="CB26">
            <v>2.7699999999998681</v>
          </cell>
          <cell r="CC26">
            <v>2.1321792333691234</v>
          </cell>
          <cell r="CD26">
            <v>4148.0547526180653</v>
          </cell>
          <cell r="CE26">
            <v>3.3797260236705262E-2</v>
          </cell>
          <cell r="CF26">
            <v>278.82739695281839</v>
          </cell>
          <cell r="CG26">
            <v>4426.8821495708835</v>
          </cell>
          <cell r="CH26">
            <v>1.5</v>
          </cell>
          <cell r="CI26">
            <v>4487</v>
          </cell>
          <cell r="CJ26">
            <v>1.4799026575342824</v>
          </cell>
          <cell r="CK26">
            <v>1.5</v>
          </cell>
          <cell r="CL26">
            <v>2</v>
          </cell>
          <cell r="CM26">
            <v>2</v>
          </cell>
        </row>
        <row r="27">
          <cell r="A27">
            <v>16</v>
          </cell>
          <cell r="B27" t="str">
            <v>C15</v>
          </cell>
          <cell r="C27" t="str">
            <v>C16</v>
          </cell>
          <cell r="F27">
            <v>0.35000000000000003</v>
          </cell>
          <cell r="G27">
            <v>5</v>
          </cell>
          <cell r="J27">
            <v>0</v>
          </cell>
          <cell r="K27">
            <v>0</v>
          </cell>
          <cell r="L27">
            <v>4.6541116427098697</v>
          </cell>
          <cell r="M27">
            <v>4.6541116427098697</v>
          </cell>
          <cell r="N27">
            <v>437.8905648792479</v>
          </cell>
          <cell r="O27">
            <v>0.66974137931034572</v>
          </cell>
          <cell r="P27">
            <v>102.64570081822488</v>
          </cell>
          <cell r="S27">
            <v>12.83</v>
          </cell>
          <cell r="T27">
            <v>98</v>
          </cell>
          <cell r="U27">
            <v>1917</v>
          </cell>
          <cell r="V27">
            <v>0.68799999999999994</v>
          </cell>
          <cell r="X27">
            <v>0</v>
          </cell>
          <cell r="Y27">
            <v>0</v>
          </cell>
          <cell r="AA27">
            <v>0</v>
          </cell>
          <cell r="AB27">
            <v>0</v>
          </cell>
          <cell r="AC27">
            <v>0.58479999999999999</v>
          </cell>
          <cell r="AD27">
            <v>7.5029839999999997</v>
          </cell>
          <cell r="AE27">
            <v>23.948652961556085</v>
          </cell>
          <cell r="AF27">
            <v>23.948652961556085</v>
          </cell>
          <cell r="AG27">
            <v>25.231652961556087</v>
          </cell>
          <cell r="AH27">
            <v>127.87735377978098</v>
          </cell>
          <cell r="AI27">
            <v>5.22</v>
          </cell>
          <cell r="AJ27">
            <v>46.51</v>
          </cell>
          <cell r="AK27">
            <v>18</v>
          </cell>
          <cell r="AL27">
            <v>0.45</v>
          </cell>
          <cell r="AM27">
            <v>1.4E-2</v>
          </cell>
          <cell r="AN27">
            <v>9.1291397809982328E-2</v>
          </cell>
          <cell r="AO27">
            <v>0.24960937499999999</v>
          </cell>
          <cell r="AP27">
            <v>0.20286977291107183</v>
          </cell>
          <cell r="AQ27">
            <v>5.5333082548660188</v>
          </cell>
          <cell r="AR27">
            <v>6.9852038707835087</v>
          </cell>
          <cell r="AS27">
            <v>15.783833586338119</v>
          </cell>
          <cell r="AT27">
            <v>1.5605249869198994</v>
          </cell>
          <cell r="AU27">
            <v>1.6518163847298817</v>
          </cell>
          <cell r="AV27">
            <v>11.371534621226271</v>
          </cell>
          <cell r="AW27">
            <v>1808.5644373206262</v>
          </cell>
          <cell r="AX27">
            <v>7.0706551086026137E-2</v>
          </cell>
          <cell r="AY27">
            <v>150.5004077340291</v>
          </cell>
          <cell r="AZ27" t="str">
            <v>21°11'51''</v>
          </cell>
          <cell r="BA27">
            <v>7.1254554098055687</v>
          </cell>
          <cell r="BB27">
            <v>1.294</v>
          </cell>
          <cell r="BC27">
            <v>0.15</v>
          </cell>
          <cell r="BD27">
            <v>0.224</v>
          </cell>
          <cell r="BE27">
            <v>1.6679999999999999</v>
          </cell>
          <cell r="BF27">
            <v>1.6679999999999999</v>
          </cell>
          <cell r="BG27">
            <v>0.30029841452236117</v>
          </cell>
          <cell r="BH27">
            <v>2.6666666666666665</v>
          </cell>
          <cell r="BI27">
            <v>1.2</v>
          </cell>
          <cell r="BJ27">
            <v>4.7930518538132354</v>
          </cell>
          <cell r="BK27">
            <v>5.0426612288132358</v>
          </cell>
          <cell r="BL27">
            <v>1.0675652368827082E-2</v>
          </cell>
          <cell r="BM27">
            <v>6.0640042574184756</v>
          </cell>
          <cell r="BN27">
            <v>5.77</v>
          </cell>
          <cell r="BO27">
            <v>685.40300000000025</v>
          </cell>
          <cell r="BP27">
            <v>682.9730000000003</v>
          </cell>
          <cell r="BQ27">
            <v>685.85300000000029</v>
          </cell>
          <cell r="BR27">
            <v>683.42300000000034</v>
          </cell>
          <cell r="BS27">
            <v>689.03300000000013</v>
          </cell>
          <cell r="BT27">
            <v>684.62300000000005</v>
          </cell>
          <cell r="BU27">
            <v>0</v>
          </cell>
          <cell r="BV27">
            <v>3.1799999999998363</v>
          </cell>
          <cell r="BW27">
            <v>1.1999999999997044</v>
          </cell>
          <cell r="BX27">
            <v>3.6299999999998365</v>
          </cell>
          <cell r="BY27">
            <v>450</v>
          </cell>
          <cell r="BZ27">
            <v>0.96250000000000002</v>
          </cell>
          <cell r="CA27">
            <v>0.5625</v>
          </cell>
          <cell r="CB27">
            <v>2.1899999999997704</v>
          </cell>
          <cell r="CC27">
            <v>1.7900719555872155</v>
          </cell>
          <cell r="CD27">
            <v>3482.5010799720098</v>
          </cell>
          <cell r="CE27">
            <v>5.2978269652359744E-2</v>
          </cell>
          <cell r="CF27">
            <v>437.07072463196789</v>
          </cell>
          <cell r="CG27">
            <v>3919.5718046039779</v>
          </cell>
          <cell r="CH27">
            <v>1.5</v>
          </cell>
          <cell r="CI27">
            <v>4487</v>
          </cell>
          <cell r="CJ27">
            <v>1.3103092727670975</v>
          </cell>
          <cell r="CK27">
            <v>1.5</v>
          </cell>
          <cell r="CL27">
            <v>2</v>
          </cell>
          <cell r="CM27">
            <v>2</v>
          </cell>
        </row>
        <row r="28">
          <cell r="A28">
            <v>17</v>
          </cell>
          <cell r="B28" t="str">
            <v>C16</v>
          </cell>
          <cell r="C28" t="str">
            <v>C17</v>
          </cell>
          <cell r="F28">
            <v>0.35000000000000003</v>
          </cell>
          <cell r="G28">
            <v>5</v>
          </cell>
          <cell r="J28">
            <v>0</v>
          </cell>
          <cell r="K28">
            <v>0</v>
          </cell>
          <cell r="L28">
            <v>4.6541116427098697</v>
          </cell>
          <cell r="M28">
            <v>4.6541116427098697</v>
          </cell>
          <cell r="N28">
            <v>437.8905648792479</v>
          </cell>
          <cell r="O28">
            <v>0.64210396039604045</v>
          </cell>
          <cell r="P28">
            <v>98.409943075158537</v>
          </cell>
          <cell r="S28">
            <v>12.83</v>
          </cell>
          <cell r="T28">
            <v>98</v>
          </cell>
          <cell r="U28">
            <v>1917</v>
          </cell>
          <cell r="V28">
            <v>0.68799999999999994</v>
          </cell>
          <cell r="X28">
            <v>0</v>
          </cell>
          <cell r="Y28">
            <v>0</v>
          </cell>
          <cell r="AA28">
            <v>0</v>
          </cell>
          <cell r="AB28">
            <v>0</v>
          </cell>
          <cell r="AC28">
            <v>0.58479999999999999</v>
          </cell>
          <cell r="AD28">
            <v>7.5029839999999997</v>
          </cell>
          <cell r="AE28">
            <v>23.948652961556085</v>
          </cell>
          <cell r="AF28">
            <v>23.948652961556085</v>
          </cell>
          <cell r="AG28">
            <v>25.231652961556087</v>
          </cell>
          <cell r="AH28">
            <v>123.64159603671462</v>
          </cell>
          <cell r="AI28">
            <v>4.04</v>
          </cell>
          <cell r="AJ28">
            <v>18.79</v>
          </cell>
          <cell r="AK28">
            <v>18</v>
          </cell>
          <cell r="AL28">
            <v>0.45</v>
          </cell>
          <cell r="AM28">
            <v>1.4E-2</v>
          </cell>
          <cell r="AN28">
            <v>0.11251437664031982</v>
          </cell>
          <cell r="AO28">
            <v>0.24521484374999999</v>
          </cell>
          <cell r="AP28">
            <v>0.25003194808959961</v>
          </cell>
          <cell r="AQ28">
            <v>3.9757790513113038</v>
          </cell>
          <cell r="AR28">
            <v>4.4897540672024876</v>
          </cell>
          <cell r="AS28">
            <v>7.6667329164274074</v>
          </cell>
          <cell r="AT28">
            <v>0.80564827037950104</v>
          </cell>
          <cell r="AU28">
            <v>0.91816264701982087</v>
          </cell>
          <cell r="AV28">
            <v>7.2278527823431746</v>
          </cell>
          <cell r="AW28">
            <v>1149.5403158632919</v>
          </cell>
          <cell r="AX28">
            <v>0.1075574247640555</v>
          </cell>
          <cell r="AY28">
            <v>150.4994376613574</v>
          </cell>
          <cell r="AZ28" t="str">
            <v>00°00'00''</v>
          </cell>
          <cell r="BA28">
            <v>1000</v>
          </cell>
          <cell r="BB28">
            <v>1E-3</v>
          </cell>
          <cell r="BC28">
            <v>0.151</v>
          </cell>
          <cell r="BD28">
            <v>5.8000000000000003E-2</v>
          </cell>
          <cell r="BE28">
            <v>0.21</v>
          </cell>
          <cell r="BF28">
            <v>0.20899999999999999</v>
          </cell>
          <cell r="BG28">
            <v>0</v>
          </cell>
          <cell r="BH28">
            <v>0</v>
          </cell>
          <cell r="BI28">
            <v>0</v>
          </cell>
          <cell r="BJ28">
            <v>0</v>
          </cell>
          <cell r="BK28">
            <v>0</v>
          </cell>
          <cell r="BL28">
            <v>0</v>
          </cell>
          <cell r="BM28">
            <v>0</v>
          </cell>
          <cell r="BN28">
            <v>0.21</v>
          </cell>
          <cell r="BO28">
            <v>682.27300000000025</v>
          </cell>
          <cell r="BP28">
            <v>681.51300000000026</v>
          </cell>
          <cell r="BQ28">
            <v>682.7230000000003</v>
          </cell>
          <cell r="BR28">
            <v>681.96300000000031</v>
          </cell>
          <cell r="BS28">
            <v>684.62300000000005</v>
          </cell>
          <cell r="BT28">
            <v>683.44299999999998</v>
          </cell>
          <cell r="BU28">
            <v>0</v>
          </cell>
          <cell r="BV28">
            <v>1.8999999999997499</v>
          </cell>
          <cell r="BW28">
            <v>1.4799999999996771</v>
          </cell>
          <cell r="BX28">
            <v>2.3499999999997501</v>
          </cell>
          <cell r="BY28">
            <v>450</v>
          </cell>
          <cell r="BZ28">
            <v>0.96250000000000002</v>
          </cell>
          <cell r="CA28">
            <v>0.5625</v>
          </cell>
          <cell r="CB28">
            <v>1.6899999999997135</v>
          </cell>
          <cell r="CC28">
            <v>1.4564712123942514</v>
          </cell>
          <cell r="CD28">
            <v>2833.4964716249356</v>
          </cell>
          <cell r="CE28">
            <v>8.5834483443120613E-2</v>
          </cell>
          <cell r="CF28">
            <v>708.13448840574506</v>
          </cell>
          <cell r="CG28">
            <v>3541.6309600306804</v>
          </cell>
          <cell r="CH28">
            <v>1.5</v>
          </cell>
          <cell r="CI28">
            <v>4487</v>
          </cell>
          <cell r="CJ28">
            <v>1.1839639937700068</v>
          </cell>
          <cell r="CK28">
            <v>1.5</v>
          </cell>
          <cell r="CL28">
            <v>2</v>
          </cell>
          <cell r="CM28">
            <v>2</v>
          </cell>
        </row>
        <row r="29">
          <cell r="A29">
            <v>18</v>
          </cell>
          <cell r="B29" t="str">
            <v>C17</v>
          </cell>
          <cell r="C29" t="str">
            <v>C18</v>
          </cell>
          <cell r="D29">
            <v>0.09</v>
          </cell>
          <cell r="F29">
            <v>0.44000000000000006</v>
          </cell>
          <cell r="G29">
            <v>5</v>
          </cell>
          <cell r="J29">
            <v>0</v>
          </cell>
          <cell r="K29">
            <v>0</v>
          </cell>
          <cell r="L29">
            <v>4.6541116427098697</v>
          </cell>
          <cell r="M29">
            <v>4.6541116427098697</v>
          </cell>
          <cell r="N29">
            <v>437.8905648792479</v>
          </cell>
          <cell r="O29">
            <v>0.6266236233907243</v>
          </cell>
          <cell r="P29">
            <v>120.73273186182799</v>
          </cell>
          <cell r="Q29">
            <v>0.09</v>
          </cell>
          <cell r="S29">
            <v>12.92</v>
          </cell>
          <cell r="T29">
            <v>98</v>
          </cell>
          <cell r="U29">
            <v>1952</v>
          </cell>
          <cell r="V29">
            <v>0.68799999999999994</v>
          </cell>
          <cell r="X29">
            <v>0</v>
          </cell>
          <cell r="Y29">
            <v>0</v>
          </cell>
          <cell r="AA29">
            <v>0</v>
          </cell>
          <cell r="AB29">
            <v>0</v>
          </cell>
          <cell r="AC29">
            <v>0.58479999999999999</v>
          </cell>
          <cell r="AD29">
            <v>7.5556159999999997</v>
          </cell>
          <cell r="AE29">
            <v>24.104294214297553</v>
          </cell>
          <cell r="AF29">
            <v>24.104294214297553</v>
          </cell>
          <cell r="AG29">
            <v>25.396294214297555</v>
          </cell>
          <cell r="AH29">
            <v>146.12902607612554</v>
          </cell>
          <cell r="AI29">
            <v>64.47</v>
          </cell>
          <cell r="AJ29">
            <v>0.38</v>
          </cell>
          <cell r="AK29">
            <v>18</v>
          </cell>
          <cell r="AL29">
            <v>0.45</v>
          </cell>
          <cell r="AM29">
            <v>1.4E-2</v>
          </cell>
          <cell r="AN29">
            <v>0.36901016235351564</v>
          </cell>
          <cell r="AO29">
            <v>0.26806640625</v>
          </cell>
          <cell r="AP29">
            <v>0.8200225830078125</v>
          </cell>
          <cell r="AQ29">
            <v>1.0469238242441505</v>
          </cell>
          <cell r="AR29">
            <v>0.52562657530616341</v>
          </cell>
          <cell r="AS29">
            <v>0.41680087223403262</v>
          </cell>
          <cell r="AT29">
            <v>5.5863888571355602E-2</v>
          </cell>
          <cell r="AU29">
            <v>0.42487405092487124</v>
          </cell>
          <cell r="AV29">
            <v>1.0278688540258512</v>
          </cell>
          <cell r="AW29">
            <v>163.47547780848203</v>
          </cell>
          <cell r="AX29">
            <v>0.89388957925127743</v>
          </cell>
          <cell r="AY29">
            <v>208.24170826422633</v>
          </cell>
          <cell r="AZ29" t="str">
            <v>57°44'32''</v>
          </cell>
          <cell r="BA29">
            <v>2.4182077430262381</v>
          </cell>
          <cell r="BB29">
            <v>1E-3</v>
          </cell>
          <cell r="BC29">
            <v>0.15</v>
          </cell>
          <cell r="BD29">
            <v>6.4000000000000001E-2</v>
          </cell>
          <cell r="BE29">
            <v>0.215</v>
          </cell>
          <cell r="BF29">
            <v>0.215</v>
          </cell>
          <cell r="BG29">
            <v>0.34315939100466136</v>
          </cell>
          <cell r="BH29">
            <v>2.6666666666666665</v>
          </cell>
          <cell r="BI29">
            <v>1.2</v>
          </cell>
          <cell r="BJ29">
            <v>4.2089160445659177E-2</v>
          </cell>
          <cell r="BK29">
            <v>0.31015556669565919</v>
          </cell>
          <cell r="BL29">
            <v>1.5244101460617611E-2</v>
          </cell>
          <cell r="BM29">
            <v>0.39047960178753216</v>
          </cell>
          <cell r="BN29">
            <v>0.28000000000000003</v>
          </cell>
          <cell r="BO29">
            <v>681.38300000000027</v>
          </cell>
          <cell r="BP29">
            <v>681.14300000000026</v>
          </cell>
          <cell r="BQ29">
            <v>681.83300000000031</v>
          </cell>
          <cell r="BR29">
            <v>681.5930000000003</v>
          </cell>
          <cell r="BS29">
            <v>683.44299999999998</v>
          </cell>
          <cell r="BT29">
            <v>684.57300000000009</v>
          </cell>
          <cell r="BU29">
            <v>0</v>
          </cell>
          <cell r="BV29">
            <v>1.6099999999996726</v>
          </cell>
          <cell r="BW29">
            <v>2.9799999999997908</v>
          </cell>
          <cell r="BX29">
            <v>2.0599999999996728</v>
          </cell>
          <cell r="BY29">
            <v>450</v>
          </cell>
          <cell r="BZ29">
            <v>0.96250000000000002</v>
          </cell>
          <cell r="CA29">
            <v>0.5625</v>
          </cell>
          <cell r="CB29">
            <v>2.2949999999997317</v>
          </cell>
          <cell r="CC29">
            <v>1.8554138980513093</v>
          </cell>
          <cell r="CD29">
            <v>3609.6207661323515</v>
          </cell>
          <cell r="CE29">
            <v>4.8474597514741369E-2</v>
          </cell>
          <cell r="CF29">
            <v>399.9154294966163</v>
          </cell>
          <cell r="CG29">
            <v>4009.536195628968</v>
          </cell>
          <cell r="CH29">
            <v>1.5</v>
          </cell>
          <cell r="CI29">
            <v>4487</v>
          </cell>
          <cell r="CJ29">
            <v>1.3403842864817144</v>
          </cell>
          <cell r="CK29">
            <v>1.5</v>
          </cell>
          <cell r="CL29">
            <v>2</v>
          </cell>
          <cell r="CM29">
            <v>2</v>
          </cell>
        </row>
        <row r="30">
          <cell r="A30">
            <v>19</v>
          </cell>
          <cell r="B30" t="str">
            <v>C18</v>
          </cell>
          <cell r="C30" t="str">
            <v>C19</v>
          </cell>
          <cell r="D30">
            <v>0.04</v>
          </cell>
          <cell r="E30">
            <v>2.5499999999999998</v>
          </cell>
          <cell r="F30">
            <v>3.03</v>
          </cell>
          <cell r="G30">
            <v>5</v>
          </cell>
          <cell r="J30">
            <v>0</v>
          </cell>
          <cell r="K30">
            <v>1.0409620105724</v>
          </cell>
          <cell r="L30">
            <v>5.6950736532822699</v>
          </cell>
          <cell r="M30">
            <v>5.6950736532822699</v>
          </cell>
          <cell r="N30">
            <v>418.73477282316048</v>
          </cell>
          <cell r="O30">
            <v>0.64050518134715029</v>
          </cell>
          <cell r="P30">
            <v>812.65142855847216</v>
          </cell>
          <cell r="Q30">
            <v>0.04</v>
          </cell>
          <cell r="R30">
            <v>2.5499999999999998</v>
          </cell>
          <cell r="S30">
            <v>15.51</v>
          </cell>
          <cell r="T30">
            <v>98</v>
          </cell>
          <cell r="U30">
            <v>2967</v>
          </cell>
          <cell r="V30">
            <v>0.68799999999999994</v>
          </cell>
          <cell r="X30">
            <v>0</v>
          </cell>
          <cell r="Y30">
            <v>0</v>
          </cell>
          <cell r="AA30">
            <v>0</v>
          </cell>
          <cell r="AB30">
            <v>0</v>
          </cell>
          <cell r="AC30">
            <v>0.58479999999999999</v>
          </cell>
          <cell r="AD30">
            <v>9.0702479999999994</v>
          </cell>
          <cell r="AE30">
            <v>28.551399527413498</v>
          </cell>
          <cell r="AF30">
            <v>28.551399527413498</v>
          </cell>
          <cell r="AG30">
            <v>30.102399527413496</v>
          </cell>
          <cell r="AH30">
            <v>842.75382808588563</v>
          </cell>
          <cell r="AI30">
            <v>19.3</v>
          </cell>
          <cell r="AJ30">
            <v>12.56</v>
          </cell>
          <cell r="AK30">
            <v>28</v>
          </cell>
          <cell r="AL30">
            <v>0.70000000000000007</v>
          </cell>
          <cell r="AM30">
            <v>1.2999999999999999E-2</v>
          </cell>
          <cell r="AN30">
            <v>0.27372342944145206</v>
          </cell>
          <cell r="AO30">
            <v>0.57541503906250013</v>
          </cell>
          <cell r="AP30">
            <v>0.39103347063064575</v>
          </cell>
          <cell r="AQ30">
            <v>6.0432101652517645</v>
          </cell>
          <cell r="AR30">
            <v>4.2668532950937799</v>
          </cell>
          <cell r="AS30">
            <v>11.682602929841305</v>
          </cell>
          <cell r="AT30">
            <v>1.8613857849848245</v>
          </cell>
          <cell r="AU30">
            <v>2.1351092144262767</v>
          </cell>
          <cell r="AV30">
            <v>8.5437610854409787</v>
          </cell>
          <cell r="AW30">
            <v>3288.0245898558483</v>
          </cell>
          <cell r="AX30">
            <v>0.25631007465270605</v>
          </cell>
          <cell r="AY30">
            <v>114.73554446443033</v>
          </cell>
          <cell r="AZ30" t="str">
            <v>93°30'22''</v>
          </cell>
          <cell r="BA30">
            <v>1.0077907318737453</v>
          </cell>
          <cell r="BB30">
            <v>1.71</v>
          </cell>
          <cell r="BC30">
            <v>0.18099999999999999</v>
          </cell>
          <cell r="BD30">
            <v>0.25600000000000001</v>
          </cell>
          <cell r="BE30">
            <v>2.1470000000000002</v>
          </cell>
          <cell r="BF30">
            <v>2.1470000000000002</v>
          </cell>
          <cell r="BG30">
            <v>0.65576210616210429</v>
          </cell>
          <cell r="BH30">
            <v>2.1428571428571428</v>
          </cell>
          <cell r="BI30">
            <v>1.2</v>
          </cell>
          <cell r="BJ30">
            <v>0</v>
          </cell>
          <cell r="BK30">
            <v>0</v>
          </cell>
          <cell r="BL30">
            <v>0</v>
          </cell>
          <cell r="BM30">
            <v>1.2779304091405184</v>
          </cell>
          <cell r="BN30">
            <v>0.91</v>
          </cell>
          <cell r="BO30">
            <v>680.29300000000023</v>
          </cell>
          <cell r="BP30">
            <v>677.87300000000027</v>
          </cell>
          <cell r="BQ30">
            <v>680.99300000000028</v>
          </cell>
          <cell r="BR30">
            <v>678.57300000000032</v>
          </cell>
          <cell r="BS30">
            <v>684.57300000000009</v>
          </cell>
          <cell r="BT30">
            <v>679.55300000000011</v>
          </cell>
          <cell r="BU30">
            <v>0</v>
          </cell>
          <cell r="BV30">
            <v>3.5799999999998136</v>
          </cell>
          <cell r="BW30">
            <v>0.97999999999979082</v>
          </cell>
          <cell r="BX30">
            <v>4.2799999999998137</v>
          </cell>
          <cell r="BY30">
            <v>700</v>
          </cell>
          <cell r="BZ30">
            <v>1.2749999999999999</v>
          </cell>
          <cell r="CA30">
            <v>0.875</v>
          </cell>
          <cell r="CB30">
            <v>2.2799999999998022</v>
          </cell>
          <cell r="CC30">
            <v>1.478405219135404</v>
          </cell>
          <cell r="CD30">
            <v>5046.9982171496813</v>
          </cell>
          <cell r="CE30">
            <v>7.5050793024618923E-2</v>
          </cell>
          <cell r="CF30">
            <v>619.16904245310616</v>
          </cell>
          <cell r="CG30">
            <v>5666.1672596027875</v>
          </cell>
          <cell r="CH30">
            <v>1.25</v>
          </cell>
          <cell r="CI30">
            <v>3416</v>
          </cell>
          <cell r="CJ30">
            <v>2.0733925862129636</v>
          </cell>
          <cell r="CK30">
            <v>2.2000000000000002</v>
          </cell>
          <cell r="CL30">
            <v>2</v>
          </cell>
          <cell r="CM30">
            <v>3</v>
          </cell>
        </row>
        <row r="31">
          <cell r="A31">
            <v>20</v>
          </cell>
          <cell r="B31" t="str">
            <v>C19</v>
          </cell>
          <cell r="C31" t="str">
            <v>C20</v>
          </cell>
          <cell r="D31">
            <v>0.06</v>
          </cell>
          <cell r="F31">
            <v>3.09</v>
          </cell>
          <cell r="G31">
            <v>5</v>
          </cell>
          <cell r="J31">
            <v>0</v>
          </cell>
          <cell r="K31">
            <v>0.1114086862725861</v>
          </cell>
          <cell r="L31">
            <v>5.8064823395548562</v>
          </cell>
          <cell r="M31">
            <v>5.8064823395548562</v>
          </cell>
          <cell r="N31">
            <v>416.77659245846382</v>
          </cell>
          <cell r="O31">
            <v>0.63959865053513276</v>
          </cell>
          <cell r="P31">
            <v>823.70051548318918</v>
          </cell>
          <cell r="Q31">
            <v>0.06</v>
          </cell>
          <cell r="S31">
            <v>15.57</v>
          </cell>
          <cell r="T31">
            <v>98</v>
          </cell>
          <cell r="U31">
            <v>2991</v>
          </cell>
          <cell r="V31">
            <v>0.68799999999999994</v>
          </cell>
          <cell r="X31">
            <v>0</v>
          </cell>
          <cell r="Y31">
            <v>0</v>
          </cell>
          <cell r="AA31">
            <v>0</v>
          </cell>
          <cell r="AB31">
            <v>0</v>
          </cell>
          <cell r="AC31">
            <v>0.58479999999999999</v>
          </cell>
          <cell r="AD31">
            <v>9.1053359999999994</v>
          </cell>
          <cell r="AE31">
            <v>28.653739317893354</v>
          </cell>
          <cell r="AF31">
            <v>28.653739317893354</v>
          </cell>
          <cell r="AG31">
            <v>30.210739317893353</v>
          </cell>
          <cell r="AH31">
            <v>853.91125480108258</v>
          </cell>
          <cell r="AI31">
            <v>21.49</v>
          </cell>
          <cell r="AJ31">
            <v>19.920000000000002</v>
          </cell>
          <cell r="AK31">
            <v>28</v>
          </cell>
          <cell r="AL31">
            <v>0.70000000000000007</v>
          </cell>
          <cell r="AM31">
            <v>1.2999999999999999E-2</v>
          </cell>
          <cell r="AN31">
            <v>0.24419292211532592</v>
          </cell>
          <cell r="AO31">
            <v>0.57866210937500018</v>
          </cell>
          <cell r="AP31">
            <v>0.3488470315933227</v>
          </cell>
          <cell r="AQ31">
            <v>7.1455995945685054</v>
          </cell>
          <cell r="AR31">
            <v>5.3862416836514919</v>
          </cell>
          <cell r="AS31">
            <v>16.817122932812747</v>
          </cell>
          <cell r="AT31">
            <v>2.602425767884688</v>
          </cell>
          <cell r="AU31">
            <v>2.8466186900000139</v>
          </cell>
          <cell r="AV31">
            <v>10.75966977857024</v>
          </cell>
          <cell r="AW31">
            <v>4140.806192597528</v>
          </cell>
          <cell r="AX31">
            <v>0.20621859973248929</v>
          </cell>
          <cell r="AY31">
            <v>114.73715898942989</v>
          </cell>
          <cell r="AZ31" t="str">
            <v>00°00'00''</v>
          </cell>
          <cell r="BA31">
            <v>1000</v>
          </cell>
          <cell r="BB31">
            <v>0.71199999999999997</v>
          </cell>
          <cell r="BC31">
            <v>7.3999999999999996E-2</v>
          </cell>
          <cell r="BD31">
            <v>0.111</v>
          </cell>
          <cell r="BE31">
            <v>0.89699999999999991</v>
          </cell>
          <cell r="BF31">
            <v>0.89699999999999991</v>
          </cell>
          <cell r="BG31">
            <v>0</v>
          </cell>
          <cell r="BH31">
            <v>0</v>
          </cell>
          <cell r="BI31">
            <v>0</v>
          </cell>
          <cell r="BJ31">
            <v>0</v>
          </cell>
          <cell r="BK31">
            <v>0</v>
          </cell>
          <cell r="BL31">
            <v>0</v>
          </cell>
          <cell r="BM31">
            <v>0</v>
          </cell>
          <cell r="BN31">
            <v>0.9</v>
          </cell>
          <cell r="BO31">
            <v>676.98300000000029</v>
          </cell>
          <cell r="BP31">
            <v>672.70300000000032</v>
          </cell>
          <cell r="BQ31">
            <v>677.68300000000033</v>
          </cell>
          <cell r="BR31">
            <v>673.40300000000036</v>
          </cell>
          <cell r="BS31">
            <v>679.55300000000011</v>
          </cell>
          <cell r="BT31">
            <v>674.35300000000007</v>
          </cell>
          <cell r="BU31">
            <v>0</v>
          </cell>
          <cell r="BV31">
            <v>1.8699999999997772</v>
          </cell>
          <cell r="BW31">
            <v>0.94999999999970441</v>
          </cell>
          <cell r="BX31">
            <v>2.5699999999997774</v>
          </cell>
          <cell r="BY31">
            <v>700</v>
          </cell>
          <cell r="BZ31">
            <v>1.2749999999999999</v>
          </cell>
          <cell r="CA31">
            <v>0.875</v>
          </cell>
          <cell r="CB31">
            <v>1.4099999999997408</v>
          </cell>
          <cell r="CC31">
            <v>0.98163236546473365</v>
          </cell>
          <cell r="CD31">
            <v>3351.1088396280757</v>
          </cell>
          <cell r="CE31">
            <v>0.17724447485870864</v>
          </cell>
          <cell r="CF31">
            <v>1462.2669175843464</v>
          </cell>
          <cell r="CG31">
            <v>4813.3757572124223</v>
          </cell>
          <cell r="CH31">
            <v>1.25</v>
          </cell>
          <cell r="CI31">
            <v>3416</v>
          </cell>
          <cell r="CJ31">
            <v>1.7613348057715246</v>
          </cell>
          <cell r="CK31">
            <v>1.9</v>
          </cell>
          <cell r="CL31">
            <v>2</v>
          </cell>
          <cell r="CM31">
            <v>3</v>
          </cell>
        </row>
        <row r="32">
          <cell r="A32">
            <v>21</v>
          </cell>
          <cell r="B32" t="str">
            <v>C20</v>
          </cell>
          <cell r="C32" t="str">
            <v>A21</v>
          </cell>
          <cell r="F32">
            <v>3.09</v>
          </cell>
          <cell r="G32">
            <v>5</v>
          </cell>
          <cell r="J32">
            <v>0</v>
          </cell>
          <cell r="K32">
            <v>3.8589780837585699E-2</v>
          </cell>
          <cell r="L32">
            <v>5.8450721203924418</v>
          </cell>
          <cell r="M32">
            <v>5.8450721203924418</v>
          </cell>
          <cell r="N32">
            <v>416.1022764375839</v>
          </cell>
          <cell r="O32">
            <v>0.63457776427703505</v>
          </cell>
          <cell r="P32">
            <v>815.91218958335151</v>
          </cell>
          <cell r="S32">
            <v>15.57</v>
          </cell>
          <cell r="T32">
            <v>98</v>
          </cell>
          <cell r="U32">
            <v>2991</v>
          </cell>
          <cell r="V32">
            <v>0.68799999999999994</v>
          </cell>
          <cell r="X32">
            <v>0</v>
          </cell>
          <cell r="Y32">
            <v>0</v>
          </cell>
          <cell r="AA32">
            <v>0</v>
          </cell>
          <cell r="AB32">
            <v>0</v>
          </cell>
          <cell r="AC32">
            <v>0.58479999999999999</v>
          </cell>
          <cell r="AD32">
            <v>9.1053359999999994</v>
          </cell>
          <cell r="AE32">
            <v>28.653739317893354</v>
          </cell>
          <cell r="AF32">
            <v>28.653739317893354</v>
          </cell>
          <cell r="AG32">
            <v>30.210739317893353</v>
          </cell>
          <cell r="AH32">
            <v>846.1229289012449</v>
          </cell>
          <cell r="AI32">
            <v>16.46</v>
          </cell>
          <cell r="AJ32">
            <v>5.71</v>
          </cell>
          <cell r="AK32">
            <v>24</v>
          </cell>
          <cell r="AL32">
            <v>0.60000000000000009</v>
          </cell>
          <cell r="AM32">
            <v>1.2999999999999999E-2</v>
          </cell>
          <cell r="AN32">
            <v>0.36759567260742199</v>
          </cell>
          <cell r="AO32">
            <v>0.56345214843750013</v>
          </cell>
          <cell r="AP32">
            <v>0.61265945434570324</v>
          </cell>
          <cell r="AQ32">
            <v>4.659697786559974</v>
          </cell>
          <cell r="AR32">
            <v>2.6670380059460763</v>
          </cell>
          <cell r="AS32">
            <v>6.6460351725848561</v>
          </cell>
          <cell r="AT32">
            <v>1.1066658237549398</v>
          </cell>
          <cell r="AU32">
            <v>1.4742614963623617</v>
          </cell>
          <cell r="AV32">
            <v>5.1980581877270664</v>
          </cell>
          <cell r="AW32">
            <v>1469.7163273946069</v>
          </cell>
          <cell r="AX32">
            <v>0.57570492559008479</v>
          </cell>
          <cell r="AY32">
            <v>99.698075365859424</v>
          </cell>
          <cell r="AZ32" t="str">
            <v>15°02'21''</v>
          </cell>
          <cell r="BA32">
            <v>9.4697332935740395</v>
          </cell>
          <cell r="BB32">
            <v>1E-3</v>
          </cell>
          <cell r="BC32">
            <v>0.29899999999999999</v>
          </cell>
          <cell r="BD32">
            <v>0.35499999999999998</v>
          </cell>
          <cell r="BE32">
            <v>0.65500000000000003</v>
          </cell>
          <cell r="BF32">
            <v>0.65399999999999991</v>
          </cell>
          <cell r="BG32">
            <v>0</v>
          </cell>
          <cell r="BH32">
            <v>0</v>
          </cell>
          <cell r="BI32">
            <v>0</v>
          </cell>
          <cell r="BJ32">
            <v>0</v>
          </cell>
          <cell r="BK32">
            <v>0</v>
          </cell>
          <cell r="BL32">
            <v>0</v>
          </cell>
          <cell r="BM32">
            <v>0</v>
          </cell>
          <cell r="BN32">
            <v>0.1</v>
          </cell>
          <cell r="BO32">
            <v>671.11300000000028</v>
          </cell>
          <cell r="BP32">
            <v>670.17300000000023</v>
          </cell>
          <cell r="BQ32">
            <v>671.71300000000031</v>
          </cell>
          <cell r="BR32">
            <v>670.77300000000025</v>
          </cell>
          <cell r="BS32">
            <v>674.35300000000007</v>
          </cell>
          <cell r="BT32">
            <v>672.02300000000014</v>
          </cell>
          <cell r="BU32">
            <v>1.5900000000000318</v>
          </cell>
          <cell r="BV32">
            <v>2.639999999999759</v>
          </cell>
          <cell r="BW32">
            <v>1.2499999999998863</v>
          </cell>
          <cell r="BX32">
            <v>3.2399999999997591</v>
          </cell>
          <cell r="BY32">
            <v>600</v>
          </cell>
          <cell r="BZ32">
            <v>1.1499999999999999</v>
          </cell>
          <cell r="CA32">
            <v>0.75</v>
          </cell>
          <cell r="CB32">
            <v>1.9449999999998226</v>
          </cell>
          <cell r="CC32">
            <v>1.412298630530689</v>
          </cell>
          <cell r="CD32">
            <v>3922.3063716413558</v>
          </cell>
          <cell r="CE32">
            <v>8.7159735983932562E-2</v>
          </cell>
          <cell r="CF32">
            <v>719.06782186744363</v>
          </cell>
          <cell r="CG32">
            <v>4641.3741935087992</v>
          </cell>
          <cell r="CH32">
            <v>1.25</v>
          </cell>
          <cell r="CI32">
            <v>2928</v>
          </cell>
          <cell r="CJ32">
            <v>1.9814609774200818</v>
          </cell>
          <cell r="CK32">
            <v>2.2000000000000002</v>
          </cell>
          <cell r="CL32">
            <v>2</v>
          </cell>
          <cell r="CM32">
            <v>3</v>
          </cell>
        </row>
        <row r="33">
          <cell r="A33">
            <v>22</v>
          </cell>
          <cell r="B33" t="str">
            <v>A21</v>
          </cell>
          <cell r="C33" t="str">
            <v>C725</v>
          </cell>
          <cell r="E33">
            <v>-3</v>
          </cell>
          <cell r="F33">
            <v>8.9999999999999858E-2</v>
          </cell>
          <cell r="G33">
            <v>5</v>
          </cell>
          <cell r="J33">
            <v>0</v>
          </cell>
          <cell r="K33">
            <v>0.48517237035901284</v>
          </cell>
          <cell r="L33">
            <v>6.330244490751455</v>
          </cell>
          <cell r="M33">
            <v>6.330244490751455</v>
          </cell>
          <cell r="N33">
            <v>407.79409737979614</v>
          </cell>
          <cell r="O33">
            <v>0.62647629310344866</v>
          </cell>
          <cell r="P33">
            <v>22.992600102836498</v>
          </cell>
          <cell r="S33">
            <v>15.57</v>
          </cell>
          <cell r="T33">
            <v>98</v>
          </cell>
          <cell r="U33">
            <v>2991</v>
          </cell>
          <cell r="V33">
            <v>0.68799999999999994</v>
          </cell>
          <cell r="X33">
            <v>0</v>
          </cell>
          <cell r="Y33">
            <v>0</v>
          </cell>
          <cell r="AA33">
            <v>0</v>
          </cell>
          <cell r="AB33">
            <v>0</v>
          </cell>
          <cell r="AC33">
            <v>0.58479999999999999</v>
          </cell>
          <cell r="AD33">
            <v>9.1053359999999994</v>
          </cell>
          <cell r="AE33">
            <v>28.653739317893354</v>
          </cell>
          <cell r="AF33">
            <v>28.653739317893354</v>
          </cell>
          <cell r="AG33">
            <v>30.210739317893353</v>
          </cell>
          <cell r="AH33">
            <v>53.203339420729847</v>
          </cell>
          <cell r="AI33">
            <v>18.559999999999999</v>
          </cell>
          <cell r="AJ33">
            <v>0.5</v>
          </cell>
          <cell r="AK33">
            <v>12</v>
          </cell>
          <cell r="AL33">
            <v>0.30000000000000004</v>
          </cell>
          <cell r="AM33">
            <v>1.4E-2</v>
          </cell>
          <cell r="AN33">
            <v>0.23405742645263677</v>
          </cell>
          <cell r="AO33">
            <v>0.17929687500000002</v>
          </cell>
          <cell r="AP33">
            <v>0.78019142150878917</v>
          </cell>
          <cell r="AQ33">
            <v>0.89916319209920159</v>
          </cell>
          <cell r="AR33">
            <v>0.58778155347259819</v>
          </cell>
          <cell r="AS33">
            <v>0.35221054419674536</v>
          </cell>
          <cell r="AT33">
            <v>4.1207667993171541E-2</v>
          </cell>
          <cell r="AU33">
            <v>0.27526509444580832</v>
          </cell>
          <cell r="AV33">
            <v>0.89978083297385381</v>
          </cell>
          <cell r="AW33">
            <v>63.601759231010206</v>
          </cell>
          <cell r="AX33">
            <v>0.83650735551965016</v>
          </cell>
          <cell r="AY33">
            <v>119.92178337811953</v>
          </cell>
          <cell r="AZ33" t="str">
            <v>20°13'25''</v>
          </cell>
          <cell r="BA33">
            <v>11.214496684338839</v>
          </cell>
          <cell r="BB33">
            <v>1E-3</v>
          </cell>
          <cell r="BC33">
            <v>0.21299999999999999</v>
          </cell>
          <cell r="BD33">
            <v>0.02</v>
          </cell>
          <cell r="BE33">
            <v>0.23399999999999999</v>
          </cell>
          <cell r="BF33">
            <v>0.23399999999999999</v>
          </cell>
          <cell r="BG33">
            <v>0.34429160941380316</v>
          </cell>
          <cell r="BH33">
            <v>3.9999999999999991</v>
          </cell>
          <cell r="BI33">
            <v>1.2</v>
          </cell>
          <cell r="BJ33">
            <v>3.2357977204485085E-2</v>
          </cell>
          <cell r="BK33">
            <v>0.2116548522044851</v>
          </cell>
          <cell r="BL33">
            <v>1.0252508574409323E-2</v>
          </cell>
          <cell r="BM33">
            <v>0.26628883293467331</v>
          </cell>
          <cell r="BN33">
            <v>-0.1</v>
          </cell>
          <cell r="BO33">
            <v>670.14300000000026</v>
          </cell>
          <cell r="BP33">
            <v>670.05300000000022</v>
          </cell>
          <cell r="BQ33">
            <v>670.44300000000021</v>
          </cell>
          <cell r="BR33">
            <v>670.35300000000018</v>
          </cell>
          <cell r="BS33">
            <v>672.02300000000014</v>
          </cell>
          <cell r="BT33">
            <v>672.40300000000002</v>
          </cell>
          <cell r="BU33">
            <v>0</v>
          </cell>
          <cell r="BV33">
            <v>1.5799999999999272</v>
          </cell>
          <cell r="BW33">
            <v>2.0499999999998408</v>
          </cell>
          <cell r="BX33">
            <v>1.8799999999999273</v>
          </cell>
          <cell r="BY33">
            <v>300</v>
          </cell>
          <cell r="BZ33">
            <v>0.77500000000000002</v>
          </cell>
          <cell r="CA33">
            <v>0.375</v>
          </cell>
          <cell r="CB33">
            <v>1.814999999999884</v>
          </cell>
          <cell r="CC33">
            <v>1.8301559529052325</v>
          </cell>
          <cell r="CD33">
            <v>2308.3985803487813</v>
          </cell>
          <cell r="CE33">
            <v>5.0728678463819565E-2</v>
          </cell>
          <cell r="CF33">
            <v>418.51159732651143</v>
          </cell>
          <cell r="CG33">
            <v>2726.9101776752927</v>
          </cell>
          <cell r="CH33">
            <v>1.5</v>
          </cell>
          <cell r="CI33">
            <v>3365</v>
          </cell>
          <cell r="CJ33">
            <v>1.215561743391661</v>
          </cell>
          <cell r="CK33">
            <v>1.5</v>
          </cell>
          <cell r="CL33">
            <v>2</v>
          </cell>
          <cell r="CM33">
            <v>2</v>
          </cell>
        </row>
        <row r="34">
          <cell r="A34">
            <v>23</v>
          </cell>
          <cell r="F34">
            <v>0</v>
          </cell>
          <cell r="G34">
            <v>0</v>
          </cell>
          <cell r="J34">
            <v>0</v>
          </cell>
          <cell r="L34">
            <v>0</v>
          </cell>
          <cell r="M34">
            <v>0</v>
          </cell>
          <cell r="N34">
            <v>0</v>
          </cell>
          <cell r="O34">
            <v>0</v>
          </cell>
          <cell r="P34">
            <v>0</v>
          </cell>
          <cell r="S34">
            <v>0</v>
          </cell>
          <cell r="T34">
            <v>98</v>
          </cell>
          <cell r="U34">
            <v>0</v>
          </cell>
          <cell r="V34">
            <v>0.68799999999999994</v>
          </cell>
          <cell r="X34">
            <v>0</v>
          </cell>
          <cell r="Y34">
            <v>0</v>
          </cell>
          <cell r="AA34">
            <v>0</v>
          </cell>
          <cell r="AB34">
            <v>0</v>
          </cell>
          <cell r="AC34">
            <v>0</v>
          </cell>
          <cell r="AD34">
            <v>0</v>
          </cell>
          <cell r="AE34">
            <v>0</v>
          </cell>
          <cell r="AF34">
            <v>0</v>
          </cell>
          <cell r="AG34">
            <v>0</v>
          </cell>
          <cell r="AH34">
            <v>0</v>
          </cell>
          <cell r="AI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670.05300000000022</v>
          </cell>
          <cell r="BP34">
            <v>0</v>
          </cell>
          <cell r="BQ34">
            <v>670.05300000000022</v>
          </cell>
          <cell r="BR34">
            <v>0</v>
          </cell>
          <cell r="BS34">
            <v>0</v>
          </cell>
          <cell r="BT34">
            <v>0</v>
          </cell>
          <cell r="BU34">
            <v>0</v>
          </cell>
          <cell r="BV34">
            <v>0</v>
          </cell>
          <cell r="BW34">
            <v>0</v>
          </cell>
          <cell r="BX34">
            <v>0</v>
          </cell>
          <cell r="BY34">
            <v>0</v>
          </cell>
          <cell r="BZ34">
            <v>0.4</v>
          </cell>
          <cell r="CA34">
            <v>0</v>
          </cell>
          <cell r="CB34">
            <v>0</v>
          </cell>
          <cell r="CC34">
            <v>0</v>
          </cell>
          <cell r="CD34">
            <v>0</v>
          </cell>
          <cell r="CE34" t="e">
            <v>#VALUE!</v>
          </cell>
          <cell r="CF34" t="e">
            <v>#VALUE!</v>
          </cell>
          <cell r="CG34" t="e">
            <v>#VALUE!</v>
          </cell>
          <cell r="CH34">
            <v>1.5</v>
          </cell>
          <cell r="CI34" t="e">
            <v>#VALUE!</v>
          </cell>
          <cell r="CJ34" t="e">
            <v>#VALUE!</v>
          </cell>
          <cell r="CK34" t="e">
            <v>#VALUE!</v>
          </cell>
          <cell r="CL34">
            <v>2</v>
          </cell>
          <cell r="CM34">
            <v>2</v>
          </cell>
        </row>
        <row r="35">
          <cell r="A35">
            <v>24</v>
          </cell>
          <cell r="C35">
            <v>0</v>
          </cell>
          <cell r="F35">
            <v>0</v>
          </cell>
          <cell r="G35">
            <v>0</v>
          </cell>
          <cell r="J35">
            <v>0</v>
          </cell>
          <cell r="L35">
            <v>0</v>
          </cell>
          <cell r="M35">
            <v>0</v>
          </cell>
          <cell r="N35">
            <v>0</v>
          </cell>
          <cell r="O35">
            <v>0</v>
          </cell>
          <cell r="P35">
            <v>0</v>
          </cell>
          <cell r="S35">
            <v>0</v>
          </cell>
          <cell r="T35">
            <v>98</v>
          </cell>
          <cell r="U35">
            <v>0</v>
          </cell>
          <cell r="V35">
            <v>0.68799999999999994</v>
          </cell>
          <cell r="X35">
            <v>0</v>
          </cell>
          <cell r="Y35">
            <v>0</v>
          </cell>
          <cell r="AA35">
            <v>0</v>
          </cell>
          <cell r="AB35">
            <v>0</v>
          </cell>
          <cell r="AC35">
            <v>0</v>
          </cell>
          <cell r="AD35">
            <v>0</v>
          </cell>
          <cell r="AE35">
            <v>0</v>
          </cell>
          <cell r="AF35">
            <v>0</v>
          </cell>
          <cell r="AG35">
            <v>0</v>
          </cell>
          <cell r="AH35">
            <v>0</v>
          </cell>
          <cell r="AI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0.4</v>
          </cell>
          <cell r="CA35">
            <v>0</v>
          </cell>
          <cell r="CB35">
            <v>0</v>
          </cell>
          <cell r="CC35">
            <v>0</v>
          </cell>
          <cell r="CD35">
            <v>0</v>
          </cell>
          <cell r="CE35" t="e">
            <v>#VALUE!</v>
          </cell>
          <cell r="CF35" t="e">
            <v>#VALUE!</v>
          </cell>
          <cell r="CG35" t="e">
            <v>#VALUE!</v>
          </cell>
          <cell r="CH35">
            <v>1.5</v>
          </cell>
          <cell r="CI35" t="e">
            <v>#VALUE!</v>
          </cell>
          <cell r="CJ35" t="e">
            <v>#VALUE!</v>
          </cell>
          <cell r="CK35" t="e">
            <v>#VALUE!</v>
          </cell>
          <cell r="CL35">
            <v>2</v>
          </cell>
          <cell r="CM35">
            <v>2</v>
          </cell>
        </row>
        <row r="36">
          <cell r="A36">
            <v>25</v>
          </cell>
          <cell r="B36" t="str">
            <v>C65</v>
          </cell>
          <cell r="C36" t="str">
            <v>C02</v>
          </cell>
          <cell r="D36">
            <v>1.06</v>
          </cell>
          <cell r="F36">
            <v>1.06</v>
          </cell>
          <cell r="G36">
            <v>5</v>
          </cell>
          <cell r="H36">
            <v>36.799999999999997</v>
          </cell>
          <cell r="I36">
            <v>16</v>
          </cell>
          <cell r="J36">
            <v>43.478260869565219</v>
          </cell>
          <cell r="K36">
            <v>4.8647885230008001E-2</v>
          </cell>
          <cell r="L36">
            <v>1.9674559208888331</v>
          </cell>
          <cell r="M36">
            <v>3</v>
          </cell>
          <cell r="N36">
            <v>471.90281881227315</v>
          </cell>
          <cell r="O36">
            <v>0.63052939412117581</v>
          </cell>
          <cell r="P36">
            <v>315.40151433556429</v>
          </cell>
          <cell r="Q36">
            <v>1.06</v>
          </cell>
          <cell r="S36">
            <v>1.06</v>
          </cell>
          <cell r="T36">
            <v>98</v>
          </cell>
          <cell r="U36">
            <v>416</v>
          </cell>
          <cell r="V36">
            <v>0.68799999999999994</v>
          </cell>
          <cell r="X36">
            <v>0</v>
          </cell>
          <cell r="Y36">
            <v>0</v>
          </cell>
          <cell r="AA36">
            <v>0</v>
          </cell>
          <cell r="AB36">
            <v>0</v>
          </cell>
          <cell r="AC36">
            <v>0.58479999999999999</v>
          </cell>
          <cell r="AD36">
            <v>0.61988799999999999</v>
          </cell>
          <cell r="AE36">
            <v>2.3754089779960461</v>
          </cell>
          <cell r="AF36">
            <v>2.3754089779960461</v>
          </cell>
          <cell r="AG36">
            <v>2.481408977996046</v>
          </cell>
          <cell r="AH36">
            <v>317.88292331356035</v>
          </cell>
          <cell r="AI36">
            <v>16.670000000000002</v>
          </cell>
          <cell r="AJ36">
            <v>6.88</v>
          </cell>
          <cell r="AK36">
            <v>14</v>
          </cell>
          <cell r="AL36">
            <v>0.35000000000000003</v>
          </cell>
          <cell r="AM36">
            <v>1.4E-2</v>
          </cell>
          <cell r="AN36">
            <v>0.28684284687042244</v>
          </cell>
          <cell r="AO36">
            <v>0.34468078613281261</v>
          </cell>
          <cell r="AP36">
            <v>0.81955099105834972</v>
          </cell>
          <cell r="AQ36">
            <v>3.7667191182941138</v>
          </cell>
          <cell r="AR36">
            <v>2.1460192077338629</v>
          </cell>
          <cell r="AS36">
            <v>5.8668386919375335</v>
          </cell>
          <cell r="AT36">
            <v>0.72314846667290444</v>
          </cell>
          <cell r="AU36">
            <v>1.0099913135433269</v>
          </cell>
          <cell r="AV36">
            <v>3.6989388155534599</v>
          </cell>
          <cell r="AW36">
            <v>355.87961965126453</v>
          </cell>
          <cell r="AX36">
            <v>0.89323160349857034</v>
          </cell>
          <cell r="AY36">
            <v>114.16598646464206</v>
          </cell>
          <cell r="AZ36" t="b">
            <v>0</v>
          </cell>
          <cell r="BA36">
            <v>0</v>
          </cell>
          <cell r="BB36">
            <v>1E-3</v>
          </cell>
          <cell r="BC36">
            <v>0</v>
          </cell>
          <cell r="BD36">
            <v>0</v>
          </cell>
          <cell r="BE36">
            <v>1E-3</v>
          </cell>
          <cell r="BF36">
            <v>0</v>
          </cell>
          <cell r="BG36">
            <v>1.3992256904642315</v>
          </cell>
          <cell r="BH36">
            <v>3.4285714285714279</v>
          </cell>
          <cell r="BI36">
            <v>1.2</v>
          </cell>
          <cell r="BJ36">
            <v>0</v>
          </cell>
          <cell r="BK36">
            <v>0</v>
          </cell>
          <cell r="BL36">
            <v>0</v>
          </cell>
          <cell r="BM36">
            <v>1.8645732578563656</v>
          </cell>
          <cell r="BN36">
            <v>0</v>
          </cell>
          <cell r="BO36">
            <v>732.16300000000012</v>
          </cell>
          <cell r="BP36">
            <v>731.01300000000015</v>
          </cell>
          <cell r="BQ36">
            <v>732.51300000000015</v>
          </cell>
          <cell r="BR36">
            <v>731.36300000000017</v>
          </cell>
          <cell r="BS36">
            <v>733.76300000000015</v>
          </cell>
          <cell r="BT36">
            <v>732.75300000000016</v>
          </cell>
          <cell r="BU36" t="b">
            <v>0</v>
          </cell>
          <cell r="BV36">
            <v>1.25</v>
          </cell>
          <cell r="BW36">
            <v>1.3899999999999864</v>
          </cell>
          <cell r="BX36">
            <v>1.6</v>
          </cell>
          <cell r="BY36">
            <v>350</v>
          </cell>
          <cell r="BZ36">
            <v>0.83750000000000002</v>
          </cell>
          <cell r="CA36">
            <v>0.4375</v>
          </cell>
          <cell r="CB36">
            <v>1.3199999999999932</v>
          </cell>
          <cell r="CC36">
            <v>1.3318877741955721</v>
          </cell>
          <cell r="CD36">
            <v>1961.8082591506625</v>
          </cell>
          <cell r="CE36">
            <v>0.10512844739980842</v>
          </cell>
          <cell r="CF36">
            <v>867.3096910484195</v>
          </cell>
          <cell r="CG36">
            <v>2829.1179501990819</v>
          </cell>
          <cell r="CH36">
            <v>1.5</v>
          </cell>
          <cell r="CI36">
            <v>3671</v>
          </cell>
          <cell r="CJ36">
            <v>1.1560002520562853</v>
          </cell>
          <cell r="CK36">
            <v>1.5</v>
          </cell>
          <cell r="CL36">
            <v>2</v>
          </cell>
          <cell r="CM36">
            <v>2</v>
          </cell>
        </row>
        <row r="37">
          <cell r="A37">
            <v>26</v>
          </cell>
          <cell r="F37">
            <v>0</v>
          </cell>
          <cell r="G37">
            <v>0</v>
          </cell>
          <cell r="J37">
            <v>0</v>
          </cell>
          <cell r="L37">
            <v>0</v>
          </cell>
          <cell r="M37">
            <v>0</v>
          </cell>
          <cell r="N37">
            <v>0</v>
          </cell>
          <cell r="O37">
            <v>0</v>
          </cell>
          <cell r="P37">
            <v>0</v>
          </cell>
          <cell r="S37">
            <v>0</v>
          </cell>
          <cell r="X37">
            <v>0</v>
          </cell>
          <cell r="Y37">
            <v>0</v>
          </cell>
          <cell r="AA37">
            <v>0</v>
          </cell>
          <cell r="AB37">
            <v>0</v>
          </cell>
          <cell r="AC37">
            <v>0</v>
          </cell>
          <cell r="AD37">
            <v>0</v>
          </cell>
          <cell r="AE37">
            <v>0</v>
          </cell>
          <cell r="AF37">
            <v>0</v>
          </cell>
          <cell r="AG37">
            <v>0</v>
          </cell>
          <cell r="AH37">
            <v>0</v>
          </cell>
          <cell r="AI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731.01300000000015</v>
          </cell>
          <cell r="BP37">
            <v>0</v>
          </cell>
          <cell r="BQ37">
            <v>731.01300000000015</v>
          </cell>
          <cell r="BR37">
            <v>0</v>
          </cell>
          <cell r="BS37">
            <v>0</v>
          </cell>
          <cell r="BT37">
            <v>0</v>
          </cell>
          <cell r="BU37">
            <v>0</v>
          </cell>
          <cell r="BV37">
            <v>0</v>
          </cell>
          <cell r="BW37">
            <v>0</v>
          </cell>
          <cell r="BX37">
            <v>0</v>
          </cell>
          <cell r="BY37">
            <v>0</v>
          </cell>
          <cell r="BZ37">
            <v>0.4</v>
          </cell>
          <cell r="CA37">
            <v>0</v>
          </cell>
          <cell r="CB37">
            <v>0</v>
          </cell>
          <cell r="CC37">
            <v>0</v>
          </cell>
          <cell r="CD37">
            <v>0</v>
          </cell>
          <cell r="CE37" t="e">
            <v>#VALUE!</v>
          </cell>
          <cell r="CF37" t="e">
            <v>#VALUE!</v>
          </cell>
          <cell r="CG37" t="e">
            <v>#VALUE!</v>
          </cell>
          <cell r="CH37">
            <v>1.25</v>
          </cell>
          <cell r="CI37">
            <v>0</v>
          </cell>
          <cell r="CJ37" t="e">
            <v>#VALUE!</v>
          </cell>
          <cell r="CK37" t="e">
            <v>#VALUE!</v>
          </cell>
          <cell r="CL37">
            <v>3</v>
          </cell>
          <cell r="CM37">
            <v>3</v>
          </cell>
        </row>
        <row r="38">
          <cell r="A38">
            <v>27</v>
          </cell>
          <cell r="C38">
            <v>0</v>
          </cell>
          <cell r="F38">
            <v>0</v>
          </cell>
          <cell r="G38">
            <v>0</v>
          </cell>
          <cell r="J38">
            <v>0</v>
          </cell>
          <cell r="K38">
            <v>0</v>
          </cell>
          <cell r="L38">
            <v>0</v>
          </cell>
          <cell r="M38">
            <v>0</v>
          </cell>
          <cell r="N38">
            <v>0</v>
          </cell>
          <cell r="O38">
            <v>0</v>
          </cell>
          <cell r="P38">
            <v>0</v>
          </cell>
          <cell r="S38">
            <v>0</v>
          </cell>
          <cell r="U38">
            <v>0</v>
          </cell>
          <cell r="X38">
            <v>0</v>
          </cell>
          <cell r="Y38">
            <v>0</v>
          </cell>
          <cell r="AA38">
            <v>0</v>
          </cell>
          <cell r="AB38">
            <v>0</v>
          </cell>
          <cell r="AC38">
            <v>0</v>
          </cell>
          <cell r="AD38">
            <v>0</v>
          </cell>
          <cell r="AE38">
            <v>0</v>
          </cell>
          <cell r="AF38">
            <v>0</v>
          </cell>
          <cell r="AG38">
            <v>0</v>
          </cell>
          <cell r="AH38">
            <v>0</v>
          </cell>
          <cell r="AI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0.4</v>
          </cell>
          <cell r="CA38">
            <v>0</v>
          </cell>
          <cell r="CB38">
            <v>0</v>
          </cell>
          <cell r="CC38">
            <v>0</v>
          </cell>
          <cell r="CD38">
            <v>0</v>
          </cell>
          <cell r="CE38" t="e">
            <v>#VALUE!</v>
          </cell>
          <cell r="CF38" t="e">
            <v>#VALUE!</v>
          </cell>
          <cell r="CG38" t="e">
            <v>#VALUE!</v>
          </cell>
          <cell r="CH38">
            <v>1.5</v>
          </cell>
          <cell r="CI38" t="e">
            <v>#VALUE!</v>
          </cell>
          <cell r="CJ38" t="e">
            <v>#VALUE!</v>
          </cell>
          <cell r="CK38" t="e">
            <v>#VALUE!</v>
          </cell>
          <cell r="CL38">
            <v>2</v>
          </cell>
          <cell r="CM38">
            <v>2</v>
          </cell>
        </row>
        <row r="39">
          <cell r="A39">
            <v>28</v>
          </cell>
          <cell r="B39" t="str">
            <v>C05</v>
          </cell>
          <cell r="C39" t="str">
            <v>C66</v>
          </cell>
          <cell r="D39">
            <v>0.08</v>
          </cell>
          <cell r="E39">
            <v>1.48</v>
          </cell>
          <cell r="F39">
            <v>1.56</v>
          </cell>
          <cell r="G39">
            <v>5</v>
          </cell>
          <cell r="J39">
            <v>0</v>
          </cell>
          <cell r="K39">
            <v>0</v>
          </cell>
          <cell r="L39">
            <v>3.72</v>
          </cell>
          <cell r="M39">
            <v>3.72</v>
          </cell>
          <cell r="N39">
            <v>456.51514969634218</v>
          </cell>
          <cell r="O39">
            <v>0.63097305389221547</v>
          </cell>
          <cell r="P39">
            <v>449.35606271706217</v>
          </cell>
          <cell r="Q39">
            <v>0.08</v>
          </cell>
          <cell r="R39">
            <v>1.46</v>
          </cell>
          <cell r="S39">
            <v>1.54</v>
          </cell>
          <cell r="U39">
            <v>0</v>
          </cell>
          <cell r="V39">
            <v>0.68799999999999994</v>
          </cell>
          <cell r="X39">
            <v>0</v>
          </cell>
          <cell r="Y39">
            <v>0</v>
          </cell>
          <cell r="AA39">
            <v>0</v>
          </cell>
          <cell r="AB39">
            <v>0</v>
          </cell>
          <cell r="AC39">
            <v>0.58479999999999999</v>
          </cell>
          <cell r="AD39">
            <v>0.90059199999999995</v>
          </cell>
          <cell r="AE39">
            <v>3.357862437011466</v>
          </cell>
          <cell r="AF39">
            <v>3.357862437011466</v>
          </cell>
          <cell r="AG39">
            <v>3.5118624370114659</v>
          </cell>
          <cell r="AH39">
            <v>452.86792515407365</v>
          </cell>
          <cell r="AI39">
            <v>41.75</v>
          </cell>
          <cell r="AJ39">
            <v>4.8600000000000003</v>
          </cell>
          <cell r="AK39">
            <v>18</v>
          </cell>
          <cell r="AL39">
            <v>0.45</v>
          </cell>
          <cell r="AM39">
            <v>1.4E-2</v>
          </cell>
          <cell r="AN39">
            <v>0.33266472816467291</v>
          </cell>
          <cell r="AO39">
            <v>0.430389404296875</v>
          </cell>
          <cell r="AP39">
            <v>0.73925495147705089</v>
          </cell>
          <cell r="AQ39">
            <v>3.5926959790713959</v>
          </cell>
          <cell r="AR39">
            <v>2.0291277788693174</v>
          </cell>
          <cell r="AS39">
            <v>4.9274661047989676</v>
          </cell>
          <cell r="AT39">
            <v>0.65787280316186414</v>
          </cell>
          <cell r="AU39">
            <v>0.99053753132653699</v>
          </cell>
          <cell r="AV39">
            <v>3.6759030011368368</v>
          </cell>
          <cell r="AW39">
            <v>584.62711184880811</v>
          </cell>
          <cell r="AX39">
            <v>0.77462696473644033</v>
          </cell>
          <cell r="AY39">
            <v>168.3950695955327</v>
          </cell>
          <cell r="AZ39" t="b">
            <v>0</v>
          </cell>
          <cell r="BA39">
            <v>0</v>
          </cell>
          <cell r="BB39">
            <v>1E-3</v>
          </cell>
          <cell r="BC39">
            <v>0</v>
          </cell>
          <cell r="BD39">
            <v>0</v>
          </cell>
          <cell r="BE39">
            <v>1E-3</v>
          </cell>
          <cell r="BF39">
            <v>0</v>
          </cell>
          <cell r="BG39">
            <v>1.0634840016004636</v>
          </cell>
          <cell r="BH39">
            <v>2.6666666666666665</v>
          </cell>
          <cell r="BI39">
            <v>1.2</v>
          </cell>
          <cell r="BJ39">
            <v>0</v>
          </cell>
          <cell r="BK39">
            <v>0</v>
          </cell>
          <cell r="BL39">
            <v>0</v>
          </cell>
          <cell r="BM39">
            <v>1.5445115658202628</v>
          </cell>
          <cell r="BN39">
            <v>0</v>
          </cell>
          <cell r="BO39">
            <v>711.08299999999986</v>
          </cell>
          <cell r="BP39">
            <v>709.05299999999988</v>
          </cell>
          <cell r="BQ39">
            <v>711.5329999999999</v>
          </cell>
          <cell r="BR39">
            <v>709.50299999999993</v>
          </cell>
          <cell r="BS39">
            <v>713.70299999999997</v>
          </cell>
          <cell r="BT39">
            <v>710.80300000000011</v>
          </cell>
          <cell r="BU39" t="b">
            <v>0</v>
          </cell>
          <cell r="BV39">
            <v>2.1700000000000728</v>
          </cell>
          <cell r="BW39">
            <v>1.3000000000001819</v>
          </cell>
          <cell r="BX39">
            <v>2.6200000000000729</v>
          </cell>
          <cell r="BY39">
            <v>450</v>
          </cell>
          <cell r="BZ39">
            <v>0.96250000000000002</v>
          </cell>
          <cell r="CA39">
            <v>0.5625</v>
          </cell>
          <cell r="CB39">
            <v>1.7350000000001273</v>
          </cell>
          <cell r="CC39">
            <v>1.4880807702715295</v>
          </cell>
          <cell r="CD39">
            <v>2894.9913847771545</v>
          </cell>
          <cell r="CE39">
            <v>8.1803329920048573E-2</v>
          </cell>
          <cell r="CF39">
            <v>674.87747184040074</v>
          </cell>
          <cell r="CG39">
            <v>3569.8688566175551</v>
          </cell>
          <cell r="CH39">
            <v>1.5</v>
          </cell>
          <cell r="CI39">
            <v>3262</v>
          </cell>
          <cell r="CJ39">
            <v>1.6415705962373797</v>
          </cell>
          <cell r="CK39">
            <v>1.9</v>
          </cell>
          <cell r="CL39">
            <v>1</v>
          </cell>
          <cell r="CM39">
            <v>2</v>
          </cell>
        </row>
        <row r="40">
          <cell r="A40">
            <v>29</v>
          </cell>
          <cell r="B40" t="str">
            <v>C66</v>
          </cell>
          <cell r="C40" t="str">
            <v>A06</v>
          </cell>
          <cell r="D40">
            <v>0.04</v>
          </cell>
          <cell r="F40">
            <v>1.6</v>
          </cell>
          <cell r="G40">
            <v>5</v>
          </cell>
          <cell r="J40">
            <v>0</v>
          </cell>
          <cell r="K40">
            <v>0</v>
          </cell>
          <cell r="L40">
            <v>3.72</v>
          </cell>
          <cell r="M40">
            <v>3.72</v>
          </cell>
          <cell r="N40">
            <v>456.51514969634218</v>
          </cell>
          <cell r="O40">
            <v>0.63069047619047658</v>
          </cell>
          <cell r="P40">
            <v>460.67161144024442</v>
          </cell>
          <cell r="Q40">
            <v>0.4</v>
          </cell>
          <cell r="R40">
            <v>1.65</v>
          </cell>
          <cell r="S40">
            <v>3.59</v>
          </cell>
          <cell r="U40">
            <v>0</v>
          </cell>
          <cell r="V40">
            <v>0.68799999999999994</v>
          </cell>
          <cell r="X40">
            <v>0</v>
          </cell>
          <cell r="Y40">
            <v>0</v>
          </cell>
          <cell r="AA40">
            <v>0</v>
          </cell>
          <cell r="AB40">
            <v>0</v>
          </cell>
          <cell r="AC40">
            <v>0.58479999999999999</v>
          </cell>
          <cell r="AD40">
            <v>2.0994319999999997</v>
          </cell>
          <cell r="AE40">
            <v>7.356876637912686</v>
          </cell>
          <cell r="AF40">
            <v>7.356876637912686</v>
          </cell>
          <cell r="AG40">
            <v>7.715876637912686</v>
          </cell>
          <cell r="AH40">
            <v>468.38748807815711</v>
          </cell>
          <cell r="AI40">
            <v>10.5</v>
          </cell>
          <cell r="AJ40">
            <v>3.9</v>
          </cell>
          <cell r="AK40">
            <v>18</v>
          </cell>
          <cell r="AL40">
            <v>0.45</v>
          </cell>
          <cell r="AM40">
            <v>1.4E-2</v>
          </cell>
          <cell r="AN40">
            <v>0.36916197538375856</v>
          </cell>
          <cell r="AO40">
            <v>0.43264160156249998</v>
          </cell>
          <cell r="AP40">
            <v>0.82035994529724121</v>
          </cell>
          <cell r="AQ40">
            <v>3.3544458814498141</v>
          </cell>
          <cell r="AR40">
            <v>1.6832257133070738</v>
          </cell>
          <cell r="AS40">
            <v>4.2789947210838051</v>
          </cell>
          <cell r="AT40">
            <v>0.57351208825563815</v>
          </cell>
          <cell r="AU40">
            <v>0.94267406363939665</v>
          </cell>
          <cell r="AV40">
            <v>3.2928974947677059</v>
          </cell>
          <cell r="AW40">
            <v>523.71271804093942</v>
          </cell>
          <cell r="AX40">
            <v>0.89435958292222062</v>
          </cell>
          <cell r="AY40">
            <v>193.63390509092622</v>
          </cell>
          <cell r="AZ40" t="str">
            <v>25°14'20''</v>
          </cell>
          <cell r="BA40">
            <v>5.9555090167450695</v>
          </cell>
          <cell r="BB40">
            <v>1E-3</v>
          </cell>
          <cell r="BC40">
            <v>1.7000000000000001E-2</v>
          </cell>
          <cell r="BD40">
            <v>0.246</v>
          </cell>
          <cell r="BE40">
            <v>0.26400000000000001</v>
          </cell>
          <cell r="BF40">
            <v>0.26300000000000001</v>
          </cell>
          <cell r="BG40">
            <v>1.0999290796571159</v>
          </cell>
          <cell r="BH40">
            <v>2.6666666666666665</v>
          </cell>
          <cell r="BI40">
            <v>1.2</v>
          </cell>
          <cell r="BJ40">
            <v>0</v>
          </cell>
          <cell r="BK40">
            <v>0</v>
          </cell>
          <cell r="BL40">
            <v>0</v>
          </cell>
          <cell r="BM40">
            <v>1.6258330812559965</v>
          </cell>
          <cell r="BN40">
            <v>1.29</v>
          </cell>
          <cell r="BO40">
            <v>708.01299999999992</v>
          </cell>
          <cell r="BP40">
            <v>707.60299999999995</v>
          </cell>
          <cell r="BQ40">
            <v>708.46299999999997</v>
          </cell>
          <cell r="BR40">
            <v>708.053</v>
          </cell>
          <cell r="BS40">
            <v>710.80300000000011</v>
          </cell>
          <cell r="BT40">
            <v>710.13300000000004</v>
          </cell>
          <cell r="BU40">
            <v>1.0399999999999636</v>
          </cell>
          <cell r="BV40">
            <v>2.3400000000001455</v>
          </cell>
          <cell r="BW40">
            <v>2.0800000000000409</v>
          </cell>
          <cell r="BX40">
            <v>2.7900000000001457</v>
          </cell>
          <cell r="BY40">
            <v>450</v>
          </cell>
          <cell r="BZ40">
            <v>0.96250000000000002</v>
          </cell>
          <cell r="CA40">
            <v>0.5625</v>
          </cell>
          <cell r="CB40">
            <v>2.2100000000000932</v>
          </cell>
          <cell r="CC40">
            <v>1.8026392431693148</v>
          </cell>
          <cell r="CD40">
            <v>3506.9501488713786</v>
          </cell>
          <cell r="CE40">
            <v>5.2074181051889878E-2</v>
          </cell>
          <cell r="CF40">
            <v>429.61199367809149</v>
          </cell>
          <cell r="CG40">
            <v>3936.5621425494701</v>
          </cell>
          <cell r="CH40">
            <v>1.5</v>
          </cell>
          <cell r="CI40">
            <v>3262</v>
          </cell>
          <cell r="CJ40">
            <v>1.8101910526744958</v>
          </cell>
          <cell r="CK40">
            <v>1.9</v>
          </cell>
          <cell r="CL40">
            <v>1</v>
          </cell>
          <cell r="CM40">
            <v>2</v>
          </cell>
        </row>
        <row r="41">
          <cell r="A41">
            <v>30</v>
          </cell>
          <cell r="C41">
            <v>0</v>
          </cell>
          <cell r="F41">
            <v>0</v>
          </cell>
          <cell r="G41">
            <v>0</v>
          </cell>
          <cell r="J41">
            <v>0</v>
          </cell>
          <cell r="K41">
            <v>0</v>
          </cell>
          <cell r="L41">
            <v>0</v>
          </cell>
          <cell r="M41">
            <v>0</v>
          </cell>
          <cell r="N41">
            <v>0</v>
          </cell>
          <cell r="O41">
            <v>0</v>
          </cell>
          <cell r="P41">
            <v>0</v>
          </cell>
          <cell r="S41">
            <v>0</v>
          </cell>
          <cell r="U41">
            <v>0</v>
          </cell>
          <cell r="X41">
            <v>0</v>
          </cell>
          <cell r="Y41">
            <v>0</v>
          </cell>
          <cell r="AA41">
            <v>0</v>
          </cell>
          <cell r="AB41">
            <v>0</v>
          </cell>
          <cell r="AC41">
            <v>0</v>
          </cell>
          <cell r="AD41">
            <v>0</v>
          </cell>
          <cell r="AE41">
            <v>0</v>
          </cell>
          <cell r="AF41">
            <v>0</v>
          </cell>
          <cell r="AG41">
            <v>0</v>
          </cell>
          <cell r="AH41">
            <v>0</v>
          </cell>
          <cell r="AI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707.60299999999995</v>
          </cell>
          <cell r="BP41">
            <v>0</v>
          </cell>
          <cell r="BQ41">
            <v>707.60299999999995</v>
          </cell>
          <cell r="BR41">
            <v>0</v>
          </cell>
          <cell r="BS41">
            <v>0</v>
          </cell>
          <cell r="BT41">
            <v>0</v>
          </cell>
          <cell r="BU41">
            <v>0</v>
          </cell>
          <cell r="BV41">
            <v>0</v>
          </cell>
          <cell r="BW41">
            <v>0</v>
          </cell>
          <cell r="BX41">
            <v>0</v>
          </cell>
          <cell r="BY41">
            <v>0</v>
          </cell>
          <cell r="BZ41">
            <v>0.4</v>
          </cell>
          <cell r="CA41">
            <v>0</v>
          </cell>
          <cell r="CB41">
            <v>0</v>
          </cell>
          <cell r="CC41">
            <v>0</v>
          </cell>
          <cell r="CD41">
            <v>0</v>
          </cell>
          <cell r="CE41" t="e">
            <v>#VALUE!</v>
          </cell>
          <cell r="CF41" t="e">
            <v>#VALUE!</v>
          </cell>
          <cell r="CG41" t="e">
            <v>#VALUE!</v>
          </cell>
          <cell r="CH41">
            <v>1.5</v>
          </cell>
          <cell r="CI41" t="e">
            <v>#VALUE!</v>
          </cell>
          <cell r="CJ41" t="e">
            <v>#VALUE!</v>
          </cell>
          <cell r="CK41" t="e">
            <v>#VALUE!</v>
          </cell>
          <cell r="CL41">
            <v>2</v>
          </cell>
          <cell r="CM41">
            <v>2</v>
          </cell>
        </row>
        <row r="42">
          <cell r="A42">
            <v>31</v>
          </cell>
          <cell r="B42" t="str">
            <v>C17</v>
          </cell>
          <cell r="C42" t="str">
            <v>C63</v>
          </cell>
          <cell r="D42">
            <v>0.09</v>
          </cell>
          <cell r="F42">
            <v>0.44</v>
          </cell>
          <cell r="G42">
            <v>5</v>
          </cell>
          <cell r="J42">
            <v>0</v>
          </cell>
          <cell r="K42">
            <v>0</v>
          </cell>
          <cell r="L42">
            <v>4.6541116427098697</v>
          </cell>
          <cell r="M42">
            <v>4.6541116427098697</v>
          </cell>
          <cell r="N42">
            <v>437.8905648792479</v>
          </cell>
          <cell r="O42">
            <v>0.6266236233907243</v>
          </cell>
          <cell r="P42">
            <v>120.73273186182797</v>
          </cell>
          <cell r="Q42">
            <v>0.09</v>
          </cell>
          <cell r="S42">
            <v>12.92</v>
          </cell>
          <cell r="U42">
            <v>0</v>
          </cell>
          <cell r="V42">
            <v>0.68799999999999994</v>
          </cell>
          <cell r="X42">
            <v>0</v>
          </cell>
          <cell r="Y42">
            <v>0</v>
          </cell>
          <cell r="AA42">
            <v>0</v>
          </cell>
          <cell r="AB42">
            <v>0</v>
          </cell>
          <cell r="AC42">
            <v>0.58479999999999999</v>
          </cell>
          <cell r="AD42">
            <v>7.5556159999999997</v>
          </cell>
          <cell r="AE42">
            <v>24.104294214297553</v>
          </cell>
          <cell r="AF42">
            <v>24.104294214297553</v>
          </cell>
          <cell r="AG42">
            <v>25.396294214297555</v>
          </cell>
          <cell r="AH42">
            <v>146.12902607612551</v>
          </cell>
          <cell r="AI42">
            <v>61.17</v>
          </cell>
          <cell r="AJ42">
            <v>0.38</v>
          </cell>
          <cell r="AK42">
            <v>18</v>
          </cell>
          <cell r="AL42">
            <v>0.45</v>
          </cell>
          <cell r="AM42">
            <v>1.4E-2</v>
          </cell>
          <cell r="AN42">
            <v>0.36901016235351564</v>
          </cell>
          <cell r="AO42">
            <v>0.26806640625</v>
          </cell>
          <cell r="AP42">
            <v>0.8200225830078125</v>
          </cell>
          <cell r="AQ42">
            <v>1.0469238242441505</v>
          </cell>
          <cell r="AR42">
            <v>0.52562657530616341</v>
          </cell>
          <cell r="AS42">
            <v>0.41680087223403262</v>
          </cell>
          <cell r="AT42">
            <v>5.5863888571355602E-2</v>
          </cell>
          <cell r="AU42">
            <v>0.42487405092487124</v>
          </cell>
          <cell r="AV42">
            <v>1.0278688540258512</v>
          </cell>
          <cell r="AW42">
            <v>163.47547780848203</v>
          </cell>
          <cell r="AX42">
            <v>0.89388957925127732</v>
          </cell>
          <cell r="AY42">
            <v>210.18024341199273</v>
          </cell>
          <cell r="AZ42" t="b">
            <v>0</v>
          </cell>
          <cell r="BA42">
            <v>0</v>
          </cell>
          <cell r="BB42">
            <v>1E-3</v>
          </cell>
          <cell r="BC42">
            <v>0</v>
          </cell>
          <cell r="BD42">
            <v>0</v>
          </cell>
          <cell r="BE42">
            <v>1E-3</v>
          </cell>
          <cell r="BF42">
            <v>0</v>
          </cell>
          <cell r="BG42">
            <v>0.34315939100466131</v>
          </cell>
          <cell r="BH42">
            <v>2.6666666666666665</v>
          </cell>
          <cell r="BI42">
            <v>1.2</v>
          </cell>
          <cell r="BJ42">
            <v>4.2089160445659177E-2</v>
          </cell>
          <cell r="BK42">
            <v>0.31015556669565919</v>
          </cell>
          <cell r="BL42">
            <v>1.5244101460617601E-2</v>
          </cell>
          <cell r="BM42">
            <v>0.39047960178753216</v>
          </cell>
          <cell r="BN42">
            <v>0</v>
          </cell>
          <cell r="BO42">
            <v>681.38300000000027</v>
          </cell>
          <cell r="BP42">
            <v>681.15300000000025</v>
          </cell>
          <cell r="BQ42">
            <v>681.83300000000031</v>
          </cell>
          <cell r="BR42">
            <v>681.60300000000029</v>
          </cell>
          <cell r="BS42">
            <v>683.44299999999998</v>
          </cell>
          <cell r="BT42">
            <v>684.70299999999997</v>
          </cell>
          <cell r="BU42" t="b">
            <v>0</v>
          </cell>
          <cell r="BV42">
            <v>1.6099999999996726</v>
          </cell>
          <cell r="BW42">
            <v>3.0999999999996817</v>
          </cell>
          <cell r="BX42">
            <v>2.0599999999996728</v>
          </cell>
          <cell r="BY42">
            <v>450</v>
          </cell>
          <cell r="BZ42">
            <v>0.96250000000000002</v>
          </cell>
          <cell r="CA42">
            <v>0.5625</v>
          </cell>
          <cell r="CB42">
            <v>2.3549999999996771</v>
          </cell>
          <cell r="CC42">
            <v>1.8920540629510763</v>
          </cell>
          <cell r="CD42">
            <v>3680.9024894371182</v>
          </cell>
          <cell r="CE42">
            <v>4.6150322958460999E-2</v>
          </cell>
          <cell r="CF42">
            <v>380.74016440730321</v>
          </cell>
          <cell r="CG42">
            <v>4061.6426538444216</v>
          </cell>
          <cell r="CH42">
            <v>1.5</v>
          </cell>
          <cell r="CI42">
            <v>4487</v>
          </cell>
          <cell r="CJ42">
            <v>1.3578034278508206</v>
          </cell>
          <cell r="CK42">
            <v>1.5</v>
          </cell>
          <cell r="CL42">
            <v>2</v>
          </cell>
          <cell r="CM42">
            <v>2</v>
          </cell>
        </row>
        <row r="43">
          <cell r="A43">
            <v>32</v>
          </cell>
          <cell r="B43" t="str">
            <v>C63</v>
          </cell>
          <cell r="C43" t="str">
            <v>C18</v>
          </cell>
          <cell r="F43">
            <v>0.44</v>
          </cell>
          <cell r="G43">
            <v>5</v>
          </cell>
          <cell r="J43">
            <v>0</v>
          </cell>
          <cell r="K43">
            <v>0</v>
          </cell>
          <cell r="L43">
            <v>4.6541116427098697</v>
          </cell>
          <cell r="M43">
            <v>4.6541116427098697</v>
          </cell>
          <cell r="N43">
            <v>437.8905648792479</v>
          </cell>
          <cell r="O43">
            <v>0.62915394402035474</v>
          </cell>
          <cell r="P43">
            <v>120.73273186182797</v>
          </cell>
          <cell r="S43">
            <v>12.92</v>
          </cell>
          <cell r="U43">
            <v>0</v>
          </cell>
          <cell r="X43">
            <v>0</v>
          </cell>
          <cell r="Y43">
            <v>0</v>
          </cell>
          <cell r="AA43">
            <v>0</v>
          </cell>
          <cell r="AB43">
            <v>0</v>
          </cell>
          <cell r="AC43">
            <v>0</v>
          </cell>
          <cell r="AD43">
            <v>7.5556159999999997</v>
          </cell>
          <cell r="AE43">
            <v>24.104294214297553</v>
          </cell>
          <cell r="AF43">
            <v>24.104294214297553</v>
          </cell>
          <cell r="AG43">
            <v>25.396294214297555</v>
          </cell>
          <cell r="AH43">
            <v>146.12902607612551</v>
          </cell>
          <cell r="AI43">
            <v>3.93</v>
          </cell>
          <cell r="AJ43">
            <v>0.38</v>
          </cell>
          <cell r="AK43">
            <v>18</v>
          </cell>
          <cell r="AL43">
            <v>0.45</v>
          </cell>
          <cell r="AM43">
            <v>1.4E-2</v>
          </cell>
          <cell r="AN43">
            <v>0.36901016235351564</v>
          </cell>
          <cell r="AO43">
            <v>0.26806640625</v>
          </cell>
          <cell r="AP43">
            <v>0.8200225830078125</v>
          </cell>
          <cell r="AQ43">
            <v>1.0469238242441505</v>
          </cell>
          <cell r="AR43">
            <v>0.52562657530616341</v>
          </cell>
          <cell r="AS43">
            <v>0.41680087223403262</v>
          </cell>
          <cell r="AT43">
            <v>5.5863888571355602E-2</v>
          </cell>
          <cell r="AU43">
            <v>0.42487405092487124</v>
          </cell>
          <cell r="AV43">
            <v>1.0278688540258512</v>
          </cell>
          <cell r="AW43">
            <v>163.47547780848203</v>
          </cell>
          <cell r="AX43">
            <v>0.89388957925127732</v>
          </cell>
          <cell r="AY43">
            <v>176.46914278751129</v>
          </cell>
          <cell r="AZ43" t="str">
            <v>33°42'40''</v>
          </cell>
          <cell r="BA43">
            <v>4.4007882766342536</v>
          </cell>
          <cell r="BB43">
            <v>0</v>
          </cell>
          <cell r="BC43">
            <v>0</v>
          </cell>
          <cell r="BD43">
            <v>0</v>
          </cell>
          <cell r="BE43">
            <v>0</v>
          </cell>
          <cell r="BF43">
            <v>0</v>
          </cell>
          <cell r="BG43">
            <v>0.34315939100466131</v>
          </cell>
          <cell r="BH43">
            <v>2.6666666666666665</v>
          </cell>
          <cell r="BI43">
            <v>1.2</v>
          </cell>
          <cell r="BJ43">
            <v>4.2089160445659177E-2</v>
          </cell>
          <cell r="BK43">
            <v>0.31015556669565919</v>
          </cell>
          <cell r="BL43">
            <v>1.5244101460617601E-2</v>
          </cell>
          <cell r="BM43">
            <v>0.39047960178753216</v>
          </cell>
          <cell r="BN43">
            <v>0.02</v>
          </cell>
          <cell r="BO43">
            <v>681.13300000000027</v>
          </cell>
          <cell r="BP43">
            <v>681.12300000000027</v>
          </cell>
          <cell r="BQ43">
            <v>681.58300000000031</v>
          </cell>
          <cell r="BR43">
            <v>681.57300000000032</v>
          </cell>
          <cell r="BS43">
            <v>684.70299999999997</v>
          </cell>
          <cell r="BT43">
            <v>684.57300000000009</v>
          </cell>
          <cell r="BU43">
            <v>0</v>
          </cell>
          <cell r="BV43">
            <v>3.1199999999996635</v>
          </cell>
          <cell r="BW43">
            <v>2.9999999999997726</v>
          </cell>
          <cell r="BX43">
            <v>3.5699999999996637</v>
          </cell>
          <cell r="BY43">
            <v>450</v>
          </cell>
          <cell r="BZ43">
            <v>0.96250000000000002</v>
          </cell>
          <cell r="CA43">
            <v>0.5625</v>
          </cell>
          <cell r="CB43">
            <v>3.0599999999997181</v>
          </cell>
          <cell r="CC43">
            <v>2.2869584185782901</v>
          </cell>
          <cell r="CD43">
            <v>4449.1704021681926</v>
          </cell>
          <cell r="CE43">
            <v>2.786784652648655E-2</v>
          </cell>
          <cell r="CF43">
            <v>229.90973384351403</v>
          </cell>
          <cell r="CG43">
            <v>4679.0801360117066</v>
          </cell>
          <cell r="CH43">
            <v>1.5</v>
          </cell>
          <cell r="CI43">
            <v>4487</v>
          </cell>
          <cell r="CJ43">
            <v>1.5642122139553285</v>
          </cell>
          <cell r="CK43">
            <v>1.9</v>
          </cell>
          <cell r="CL43">
            <v>2</v>
          </cell>
          <cell r="CM43">
            <v>2</v>
          </cell>
        </row>
        <row r="44">
          <cell r="A44">
            <v>33</v>
          </cell>
          <cell r="F44">
            <v>0</v>
          </cell>
          <cell r="G44">
            <v>0</v>
          </cell>
          <cell r="J44">
            <v>0</v>
          </cell>
          <cell r="K44">
            <v>0</v>
          </cell>
          <cell r="L44">
            <v>0</v>
          </cell>
          <cell r="M44">
            <v>0</v>
          </cell>
          <cell r="N44">
            <v>0</v>
          </cell>
          <cell r="O44">
            <v>0</v>
          </cell>
          <cell r="P44">
            <v>0</v>
          </cell>
          <cell r="S44">
            <v>0</v>
          </cell>
          <cell r="U44">
            <v>0</v>
          </cell>
          <cell r="X44">
            <v>0</v>
          </cell>
          <cell r="Y44">
            <v>0</v>
          </cell>
          <cell r="AA44">
            <v>0</v>
          </cell>
          <cell r="AB44">
            <v>0</v>
          </cell>
          <cell r="AC44">
            <v>0</v>
          </cell>
          <cell r="AD44">
            <v>0</v>
          </cell>
          <cell r="AE44">
            <v>0</v>
          </cell>
          <cell r="AF44">
            <v>0</v>
          </cell>
          <cell r="AG44">
            <v>0</v>
          </cell>
          <cell r="AH44">
            <v>0</v>
          </cell>
          <cell r="AI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681.12300000000027</v>
          </cell>
          <cell r="BP44">
            <v>0</v>
          </cell>
          <cell r="BQ44">
            <v>681.12300000000027</v>
          </cell>
          <cell r="BR44">
            <v>0</v>
          </cell>
          <cell r="BS44">
            <v>0</v>
          </cell>
          <cell r="BT44">
            <v>0</v>
          </cell>
          <cell r="BU44">
            <v>0</v>
          </cell>
          <cell r="BV44">
            <v>0</v>
          </cell>
          <cell r="BW44">
            <v>0</v>
          </cell>
          <cell r="BX44">
            <v>0</v>
          </cell>
          <cell r="BY44">
            <v>0</v>
          </cell>
          <cell r="BZ44">
            <v>0.4</v>
          </cell>
          <cell r="CA44">
            <v>0</v>
          </cell>
          <cell r="CB44">
            <v>0</v>
          </cell>
          <cell r="CC44">
            <v>0</v>
          </cell>
          <cell r="CD44">
            <v>0</v>
          </cell>
          <cell r="CE44" t="e">
            <v>#VALUE!</v>
          </cell>
          <cell r="CF44" t="e">
            <v>#VALUE!</v>
          </cell>
          <cell r="CG44" t="e">
            <v>#VALUE!</v>
          </cell>
          <cell r="CH44">
            <v>1.5</v>
          </cell>
          <cell r="CI44" t="e">
            <v>#VALUE!</v>
          </cell>
          <cell r="CJ44" t="e">
            <v>#VALUE!</v>
          </cell>
          <cell r="CK44" t="e">
            <v>#VALUE!</v>
          </cell>
          <cell r="CL44">
            <v>2</v>
          </cell>
          <cell r="CM44">
            <v>2</v>
          </cell>
        </row>
        <row r="45">
          <cell r="A45">
            <v>34</v>
          </cell>
          <cell r="F45">
            <v>0</v>
          </cell>
          <cell r="G45">
            <v>0</v>
          </cell>
          <cell r="J45">
            <v>0</v>
          </cell>
          <cell r="K45">
            <v>0</v>
          </cell>
          <cell r="L45">
            <v>0</v>
          </cell>
          <cell r="M45">
            <v>0</v>
          </cell>
          <cell r="N45">
            <v>0</v>
          </cell>
          <cell r="O45">
            <v>0</v>
          </cell>
          <cell r="P45">
            <v>0</v>
          </cell>
          <cell r="S45">
            <v>0</v>
          </cell>
          <cell r="U45">
            <v>0</v>
          </cell>
          <cell r="X45">
            <v>0</v>
          </cell>
          <cell r="Y45">
            <v>0</v>
          </cell>
          <cell r="AA45">
            <v>0</v>
          </cell>
          <cell r="AB45">
            <v>0</v>
          </cell>
          <cell r="AC45">
            <v>0</v>
          </cell>
          <cell r="AD45">
            <v>0</v>
          </cell>
          <cell r="AE45">
            <v>0</v>
          </cell>
          <cell r="AF45">
            <v>0</v>
          </cell>
          <cell r="AG45">
            <v>0</v>
          </cell>
          <cell r="AH45">
            <v>0</v>
          </cell>
          <cell r="AI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0.4</v>
          </cell>
          <cell r="CA45">
            <v>0</v>
          </cell>
          <cell r="CB45">
            <v>0</v>
          </cell>
          <cell r="CC45">
            <v>0</v>
          </cell>
          <cell r="CD45">
            <v>0</v>
          </cell>
          <cell r="CE45" t="e">
            <v>#VALUE!</v>
          </cell>
          <cell r="CF45" t="e">
            <v>#VALUE!</v>
          </cell>
          <cell r="CG45" t="e">
            <v>#VALUE!</v>
          </cell>
          <cell r="CH45">
            <v>1.5</v>
          </cell>
          <cell r="CI45" t="e">
            <v>#VALUE!</v>
          </cell>
          <cell r="CJ45" t="e">
            <v>#VALUE!</v>
          </cell>
          <cell r="CK45" t="e">
            <v>#VALUE!</v>
          </cell>
          <cell r="CL45">
            <v>2</v>
          </cell>
          <cell r="CM45">
            <v>2</v>
          </cell>
        </row>
        <row r="46">
          <cell r="A46">
            <v>35</v>
          </cell>
          <cell r="F46">
            <v>0</v>
          </cell>
          <cell r="G46">
            <v>0</v>
          </cell>
          <cell r="J46">
            <v>0</v>
          </cell>
          <cell r="K46">
            <v>0</v>
          </cell>
          <cell r="L46">
            <v>0</v>
          </cell>
          <cell r="M46">
            <v>0</v>
          </cell>
          <cell r="N46">
            <v>0</v>
          </cell>
          <cell r="O46">
            <v>0</v>
          </cell>
          <cell r="P46">
            <v>0</v>
          </cell>
          <cell r="S46">
            <v>0</v>
          </cell>
          <cell r="U46">
            <v>0</v>
          </cell>
          <cell r="X46">
            <v>0</v>
          </cell>
          <cell r="Y46">
            <v>0</v>
          </cell>
          <cell r="AA46">
            <v>0</v>
          </cell>
          <cell r="AB46">
            <v>0</v>
          </cell>
          <cell r="AC46">
            <v>0</v>
          </cell>
          <cell r="AD46">
            <v>0</v>
          </cell>
          <cell r="AE46">
            <v>0</v>
          </cell>
          <cell r="AF46">
            <v>0</v>
          </cell>
          <cell r="AG46">
            <v>0</v>
          </cell>
          <cell r="AH46">
            <v>0</v>
          </cell>
          <cell r="AI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0.4</v>
          </cell>
          <cell r="CA46">
            <v>0</v>
          </cell>
          <cell r="CB46">
            <v>0</v>
          </cell>
          <cell r="CC46">
            <v>0</v>
          </cell>
          <cell r="CD46">
            <v>0</v>
          </cell>
          <cell r="CE46" t="e">
            <v>#VALUE!</v>
          </cell>
          <cell r="CF46" t="e">
            <v>#VALUE!</v>
          </cell>
          <cell r="CG46" t="e">
            <v>#VALUE!</v>
          </cell>
          <cell r="CH46">
            <v>1.3</v>
          </cell>
          <cell r="CI46" t="e">
            <v>#VALUE!</v>
          </cell>
          <cell r="CJ46" t="e">
            <v>#VALUE!</v>
          </cell>
          <cell r="CK46" t="e">
            <v>#VALUE!</v>
          </cell>
          <cell r="CL46">
            <v>1</v>
          </cell>
          <cell r="CM46">
            <v>4</v>
          </cell>
        </row>
        <row r="47">
          <cell r="A47">
            <v>36</v>
          </cell>
          <cell r="F47">
            <v>0</v>
          </cell>
          <cell r="G47">
            <v>0</v>
          </cell>
          <cell r="J47">
            <v>0</v>
          </cell>
          <cell r="L47">
            <v>0</v>
          </cell>
          <cell r="M47">
            <v>0</v>
          </cell>
          <cell r="N47">
            <v>0</v>
          </cell>
          <cell r="O47">
            <v>0</v>
          </cell>
          <cell r="P47">
            <v>0</v>
          </cell>
          <cell r="S47">
            <v>0</v>
          </cell>
          <cell r="U47">
            <v>0</v>
          </cell>
          <cell r="X47">
            <v>0</v>
          </cell>
          <cell r="Y47">
            <v>0</v>
          </cell>
          <cell r="AA47">
            <v>0</v>
          </cell>
          <cell r="AB47">
            <v>0</v>
          </cell>
          <cell r="AC47">
            <v>0</v>
          </cell>
          <cell r="AD47">
            <v>0</v>
          </cell>
          <cell r="AE47">
            <v>0</v>
          </cell>
          <cell r="AF47">
            <v>0</v>
          </cell>
          <cell r="AG47">
            <v>0</v>
          </cell>
          <cell r="AH47">
            <v>0</v>
          </cell>
          <cell r="AI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0.4</v>
          </cell>
          <cell r="CA47">
            <v>0</v>
          </cell>
          <cell r="CB47">
            <v>0</v>
          </cell>
          <cell r="CC47">
            <v>0</v>
          </cell>
          <cell r="CD47">
            <v>0</v>
          </cell>
          <cell r="CE47" t="e">
            <v>#VALUE!</v>
          </cell>
          <cell r="CF47" t="e">
            <v>#VALUE!</v>
          </cell>
          <cell r="CG47" t="e">
            <v>#VALUE!</v>
          </cell>
          <cell r="CH47">
            <v>1.5</v>
          </cell>
          <cell r="CI47" t="e">
            <v>#VALUE!</v>
          </cell>
          <cell r="CJ47" t="e">
            <v>#VALUE!</v>
          </cell>
          <cell r="CK47" t="e">
            <v>#VALUE!</v>
          </cell>
          <cell r="CL47">
            <v>1</v>
          </cell>
          <cell r="CM47">
            <v>2</v>
          </cell>
        </row>
        <row r="48">
          <cell r="A48">
            <v>37</v>
          </cell>
          <cell r="B48">
            <v>0</v>
          </cell>
          <cell r="C48">
            <v>0</v>
          </cell>
          <cell r="D48" t="b">
            <v>1</v>
          </cell>
          <cell r="E48">
            <v>0</v>
          </cell>
          <cell r="F48">
            <v>0</v>
          </cell>
          <cell r="G48">
            <v>0</v>
          </cell>
          <cell r="H48" t="b">
            <v>0</v>
          </cell>
          <cell r="I48">
            <v>0</v>
          </cell>
          <cell r="J48">
            <v>0</v>
          </cell>
          <cell r="K48">
            <v>0</v>
          </cell>
          <cell r="L48">
            <v>0</v>
          </cell>
          <cell r="M48">
            <v>0</v>
          </cell>
          <cell r="N48">
            <v>0</v>
          </cell>
          <cell r="O48">
            <v>0</v>
          </cell>
          <cell r="P48">
            <v>0</v>
          </cell>
          <cell r="Q48">
            <v>0</v>
          </cell>
          <cell r="R48" t="b">
            <v>1</v>
          </cell>
          <cell r="S48">
            <v>0</v>
          </cell>
          <cell r="T48">
            <v>0</v>
          </cell>
          <cell r="U48">
            <v>0</v>
          </cell>
          <cell r="V48">
            <v>0</v>
          </cell>
          <cell r="W48">
            <v>0</v>
          </cell>
          <cell r="X48">
            <v>0</v>
          </cell>
          <cell r="Y48">
            <v>0</v>
          </cell>
          <cell r="Z48" t="b">
            <v>1</v>
          </cell>
          <cell r="AA48">
            <v>0</v>
          </cell>
          <cell r="AB48">
            <v>0</v>
          </cell>
          <cell r="AC48">
            <v>0</v>
          </cell>
          <cell r="AD48">
            <v>0</v>
          </cell>
          <cell r="AE48">
            <v>0</v>
          </cell>
          <cell r="AF48">
            <v>0</v>
          </cell>
          <cell r="AG48">
            <v>0</v>
          </cell>
          <cell r="AH48">
            <v>0</v>
          </cell>
          <cell r="AI48">
            <v>0</v>
          </cell>
          <cell r="AJ48">
            <v>4.170511198008438E-67</v>
          </cell>
          <cell r="AK48" t="str">
            <v>M. DE O. PREPARACIÓN MEZCLAS</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0.4</v>
          </cell>
          <cell r="CA48">
            <v>0</v>
          </cell>
          <cell r="CB48">
            <v>0</v>
          </cell>
          <cell r="CC48">
            <v>0</v>
          </cell>
          <cell r="CD48">
            <v>0</v>
          </cell>
          <cell r="CE48" t="e">
            <v>#VALUE!</v>
          </cell>
          <cell r="CF48" t="e">
            <v>#VALUE!</v>
          </cell>
          <cell r="CG48" t="e">
            <v>#VALUE!</v>
          </cell>
          <cell r="CH48">
            <v>1.3</v>
          </cell>
          <cell r="CI48" t="e">
            <v>#VALUE!</v>
          </cell>
          <cell r="CJ48" t="e">
            <v>#VALUE!</v>
          </cell>
          <cell r="CK48" t="e">
            <v>#VALUE!</v>
          </cell>
          <cell r="CL48">
            <v>1</v>
          </cell>
          <cell r="CM48">
            <v>4</v>
          </cell>
        </row>
        <row r="49">
          <cell r="A49">
            <v>38</v>
          </cell>
          <cell r="F49">
            <v>0</v>
          </cell>
          <cell r="G49">
            <v>0</v>
          </cell>
          <cell r="J49">
            <v>0</v>
          </cell>
          <cell r="L49">
            <v>0</v>
          </cell>
          <cell r="M49">
            <v>0</v>
          </cell>
          <cell r="N49">
            <v>0</v>
          </cell>
          <cell r="O49">
            <v>0</v>
          </cell>
          <cell r="P49">
            <v>0</v>
          </cell>
          <cell r="S49">
            <v>0</v>
          </cell>
          <cell r="U49">
            <v>0</v>
          </cell>
          <cell r="X49">
            <v>0</v>
          </cell>
          <cell r="Y49">
            <v>0</v>
          </cell>
          <cell r="AA49">
            <v>0</v>
          </cell>
          <cell r="AB49">
            <v>0</v>
          </cell>
          <cell r="AC49">
            <v>0</v>
          </cell>
          <cell r="AD49">
            <v>0</v>
          </cell>
          <cell r="AE49">
            <v>0</v>
          </cell>
          <cell r="AF49">
            <v>0</v>
          </cell>
          <cell r="AG49">
            <v>0</v>
          </cell>
          <cell r="AH49">
            <v>0</v>
          </cell>
          <cell r="AI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0.4</v>
          </cell>
          <cell r="CA49">
            <v>0</v>
          </cell>
          <cell r="CB49">
            <v>0</v>
          </cell>
          <cell r="CC49">
            <v>0</v>
          </cell>
          <cell r="CD49">
            <v>0</v>
          </cell>
          <cell r="CE49" t="e">
            <v>#VALUE!</v>
          </cell>
          <cell r="CF49" t="e">
            <v>#VALUE!</v>
          </cell>
          <cell r="CG49" t="e">
            <v>#VALUE!</v>
          </cell>
          <cell r="CH49">
            <v>1.3</v>
          </cell>
          <cell r="CI49" t="e">
            <v>#VALUE!</v>
          </cell>
          <cell r="CJ49" t="e">
            <v>#VALUE!</v>
          </cell>
          <cell r="CK49" t="e">
            <v>#VALUE!</v>
          </cell>
          <cell r="CL49">
            <v>1</v>
          </cell>
          <cell r="CM49">
            <v>4</v>
          </cell>
        </row>
        <row r="50">
          <cell r="A50">
            <v>39</v>
          </cell>
          <cell r="F50">
            <v>0</v>
          </cell>
          <cell r="G50">
            <v>0</v>
          </cell>
          <cell r="J50">
            <v>0</v>
          </cell>
          <cell r="L50">
            <v>0</v>
          </cell>
          <cell r="M50">
            <v>0</v>
          </cell>
          <cell r="N50">
            <v>0</v>
          </cell>
          <cell r="O50">
            <v>0</v>
          </cell>
          <cell r="P50">
            <v>0</v>
          </cell>
          <cell r="S50">
            <v>0</v>
          </cell>
          <cell r="U50">
            <v>0</v>
          </cell>
          <cell r="X50">
            <v>0</v>
          </cell>
          <cell r="Y50">
            <v>0</v>
          </cell>
          <cell r="AA50">
            <v>0</v>
          </cell>
          <cell r="AB50">
            <v>0</v>
          </cell>
          <cell r="AC50">
            <v>0</v>
          </cell>
          <cell r="AD50">
            <v>0</v>
          </cell>
          <cell r="AE50">
            <v>0</v>
          </cell>
          <cell r="AF50">
            <v>0</v>
          </cell>
          <cell r="AG50">
            <v>0</v>
          </cell>
          <cell r="AH50">
            <v>0</v>
          </cell>
          <cell r="AI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0.4</v>
          </cell>
          <cell r="CA50">
            <v>0</v>
          </cell>
          <cell r="CB50">
            <v>0</v>
          </cell>
          <cell r="CC50">
            <v>0</v>
          </cell>
          <cell r="CD50">
            <v>0</v>
          </cell>
          <cell r="CE50" t="e">
            <v>#VALUE!</v>
          </cell>
          <cell r="CF50" t="e">
            <v>#VALUE!</v>
          </cell>
          <cell r="CG50" t="e">
            <v>#VALUE!</v>
          </cell>
          <cell r="CH50">
            <v>1.5</v>
          </cell>
          <cell r="CI50" t="e">
            <v>#VALUE!</v>
          </cell>
          <cell r="CJ50" t="e">
            <v>#VALUE!</v>
          </cell>
          <cell r="CK50" t="e">
            <v>#VALUE!</v>
          </cell>
          <cell r="CL50">
            <v>2</v>
          </cell>
          <cell r="CM50">
            <v>2</v>
          </cell>
        </row>
        <row r="51">
          <cell r="A51">
            <v>40</v>
          </cell>
          <cell r="F51">
            <v>0</v>
          </cell>
          <cell r="G51">
            <v>0</v>
          </cell>
          <cell r="J51">
            <v>0</v>
          </cell>
          <cell r="L51">
            <v>0</v>
          </cell>
          <cell r="M51">
            <v>0</v>
          </cell>
          <cell r="N51">
            <v>0</v>
          </cell>
          <cell r="O51">
            <v>0</v>
          </cell>
          <cell r="P51">
            <v>0</v>
          </cell>
          <cell r="S51">
            <v>0</v>
          </cell>
          <cell r="U51">
            <v>0</v>
          </cell>
          <cell r="X51">
            <v>0</v>
          </cell>
          <cell r="Y51">
            <v>0</v>
          </cell>
          <cell r="AA51">
            <v>0</v>
          </cell>
          <cell r="AB51">
            <v>0</v>
          </cell>
          <cell r="AC51">
            <v>0</v>
          </cell>
          <cell r="AD51">
            <v>0</v>
          </cell>
          <cell r="AE51">
            <v>0</v>
          </cell>
          <cell r="AF51">
            <v>0</v>
          </cell>
          <cell r="AG51">
            <v>0</v>
          </cell>
          <cell r="AH51">
            <v>0</v>
          </cell>
          <cell r="AI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0.4</v>
          </cell>
          <cell r="CA51">
            <v>0</v>
          </cell>
          <cell r="CB51">
            <v>0</v>
          </cell>
          <cell r="CC51">
            <v>0</v>
          </cell>
          <cell r="CD51">
            <v>0</v>
          </cell>
          <cell r="CE51" t="e">
            <v>#VALUE!</v>
          </cell>
          <cell r="CF51" t="e">
            <v>#VALUE!</v>
          </cell>
          <cell r="CG51" t="e">
            <v>#VALUE!</v>
          </cell>
          <cell r="CH51">
            <v>1.5</v>
          </cell>
          <cell r="CI51" t="e">
            <v>#VALUE!</v>
          </cell>
          <cell r="CJ51" t="e">
            <v>#VALUE!</v>
          </cell>
          <cell r="CK51" t="e">
            <v>#VALUE!</v>
          </cell>
          <cell r="CL51">
            <v>2</v>
          </cell>
          <cell r="CM51">
            <v>2</v>
          </cell>
        </row>
        <row r="52">
          <cell r="A52">
            <v>41</v>
          </cell>
          <cell r="F52">
            <v>0</v>
          </cell>
          <cell r="G52">
            <v>0</v>
          </cell>
          <cell r="J52">
            <v>0</v>
          </cell>
          <cell r="L52">
            <v>0</v>
          </cell>
          <cell r="M52">
            <v>0</v>
          </cell>
          <cell r="N52">
            <v>0</v>
          </cell>
          <cell r="O52">
            <v>0</v>
          </cell>
          <cell r="P52">
            <v>0</v>
          </cell>
          <cell r="S52">
            <v>0</v>
          </cell>
          <cell r="U52">
            <v>0</v>
          </cell>
          <cell r="X52">
            <v>0</v>
          </cell>
          <cell r="Y52">
            <v>0</v>
          </cell>
          <cell r="AA52">
            <v>0</v>
          </cell>
          <cell r="AB52">
            <v>0</v>
          </cell>
          <cell r="AC52">
            <v>0</v>
          </cell>
          <cell r="AD52">
            <v>0</v>
          </cell>
          <cell r="AE52">
            <v>0</v>
          </cell>
          <cell r="AF52">
            <v>0</v>
          </cell>
          <cell r="AG52">
            <v>0</v>
          </cell>
          <cell r="AH52">
            <v>0</v>
          </cell>
          <cell r="AI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0.4</v>
          </cell>
          <cell r="CA52">
            <v>0</v>
          </cell>
          <cell r="CB52">
            <v>0</v>
          </cell>
          <cell r="CC52">
            <v>0</v>
          </cell>
          <cell r="CD52">
            <v>0</v>
          </cell>
          <cell r="CE52" t="e">
            <v>#VALUE!</v>
          </cell>
          <cell r="CF52" t="e">
            <v>#VALUE!</v>
          </cell>
          <cell r="CG52" t="e">
            <v>#VALUE!</v>
          </cell>
          <cell r="CH52">
            <v>1.3</v>
          </cell>
          <cell r="CI52" t="e">
            <v>#VALUE!</v>
          </cell>
          <cell r="CJ52" t="e">
            <v>#VALUE!</v>
          </cell>
          <cell r="CK52" t="e">
            <v>#VALUE!</v>
          </cell>
          <cell r="CL52">
            <v>5</v>
          </cell>
          <cell r="CM52">
            <v>4</v>
          </cell>
        </row>
        <row r="53">
          <cell r="A53">
            <v>42</v>
          </cell>
          <cell r="F53">
            <v>0</v>
          </cell>
          <cell r="G53">
            <v>0</v>
          </cell>
          <cell r="J53">
            <v>0</v>
          </cell>
          <cell r="L53">
            <v>0</v>
          </cell>
          <cell r="M53">
            <v>0</v>
          </cell>
          <cell r="N53">
            <v>0</v>
          </cell>
          <cell r="O53">
            <v>0</v>
          </cell>
          <cell r="P53">
            <v>0</v>
          </cell>
          <cell r="S53">
            <v>0</v>
          </cell>
          <cell r="U53">
            <v>0</v>
          </cell>
          <cell r="X53">
            <v>0</v>
          </cell>
          <cell r="Y53">
            <v>0</v>
          </cell>
          <cell r="AA53">
            <v>0</v>
          </cell>
          <cell r="AB53">
            <v>0</v>
          </cell>
          <cell r="AC53">
            <v>0</v>
          </cell>
          <cell r="AD53">
            <v>0</v>
          </cell>
          <cell r="AE53">
            <v>0</v>
          </cell>
          <cell r="AF53">
            <v>0</v>
          </cell>
          <cell r="AG53">
            <v>0</v>
          </cell>
          <cell r="AH53">
            <v>0</v>
          </cell>
          <cell r="AI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0.4</v>
          </cell>
          <cell r="CA53">
            <v>0</v>
          </cell>
          <cell r="CB53">
            <v>0</v>
          </cell>
          <cell r="CC53">
            <v>0</v>
          </cell>
          <cell r="CD53">
            <v>0</v>
          </cell>
          <cell r="CE53" t="e">
            <v>#VALUE!</v>
          </cell>
          <cell r="CF53" t="e">
            <v>#VALUE!</v>
          </cell>
          <cell r="CG53" t="e">
            <v>#VALUE!</v>
          </cell>
          <cell r="CH53">
            <v>1.3</v>
          </cell>
          <cell r="CI53" t="e">
            <v>#VALUE!</v>
          </cell>
          <cell r="CJ53" t="e">
            <v>#VALUE!</v>
          </cell>
          <cell r="CK53" t="e">
            <v>#VALUE!</v>
          </cell>
          <cell r="CL53">
            <v>5</v>
          </cell>
          <cell r="CM53">
            <v>4</v>
          </cell>
        </row>
        <row r="54">
          <cell r="A54">
            <v>43</v>
          </cell>
          <cell r="F54">
            <v>0</v>
          </cell>
          <cell r="G54">
            <v>0</v>
          </cell>
          <cell r="J54">
            <v>0</v>
          </cell>
          <cell r="L54">
            <v>0</v>
          </cell>
          <cell r="M54">
            <v>0</v>
          </cell>
          <cell r="N54">
            <v>0</v>
          </cell>
          <cell r="O54">
            <v>0</v>
          </cell>
          <cell r="P54">
            <v>0</v>
          </cell>
          <cell r="S54">
            <v>0</v>
          </cell>
          <cell r="U54">
            <v>0</v>
          </cell>
          <cell r="X54">
            <v>0</v>
          </cell>
          <cell r="Y54">
            <v>0</v>
          </cell>
          <cell r="AA54">
            <v>0</v>
          </cell>
          <cell r="AB54">
            <v>0</v>
          </cell>
          <cell r="AC54">
            <v>0</v>
          </cell>
          <cell r="AD54">
            <v>0</v>
          </cell>
          <cell r="AE54">
            <v>0</v>
          </cell>
          <cell r="AF54">
            <v>0</v>
          </cell>
          <cell r="AG54">
            <v>0</v>
          </cell>
          <cell r="AH54">
            <v>0</v>
          </cell>
          <cell r="AI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0.4</v>
          </cell>
          <cell r="CA54">
            <v>0</v>
          </cell>
          <cell r="CB54">
            <v>0</v>
          </cell>
          <cell r="CC54">
            <v>0</v>
          </cell>
          <cell r="CD54">
            <v>0</v>
          </cell>
          <cell r="CE54" t="e">
            <v>#VALUE!</v>
          </cell>
          <cell r="CF54" t="e">
            <v>#VALUE!</v>
          </cell>
          <cell r="CG54" t="e">
            <v>#VALUE!</v>
          </cell>
          <cell r="CH54">
            <v>1.3</v>
          </cell>
          <cell r="CI54" t="e">
            <v>#VALUE!</v>
          </cell>
          <cell r="CJ54" t="e">
            <v>#VALUE!</v>
          </cell>
          <cell r="CK54" t="e">
            <v>#VALUE!</v>
          </cell>
          <cell r="CL54">
            <v>1</v>
          </cell>
          <cell r="CM54">
            <v>4</v>
          </cell>
        </row>
        <row r="55">
          <cell r="A55">
            <v>44</v>
          </cell>
          <cell r="F55">
            <v>0</v>
          </cell>
          <cell r="G55">
            <v>0</v>
          </cell>
          <cell r="J55">
            <v>0</v>
          </cell>
          <cell r="L55">
            <v>0</v>
          </cell>
          <cell r="M55">
            <v>0</v>
          </cell>
          <cell r="N55">
            <v>0</v>
          </cell>
          <cell r="O55">
            <v>0</v>
          </cell>
          <cell r="P55">
            <v>0</v>
          </cell>
          <cell r="S55">
            <v>0</v>
          </cell>
          <cell r="U55">
            <v>0</v>
          </cell>
          <cell r="X55">
            <v>0</v>
          </cell>
          <cell r="Y55">
            <v>0</v>
          </cell>
          <cell r="AA55">
            <v>0</v>
          </cell>
          <cell r="AB55">
            <v>0</v>
          </cell>
          <cell r="AC55">
            <v>0</v>
          </cell>
          <cell r="AD55">
            <v>0</v>
          </cell>
          <cell r="AE55">
            <v>0</v>
          </cell>
          <cell r="AF55">
            <v>0</v>
          </cell>
          <cell r="AG55">
            <v>0</v>
          </cell>
          <cell r="AH55">
            <v>0</v>
          </cell>
          <cell r="AI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0.4</v>
          </cell>
          <cell r="CA55">
            <v>0</v>
          </cell>
          <cell r="CB55">
            <v>0</v>
          </cell>
          <cell r="CC55">
            <v>0</v>
          </cell>
          <cell r="CD55">
            <v>0</v>
          </cell>
          <cell r="CE55" t="e">
            <v>#VALUE!</v>
          </cell>
          <cell r="CF55" t="e">
            <v>#VALUE!</v>
          </cell>
          <cell r="CG55" t="e">
            <v>#VALUE!</v>
          </cell>
          <cell r="CH55">
            <v>1.3</v>
          </cell>
          <cell r="CI55" t="e">
            <v>#VALUE!</v>
          </cell>
          <cell r="CJ55" t="e">
            <v>#VALUE!</v>
          </cell>
          <cell r="CK55" t="e">
            <v>#VALUE!</v>
          </cell>
          <cell r="CL55">
            <v>5</v>
          </cell>
          <cell r="CM55">
            <v>4</v>
          </cell>
        </row>
        <row r="56">
          <cell r="A56">
            <v>45</v>
          </cell>
          <cell r="F56">
            <v>0</v>
          </cell>
          <cell r="G56">
            <v>0</v>
          </cell>
          <cell r="J56">
            <v>0</v>
          </cell>
          <cell r="L56">
            <v>0</v>
          </cell>
          <cell r="M56">
            <v>0</v>
          </cell>
          <cell r="N56">
            <v>0</v>
          </cell>
          <cell r="O56">
            <v>0</v>
          </cell>
          <cell r="P56">
            <v>0</v>
          </cell>
          <cell r="S56">
            <v>0</v>
          </cell>
          <cell r="U56">
            <v>0</v>
          </cell>
          <cell r="X56">
            <v>0</v>
          </cell>
          <cell r="Y56">
            <v>0</v>
          </cell>
          <cell r="AA56">
            <v>0</v>
          </cell>
          <cell r="AB56">
            <v>0</v>
          </cell>
          <cell r="AC56">
            <v>0</v>
          </cell>
          <cell r="AD56">
            <v>0</v>
          </cell>
          <cell r="AE56">
            <v>0</v>
          </cell>
          <cell r="AF56">
            <v>0</v>
          </cell>
          <cell r="AG56">
            <v>0</v>
          </cell>
          <cell r="AH56">
            <v>0</v>
          </cell>
          <cell r="AI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0.4</v>
          </cell>
          <cell r="CA56">
            <v>0</v>
          </cell>
          <cell r="CB56">
            <v>0</v>
          </cell>
          <cell r="CC56">
            <v>0</v>
          </cell>
          <cell r="CD56">
            <v>0</v>
          </cell>
          <cell r="CE56" t="e">
            <v>#VALUE!</v>
          </cell>
          <cell r="CF56" t="e">
            <v>#VALUE!</v>
          </cell>
          <cell r="CG56" t="e">
            <v>#VALUE!</v>
          </cell>
          <cell r="CH56">
            <v>1.3</v>
          </cell>
          <cell r="CI56" t="e">
            <v>#VALUE!</v>
          </cell>
          <cell r="CJ56" t="e">
            <v>#VALUE!</v>
          </cell>
          <cell r="CK56" t="e">
            <v>#VALUE!</v>
          </cell>
          <cell r="CL56">
            <v>5</v>
          </cell>
          <cell r="CM56">
            <v>4</v>
          </cell>
        </row>
        <row r="57">
          <cell r="A57">
            <v>46</v>
          </cell>
          <cell r="F57">
            <v>0</v>
          </cell>
          <cell r="G57">
            <v>0</v>
          </cell>
          <cell r="J57">
            <v>0</v>
          </cell>
          <cell r="L57">
            <v>0</v>
          </cell>
          <cell r="M57">
            <v>0</v>
          </cell>
          <cell r="N57">
            <v>0</v>
          </cell>
          <cell r="O57">
            <v>0</v>
          </cell>
          <cell r="P57">
            <v>0</v>
          </cell>
          <cell r="S57">
            <v>0</v>
          </cell>
          <cell r="U57">
            <v>0</v>
          </cell>
          <cell r="X57">
            <v>0</v>
          </cell>
          <cell r="Y57">
            <v>0</v>
          </cell>
          <cell r="AA57">
            <v>0</v>
          </cell>
          <cell r="AB57">
            <v>0</v>
          </cell>
          <cell r="AC57">
            <v>0</v>
          </cell>
          <cell r="AD57">
            <v>0</v>
          </cell>
          <cell r="AE57">
            <v>0</v>
          </cell>
          <cell r="AF57">
            <v>0</v>
          </cell>
          <cell r="AG57">
            <v>0</v>
          </cell>
          <cell r="AH57">
            <v>0</v>
          </cell>
          <cell r="AI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0.4</v>
          </cell>
          <cell r="CA57">
            <v>0</v>
          </cell>
          <cell r="CB57">
            <v>0</v>
          </cell>
          <cell r="CC57">
            <v>0</v>
          </cell>
          <cell r="CD57">
            <v>0</v>
          </cell>
          <cell r="CE57" t="e">
            <v>#VALUE!</v>
          </cell>
          <cell r="CF57" t="e">
            <v>#VALUE!</v>
          </cell>
          <cell r="CG57" t="e">
            <v>#VALUE!</v>
          </cell>
          <cell r="CH57">
            <v>1.3</v>
          </cell>
          <cell r="CI57" t="e">
            <v>#VALUE!</v>
          </cell>
          <cell r="CJ57" t="e">
            <v>#VALUE!</v>
          </cell>
          <cell r="CK57" t="e">
            <v>#VALUE!</v>
          </cell>
          <cell r="CL57">
            <v>5</v>
          </cell>
          <cell r="CM57">
            <v>4</v>
          </cell>
        </row>
        <row r="58">
          <cell r="A58">
            <v>47</v>
          </cell>
          <cell r="F58">
            <v>0</v>
          </cell>
          <cell r="G58">
            <v>0</v>
          </cell>
          <cell r="J58">
            <v>0</v>
          </cell>
          <cell r="L58">
            <v>0</v>
          </cell>
          <cell r="M58">
            <v>0</v>
          </cell>
          <cell r="N58">
            <v>0</v>
          </cell>
          <cell r="O58">
            <v>0</v>
          </cell>
          <cell r="P58">
            <v>0</v>
          </cell>
          <cell r="S58">
            <v>0</v>
          </cell>
          <cell r="U58">
            <v>0</v>
          </cell>
          <cell r="X58">
            <v>0</v>
          </cell>
          <cell r="Y58">
            <v>0</v>
          </cell>
          <cell r="AA58">
            <v>0</v>
          </cell>
          <cell r="AB58">
            <v>0</v>
          </cell>
          <cell r="AC58">
            <v>0</v>
          </cell>
          <cell r="AD58">
            <v>0</v>
          </cell>
          <cell r="AE58">
            <v>0</v>
          </cell>
          <cell r="AF58">
            <v>0</v>
          </cell>
          <cell r="AG58">
            <v>0</v>
          </cell>
          <cell r="AH58">
            <v>0</v>
          </cell>
          <cell r="AI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0.4</v>
          </cell>
          <cell r="CA58">
            <v>0</v>
          </cell>
          <cell r="CB58">
            <v>0</v>
          </cell>
          <cell r="CC58">
            <v>0</v>
          </cell>
          <cell r="CD58">
            <v>0</v>
          </cell>
          <cell r="CE58" t="e">
            <v>#VALUE!</v>
          </cell>
          <cell r="CF58" t="e">
            <v>#VALUE!</v>
          </cell>
          <cell r="CG58" t="e">
            <v>#VALUE!</v>
          </cell>
          <cell r="CH58">
            <v>1.3</v>
          </cell>
          <cell r="CI58" t="e">
            <v>#VALUE!</v>
          </cell>
          <cell r="CJ58" t="e">
            <v>#VALUE!</v>
          </cell>
          <cell r="CK58" t="e">
            <v>#VALUE!</v>
          </cell>
          <cell r="CL58">
            <v>5</v>
          </cell>
          <cell r="CM58">
            <v>4</v>
          </cell>
        </row>
        <row r="59">
          <cell r="A59">
            <v>48</v>
          </cell>
          <cell r="F59">
            <v>0</v>
          </cell>
          <cell r="G59">
            <v>0</v>
          </cell>
          <cell r="J59">
            <v>0</v>
          </cell>
          <cell r="L59">
            <v>0</v>
          </cell>
          <cell r="M59">
            <v>0</v>
          </cell>
          <cell r="N59">
            <v>0</v>
          </cell>
          <cell r="O59">
            <v>0</v>
          </cell>
          <cell r="P59">
            <v>0</v>
          </cell>
          <cell r="S59">
            <v>0</v>
          </cell>
          <cell r="U59">
            <v>0</v>
          </cell>
          <cell r="X59">
            <v>0</v>
          </cell>
          <cell r="Y59">
            <v>0</v>
          </cell>
          <cell r="AA59">
            <v>0</v>
          </cell>
          <cell r="AB59">
            <v>0</v>
          </cell>
          <cell r="AC59">
            <v>0</v>
          </cell>
          <cell r="AD59">
            <v>0</v>
          </cell>
          <cell r="AE59">
            <v>0</v>
          </cell>
          <cell r="AF59">
            <v>0</v>
          </cell>
          <cell r="AG59">
            <v>0</v>
          </cell>
          <cell r="AH59">
            <v>0</v>
          </cell>
          <cell r="AI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0.4</v>
          </cell>
          <cell r="CA59">
            <v>0</v>
          </cell>
          <cell r="CB59">
            <v>0</v>
          </cell>
          <cell r="CC59">
            <v>0</v>
          </cell>
          <cell r="CD59">
            <v>0</v>
          </cell>
          <cell r="CE59" t="e">
            <v>#VALUE!</v>
          </cell>
          <cell r="CF59" t="e">
            <v>#VALUE!</v>
          </cell>
          <cell r="CG59" t="e">
            <v>#VALUE!</v>
          </cell>
          <cell r="CH59">
            <v>1.25</v>
          </cell>
          <cell r="CI59">
            <v>0</v>
          </cell>
          <cell r="CJ59" t="e">
            <v>#VALUE!</v>
          </cell>
          <cell r="CK59" t="e">
            <v>#VALUE!</v>
          </cell>
          <cell r="CL59">
            <v>3</v>
          </cell>
          <cell r="CM59">
            <v>3</v>
          </cell>
        </row>
        <row r="60">
          <cell r="A60">
            <v>49</v>
          </cell>
          <cell r="F60">
            <v>0</v>
          </cell>
          <cell r="G60">
            <v>0</v>
          </cell>
          <cell r="J60">
            <v>0</v>
          </cell>
          <cell r="L60">
            <v>0</v>
          </cell>
          <cell r="M60">
            <v>0</v>
          </cell>
          <cell r="N60">
            <v>0</v>
          </cell>
          <cell r="O60">
            <v>0</v>
          </cell>
          <cell r="P60">
            <v>0</v>
          </cell>
          <cell r="S60">
            <v>0</v>
          </cell>
          <cell r="U60">
            <v>0</v>
          </cell>
          <cell r="X60">
            <v>0</v>
          </cell>
          <cell r="Y60">
            <v>0</v>
          </cell>
          <cell r="AA60">
            <v>0</v>
          </cell>
          <cell r="AB60">
            <v>0</v>
          </cell>
          <cell r="AC60">
            <v>0</v>
          </cell>
          <cell r="AD60">
            <v>0</v>
          </cell>
          <cell r="AE60">
            <v>0</v>
          </cell>
          <cell r="AF60">
            <v>0</v>
          </cell>
          <cell r="AG60">
            <v>0</v>
          </cell>
          <cell r="AH60">
            <v>0</v>
          </cell>
          <cell r="AI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0.4</v>
          </cell>
          <cell r="CA60">
            <v>0</v>
          </cell>
          <cell r="CB60">
            <v>0</v>
          </cell>
          <cell r="CC60">
            <v>0</v>
          </cell>
          <cell r="CD60">
            <v>0</v>
          </cell>
          <cell r="CE60" t="e">
            <v>#VALUE!</v>
          </cell>
          <cell r="CF60" t="e">
            <v>#VALUE!</v>
          </cell>
          <cell r="CG60" t="e">
            <v>#VALUE!</v>
          </cell>
          <cell r="CH60">
            <v>1.25</v>
          </cell>
          <cell r="CI60">
            <v>0</v>
          </cell>
          <cell r="CJ60" t="e">
            <v>#VALUE!</v>
          </cell>
          <cell r="CK60" t="e">
            <v>#VALUE!</v>
          </cell>
          <cell r="CL60">
            <v>3</v>
          </cell>
          <cell r="CM60">
            <v>3</v>
          </cell>
        </row>
        <row r="61">
          <cell r="A61">
            <v>50</v>
          </cell>
          <cell r="F61">
            <v>0</v>
          </cell>
          <cell r="G61">
            <v>0</v>
          </cell>
          <cell r="J61">
            <v>0</v>
          </cell>
          <cell r="L61">
            <v>0</v>
          </cell>
          <cell r="M61">
            <v>0</v>
          </cell>
          <cell r="N61">
            <v>0</v>
          </cell>
          <cell r="O61">
            <v>0</v>
          </cell>
          <cell r="P61">
            <v>0</v>
          </cell>
          <cell r="S61">
            <v>0</v>
          </cell>
          <cell r="U61">
            <v>0</v>
          </cell>
          <cell r="X61">
            <v>0</v>
          </cell>
          <cell r="Y61">
            <v>0</v>
          </cell>
          <cell r="AA61">
            <v>0</v>
          </cell>
          <cell r="AB61">
            <v>0</v>
          </cell>
          <cell r="AC61">
            <v>0</v>
          </cell>
          <cell r="AD61">
            <v>0</v>
          </cell>
          <cell r="AE61">
            <v>0</v>
          </cell>
          <cell r="AF61">
            <v>0</v>
          </cell>
          <cell r="AG61">
            <v>0</v>
          </cell>
          <cell r="AH61">
            <v>0</v>
          </cell>
          <cell r="AI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0.4</v>
          </cell>
          <cell r="CA61">
            <v>0</v>
          </cell>
          <cell r="CB61">
            <v>0</v>
          </cell>
          <cell r="CC61">
            <v>0</v>
          </cell>
          <cell r="CD61">
            <v>0</v>
          </cell>
          <cell r="CE61" t="e">
            <v>#VALUE!</v>
          </cell>
          <cell r="CF61" t="e">
            <v>#VALUE!</v>
          </cell>
          <cell r="CG61" t="e">
            <v>#VALUE!</v>
          </cell>
          <cell r="CH61">
            <v>1.25</v>
          </cell>
          <cell r="CI61">
            <v>0</v>
          </cell>
          <cell r="CJ61" t="e">
            <v>#VALUE!</v>
          </cell>
          <cell r="CK61" t="e">
            <v>#VALUE!</v>
          </cell>
          <cell r="CL61">
            <v>3</v>
          </cell>
          <cell r="CM61">
            <v>3</v>
          </cell>
        </row>
        <row r="62">
          <cell r="A62">
            <v>51</v>
          </cell>
          <cell r="F62">
            <v>0</v>
          </cell>
          <cell r="G62">
            <v>0</v>
          </cell>
          <cell r="J62">
            <v>0</v>
          </cell>
          <cell r="L62">
            <v>0</v>
          </cell>
          <cell r="M62">
            <v>0</v>
          </cell>
          <cell r="N62">
            <v>0</v>
          </cell>
          <cell r="O62">
            <v>0</v>
          </cell>
          <cell r="P62">
            <v>0</v>
          </cell>
          <cell r="S62">
            <v>0</v>
          </cell>
          <cell r="U62">
            <v>0</v>
          </cell>
          <cell r="X62">
            <v>0</v>
          </cell>
          <cell r="Y62">
            <v>0</v>
          </cell>
          <cell r="AA62">
            <v>0</v>
          </cell>
          <cell r="AB62">
            <v>0</v>
          </cell>
          <cell r="AC62">
            <v>0</v>
          </cell>
          <cell r="AD62">
            <v>0</v>
          </cell>
          <cell r="AE62">
            <v>0</v>
          </cell>
          <cell r="AF62">
            <v>0</v>
          </cell>
          <cell r="AG62">
            <v>0</v>
          </cell>
          <cell r="AH62">
            <v>0</v>
          </cell>
          <cell r="AI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0.4</v>
          </cell>
          <cell r="CA62">
            <v>0</v>
          </cell>
          <cell r="CB62">
            <v>0</v>
          </cell>
          <cell r="CC62">
            <v>0</v>
          </cell>
          <cell r="CD62">
            <v>0</v>
          </cell>
          <cell r="CE62" t="e">
            <v>#VALUE!</v>
          </cell>
          <cell r="CF62" t="e">
            <v>#VALUE!</v>
          </cell>
          <cell r="CG62" t="e">
            <v>#VALUE!</v>
          </cell>
          <cell r="CH62">
            <v>1.25</v>
          </cell>
          <cell r="CI62">
            <v>0</v>
          </cell>
          <cell r="CJ62" t="e">
            <v>#VALUE!</v>
          </cell>
          <cell r="CK62" t="e">
            <v>#VALUE!</v>
          </cell>
          <cell r="CL62">
            <v>3</v>
          </cell>
          <cell r="CM62">
            <v>3</v>
          </cell>
        </row>
        <row r="63">
          <cell r="A63">
            <v>52</v>
          </cell>
          <cell r="F63">
            <v>0</v>
          </cell>
          <cell r="G63">
            <v>0</v>
          </cell>
          <cell r="J63">
            <v>0</v>
          </cell>
          <cell r="L63">
            <v>0</v>
          </cell>
          <cell r="M63">
            <v>0</v>
          </cell>
          <cell r="N63">
            <v>0</v>
          </cell>
          <cell r="O63">
            <v>0</v>
          </cell>
          <cell r="P63">
            <v>0</v>
          </cell>
          <cell r="S63">
            <v>0</v>
          </cell>
          <cell r="U63">
            <v>0</v>
          </cell>
          <cell r="X63">
            <v>0</v>
          </cell>
          <cell r="Y63">
            <v>0</v>
          </cell>
          <cell r="AA63">
            <v>0</v>
          </cell>
          <cell r="AB63">
            <v>0</v>
          </cell>
          <cell r="AC63">
            <v>0</v>
          </cell>
          <cell r="AD63">
            <v>0</v>
          </cell>
          <cell r="AE63">
            <v>0</v>
          </cell>
          <cell r="AF63">
            <v>0</v>
          </cell>
          <cell r="AG63">
            <v>0</v>
          </cell>
          <cell r="AH63">
            <v>0</v>
          </cell>
          <cell r="AI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0.4</v>
          </cell>
          <cell r="CA63">
            <v>0</v>
          </cell>
          <cell r="CB63">
            <v>0</v>
          </cell>
          <cell r="CC63">
            <v>0</v>
          </cell>
          <cell r="CD63">
            <v>0</v>
          </cell>
          <cell r="CE63" t="e">
            <v>#VALUE!</v>
          </cell>
          <cell r="CF63" t="e">
            <v>#VALUE!</v>
          </cell>
          <cell r="CG63" t="e">
            <v>#VALUE!</v>
          </cell>
          <cell r="CH63">
            <v>1.25</v>
          </cell>
          <cell r="CI63">
            <v>0</v>
          </cell>
          <cell r="CJ63" t="e">
            <v>#VALUE!</v>
          </cell>
          <cell r="CK63" t="e">
            <v>#VALUE!</v>
          </cell>
          <cell r="CL63">
            <v>4</v>
          </cell>
          <cell r="CM63">
            <v>3</v>
          </cell>
        </row>
        <row r="64">
          <cell r="A64">
            <v>53</v>
          </cell>
          <cell r="F64">
            <v>0</v>
          </cell>
          <cell r="G64">
            <v>0</v>
          </cell>
          <cell r="J64">
            <v>0</v>
          </cell>
          <cell r="L64">
            <v>0</v>
          </cell>
          <cell r="M64">
            <v>0</v>
          </cell>
          <cell r="N64">
            <v>0</v>
          </cell>
          <cell r="O64">
            <v>0</v>
          </cell>
          <cell r="P64">
            <v>0</v>
          </cell>
          <cell r="S64">
            <v>0</v>
          </cell>
          <cell r="U64">
            <v>0</v>
          </cell>
          <cell r="X64">
            <v>0</v>
          </cell>
          <cell r="Y64">
            <v>0</v>
          </cell>
          <cell r="AA64">
            <v>0</v>
          </cell>
          <cell r="AB64">
            <v>0</v>
          </cell>
          <cell r="AC64">
            <v>0</v>
          </cell>
          <cell r="AD64">
            <v>0</v>
          </cell>
          <cell r="AE64">
            <v>0</v>
          </cell>
          <cell r="AF64">
            <v>0</v>
          </cell>
          <cell r="AG64">
            <v>0</v>
          </cell>
          <cell r="AH64">
            <v>0</v>
          </cell>
          <cell r="AI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0.4</v>
          </cell>
          <cell r="CA64">
            <v>0</v>
          </cell>
          <cell r="CB64">
            <v>0</v>
          </cell>
          <cell r="CC64">
            <v>0</v>
          </cell>
          <cell r="CD64">
            <v>0</v>
          </cell>
          <cell r="CE64" t="e">
            <v>#VALUE!</v>
          </cell>
          <cell r="CF64" t="e">
            <v>#VALUE!</v>
          </cell>
          <cell r="CG64" t="e">
            <v>#VALUE!</v>
          </cell>
          <cell r="CH64">
            <v>1.3</v>
          </cell>
          <cell r="CI64" t="e">
            <v>#VALUE!</v>
          </cell>
          <cell r="CJ64" t="e">
            <v>#VALUE!</v>
          </cell>
          <cell r="CK64" t="e">
            <v>#VALUE!</v>
          </cell>
          <cell r="CL64">
            <v>5</v>
          </cell>
          <cell r="CM64">
            <v>4</v>
          </cell>
        </row>
        <row r="65">
          <cell r="A65">
            <v>54</v>
          </cell>
          <cell r="F65">
            <v>0</v>
          </cell>
          <cell r="G65">
            <v>0</v>
          </cell>
          <cell r="J65">
            <v>0</v>
          </cell>
          <cell r="L65">
            <v>0</v>
          </cell>
          <cell r="M65">
            <v>0</v>
          </cell>
          <cell r="N65">
            <v>0</v>
          </cell>
          <cell r="O65">
            <v>0</v>
          </cell>
          <cell r="P65">
            <v>0</v>
          </cell>
          <cell r="S65">
            <v>0</v>
          </cell>
          <cell r="U65">
            <v>0</v>
          </cell>
          <cell r="X65">
            <v>0</v>
          </cell>
          <cell r="Y65">
            <v>0</v>
          </cell>
          <cell r="AA65">
            <v>0</v>
          </cell>
          <cell r="AB65">
            <v>0</v>
          </cell>
          <cell r="AC65">
            <v>0</v>
          </cell>
          <cell r="AD65">
            <v>0</v>
          </cell>
          <cell r="AE65">
            <v>0</v>
          </cell>
          <cell r="AF65">
            <v>0</v>
          </cell>
          <cell r="AG65">
            <v>0</v>
          </cell>
          <cell r="AH65">
            <v>0</v>
          </cell>
          <cell r="AI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0.4</v>
          </cell>
          <cell r="CA65">
            <v>0</v>
          </cell>
          <cell r="CB65">
            <v>0</v>
          </cell>
          <cell r="CC65">
            <v>0</v>
          </cell>
          <cell r="CD65">
            <v>0</v>
          </cell>
          <cell r="CE65" t="e">
            <v>#VALUE!</v>
          </cell>
          <cell r="CF65" t="e">
            <v>#VALUE!</v>
          </cell>
          <cell r="CG65" t="e">
            <v>#VALUE!</v>
          </cell>
          <cell r="CH65">
            <v>1.3</v>
          </cell>
          <cell r="CI65" t="e">
            <v>#VALUE!</v>
          </cell>
          <cell r="CJ65" t="e">
            <v>#VALUE!</v>
          </cell>
          <cell r="CK65" t="e">
            <v>#VALUE!</v>
          </cell>
          <cell r="CL65">
            <v>5</v>
          </cell>
          <cell r="CM65">
            <v>4</v>
          </cell>
        </row>
        <row r="66">
          <cell r="A66">
            <v>55</v>
          </cell>
          <cell r="F66">
            <v>0</v>
          </cell>
          <cell r="G66">
            <v>0</v>
          </cell>
          <cell r="J66">
            <v>0</v>
          </cell>
          <cell r="L66">
            <v>0</v>
          </cell>
          <cell r="M66">
            <v>0</v>
          </cell>
          <cell r="N66">
            <v>0</v>
          </cell>
          <cell r="O66">
            <v>0</v>
          </cell>
          <cell r="P66">
            <v>0</v>
          </cell>
          <cell r="S66">
            <v>0</v>
          </cell>
          <cell r="U66">
            <v>0</v>
          </cell>
          <cell r="X66">
            <v>0</v>
          </cell>
          <cell r="Y66">
            <v>0</v>
          </cell>
          <cell r="AA66">
            <v>0</v>
          </cell>
          <cell r="AB66">
            <v>0</v>
          </cell>
          <cell r="AC66">
            <v>0</v>
          </cell>
          <cell r="AD66">
            <v>0</v>
          </cell>
          <cell r="AE66">
            <v>0</v>
          </cell>
          <cell r="AF66">
            <v>0</v>
          </cell>
          <cell r="AG66">
            <v>0</v>
          </cell>
          <cell r="AH66">
            <v>0</v>
          </cell>
          <cell r="AI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0.4</v>
          </cell>
          <cell r="CA66">
            <v>0</v>
          </cell>
          <cell r="CB66">
            <v>0</v>
          </cell>
          <cell r="CC66">
            <v>0</v>
          </cell>
          <cell r="CD66">
            <v>0</v>
          </cell>
          <cell r="CE66" t="e">
            <v>#VALUE!</v>
          </cell>
          <cell r="CF66" t="e">
            <v>#VALUE!</v>
          </cell>
          <cell r="CG66" t="e">
            <v>#VALUE!</v>
          </cell>
          <cell r="CH66">
            <v>1.5</v>
          </cell>
          <cell r="CI66" t="b">
            <v>0</v>
          </cell>
          <cell r="CJ66" t="e">
            <v>#VALUE!</v>
          </cell>
          <cell r="CK66" t="e">
            <v>#VALUE!</v>
          </cell>
          <cell r="CL66">
            <v>5</v>
          </cell>
          <cell r="CM66">
            <v>2</v>
          </cell>
        </row>
        <row r="67">
          <cell r="A67">
            <v>56</v>
          </cell>
          <cell r="F67">
            <v>0</v>
          </cell>
          <cell r="G67">
            <v>0</v>
          </cell>
          <cell r="J67">
            <v>0</v>
          </cell>
          <cell r="L67">
            <v>0</v>
          </cell>
          <cell r="M67">
            <v>0</v>
          </cell>
          <cell r="N67">
            <v>0</v>
          </cell>
          <cell r="O67">
            <v>0</v>
          </cell>
          <cell r="P67">
            <v>0</v>
          </cell>
          <cell r="S67">
            <v>0</v>
          </cell>
          <cell r="U67">
            <v>0</v>
          </cell>
          <cell r="X67">
            <v>0</v>
          </cell>
          <cell r="Y67">
            <v>0</v>
          </cell>
          <cell r="AA67">
            <v>0</v>
          </cell>
          <cell r="AB67">
            <v>0</v>
          </cell>
          <cell r="AC67">
            <v>0</v>
          </cell>
          <cell r="AD67">
            <v>0</v>
          </cell>
          <cell r="AE67">
            <v>0</v>
          </cell>
          <cell r="AF67">
            <v>0</v>
          </cell>
          <cell r="AG67">
            <v>0</v>
          </cell>
          <cell r="AH67">
            <v>0</v>
          </cell>
          <cell r="AI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0.4</v>
          </cell>
          <cell r="CA67">
            <v>0</v>
          </cell>
          <cell r="CB67">
            <v>0</v>
          </cell>
          <cell r="CC67">
            <v>0</v>
          </cell>
          <cell r="CD67">
            <v>0</v>
          </cell>
          <cell r="CE67" t="e">
            <v>#VALUE!</v>
          </cell>
          <cell r="CF67" t="e">
            <v>#VALUE!</v>
          </cell>
          <cell r="CG67" t="e">
            <v>#VALUE!</v>
          </cell>
          <cell r="CH67">
            <v>1.3</v>
          </cell>
          <cell r="CI67" t="e">
            <v>#VALUE!</v>
          </cell>
          <cell r="CJ67" t="e">
            <v>#VALUE!</v>
          </cell>
          <cell r="CK67" t="e">
            <v>#VALUE!</v>
          </cell>
          <cell r="CL67">
            <v>5</v>
          </cell>
          <cell r="CM67">
            <v>4</v>
          </cell>
        </row>
        <row r="68">
          <cell r="A68">
            <v>57</v>
          </cell>
          <cell r="F68">
            <v>0</v>
          </cell>
          <cell r="G68">
            <v>0</v>
          </cell>
          <cell r="J68">
            <v>0</v>
          </cell>
          <cell r="L68">
            <v>0</v>
          </cell>
          <cell r="M68">
            <v>0</v>
          </cell>
          <cell r="N68">
            <v>0</v>
          </cell>
          <cell r="O68">
            <v>0</v>
          </cell>
          <cell r="P68">
            <v>0</v>
          </cell>
          <cell r="S68">
            <v>0</v>
          </cell>
          <cell r="U68">
            <v>0</v>
          </cell>
          <cell r="X68">
            <v>0</v>
          </cell>
          <cell r="Y68">
            <v>0</v>
          </cell>
          <cell r="AA68">
            <v>0</v>
          </cell>
          <cell r="AB68">
            <v>0</v>
          </cell>
          <cell r="AC68">
            <v>0</v>
          </cell>
          <cell r="AD68">
            <v>0</v>
          </cell>
          <cell r="AE68">
            <v>0</v>
          </cell>
          <cell r="AF68">
            <v>0</v>
          </cell>
          <cell r="AG68">
            <v>0</v>
          </cell>
          <cell r="AH68">
            <v>0</v>
          </cell>
          <cell r="AI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0.4</v>
          </cell>
          <cell r="CA68">
            <v>0</v>
          </cell>
          <cell r="CB68">
            <v>0</v>
          </cell>
          <cell r="CC68">
            <v>0</v>
          </cell>
          <cell r="CD68">
            <v>0</v>
          </cell>
          <cell r="CE68" t="e">
            <v>#VALUE!</v>
          </cell>
          <cell r="CF68" t="e">
            <v>#VALUE!</v>
          </cell>
          <cell r="CG68" t="e">
            <v>#VALUE!</v>
          </cell>
          <cell r="CH68">
            <v>1.3</v>
          </cell>
          <cell r="CI68" t="e">
            <v>#VALUE!</v>
          </cell>
          <cell r="CJ68" t="e">
            <v>#VALUE!</v>
          </cell>
          <cell r="CK68" t="e">
            <v>#VALUE!</v>
          </cell>
          <cell r="CL68">
            <v>5</v>
          </cell>
          <cell r="CM68">
            <v>4</v>
          </cell>
        </row>
        <row r="69">
          <cell r="A69">
            <v>58</v>
          </cell>
          <cell r="F69">
            <v>0</v>
          </cell>
          <cell r="G69">
            <v>0</v>
          </cell>
          <cell r="J69">
            <v>0</v>
          </cell>
          <cell r="L69">
            <v>0</v>
          </cell>
          <cell r="M69">
            <v>0</v>
          </cell>
          <cell r="N69">
            <v>0</v>
          </cell>
          <cell r="O69">
            <v>0</v>
          </cell>
          <cell r="P69">
            <v>0</v>
          </cell>
          <cell r="S69">
            <v>0</v>
          </cell>
          <cell r="U69">
            <v>0</v>
          </cell>
          <cell r="X69">
            <v>0</v>
          </cell>
          <cell r="Y69">
            <v>0</v>
          </cell>
          <cell r="AA69">
            <v>0</v>
          </cell>
          <cell r="AB69">
            <v>0</v>
          </cell>
          <cell r="AC69">
            <v>0</v>
          </cell>
          <cell r="AD69">
            <v>0</v>
          </cell>
          <cell r="AE69">
            <v>0</v>
          </cell>
          <cell r="AF69">
            <v>0</v>
          </cell>
          <cell r="AG69">
            <v>0</v>
          </cell>
          <cell r="AH69">
            <v>0</v>
          </cell>
          <cell r="AI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0.4</v>
          </cell>
          <cell r="CA69">
            <v>0</v>
          </cell>
          <cell r="CB69">
            <v>0</v>
          </cell>
          <cell r="CC69">
            <v>0</v>
          </cell>
          <cell r="CD69">
            <v>0</v>
          </cell>
          <cell r="CE69" t="e">
            <v>#VALUE!</v>
          </cell>
          <cell r="CF69" t="e">
            <v>#VALUE!</v>
          </cell>
          <cell r="CG69" t="e">
            <v>#VALUE!</v>
          </cell>
          <cell r="CH69">
            <v>1.3</v>
          </cell>
          <cell r="CI69" t="e">
            <v>#VALUE!</v>
          </cell>
          <cell r="CJ69" t="e">
            <v>#VALUE!</v>
          </cell>
          <cell r="CK69" t="e">
            <v>#VALUE!</v>
          </cell>
          <cell r="CL69">
            <v>5</v>
          </cell>
          <cell r="CM69">
            <v>4</v>
          </cell>
        </row>
        <row r="70">
          <cell r="A70">
            <v>59</v>
          </cell>
          <cell r="F70">
            <v>0</v>
          </cell>
          <cell r="G70">
            <v>0</v>
          </cell>
          <cell r="J70">
            <v>0</v>
          </cell>
          <cell r="L70">
            <v>0</v>
          </cell>
          <cell r="M70">
            <v>0</v>
          </cell>
          <cell r="N70">
            <v>0</v>
          </cell>
          <cell r="O70">
            <v>0</v>
          </cell>
          <cell r="P70">
            <v>0</v>
          </cell>
          <cell r="S70">
            <v>0</v>
          </cell>
          <cell r="U70">
            <v>0</v>
          </cell>
          <cell r="X70">
            <v>0</v>
          </cell>
          <cell r="Y70">
            <v>0</v>
          </cell>
          <cell r="AA70">
            <v>0</v>
          </cell>
          <cell r="AB70">
            <v>0</v>
          </cell>
          <cell r="AC70">
            <v>0</v>
          </cell>
          <cell r="AD70">
            <v>0</v>
          </cell>
          <cell r="AE70">
            <v>0</v>
          </cell>
          <cell r="AF70">
            <v>0</v>
          </cell>
          <cell r="AG70">
            <v>0</v>
          </cell>
          <cell r="AH70">
            <v>0</v>
          </cell>
          <cell r="AI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0.4</v>
          </cell>
          <cell r="CA70">
            <v>0</v>
          </cell>
          <cell r="CB70">
            <v>0</v>
          </cell>
          <cell r="CC70">
            <v>0</v>
          </cell>
          <cell r="CD70">
            <v>0</v>
          </cell>
          <cell r="CE70" t="e">
            <v>#VALUE!</v>
          </cell>
          <cell r="CF70" t="e">
            <v>#VALUE!</v>
          </cell>
          <cell r="CG70" t="e">
            <v>#VALUE!</v>
          </cell>
          <cell r="CH70">
            <v>1.3</v>
          </cell>
          <cell r="CI70" t="e">
            <v>#VALUE!</v>
          </cell>
          <cell r="CJ70" t="e">
            <v>#VALUE!</v>
          </cell>
          <cell r="CK70" t="e">
            <v>#VALUE!</v>
          </cell>
          <cell r="CL70">
            <v>5</v>
          </cell>
          <cell r="CM70">
            <v>4</v>
          </cell>
        </row>
        <row r="71">
          <cell r="A71">
            <v>60</v>
          </cell>
          <cell r="F71">
            <v>0</v>
          </cell>
          <cell r="G71">
            <v>0</v>
          </cell>
          <cell r="J71">
            <v>0</v>
          </cell>
          <cell r="L71">
            <v>0</v>
          </cell>
          <cell r="M71">
            <v>0</v>
          </cell>
          <cell r="N71">
            <v>0</v>
          </cell>
          <cell r="O71">
            <v>0</v>
          </cell>
          <cell r="P71">
            <v>0</v>
          </cell>
          <cell r="S71">
            <v>0</v>
          </cell>
          <cell r="U71">
            <v>0</v>
          </cell>
          <cell r="X71">
            <v>0</v>
          </cell>
          <cell r="Y71">
            <v>0</v>
          </cell>
          <cell r="AA71">
            <v>0</v>
          </cell>
          <cell r="AB71">
            <v>0</v>
          </cell>
          <cell r="AC71">
            <v>0</v>
          </cell>
          <cell r="AD71">
            <v>0</v>
          </cell>
          <cell r="AE71">
            <v>0</v>
          </cell>
          <cell r="AF71">
            <v>0</v>
          </cell>
          <cell r="AG71">
            <v>0</v>
          </cell>
          <cell r="AH71">
            <v>0</v>
          </cell>
          <cell r="AI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0.4</v>
          </cell>
          <cell r="CA71">
            <v>0</v>
          </cell>
          <cell r="CB71">
            <v>0</v>
          </cell>
          <cell r="CC71">
            <v>0</v>
          </cell>
          <cell r="CD71">
            <v>0</v>
          </cell>
          <cell r="CE71" t="e">
            <v>#VALUE!</v>
          </cell>
          <cell r="CF71" t="e">
            <v>#VALUE!</v>
          </cell>
          <cell r="CG71" t="e">
            <v>#VALUE!</v>
          </cell>
          <cell r="CH71">
            <v>1.3</v>
          </cell>
          <cell r="CI71" t="e">
            <v>#VALUE!</v>
          </cell>
          <cell r="CJ71" t="e">
            <v>#VALUE!</v>
          </cell>
          <cell r="CK71" t="e">
            <v>#VALUE!</v>
          </cell>
          <cell r="CL71">
            <v>5</v>
          </cell>
          <cell r="CM71">
            <v>4</v>
          </cell>
        </row>
      </sheetData>
      <sheetData sheetId="4" refreshError="1"/>
      <sheetData sheetId="5" refreshError="1"/>
      <sheetData sheetId="6" refreshError="1"/>
      <sheetData sheetId="7" refreshError="1"/>
      <sheetData sheetId="8">
        <row r="12">
          <cell r="A12">
            <v>1</v>
          </cell>
        </row>
      </sheetData>
      <sheetData sheetId="9"/>
      <sheetData sheetId="10"/>
      <sheetData sheetId="11">
        <row r="12">
          <cell r="A12">
            <v>1</v>
          </cell>
        </row>
      </sheetData>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Base"/>
      <sheetName val="Niples"/>
      <sheetName val="Ins_MO"/>
      <sheetName val="Ins_Mat"/>
      <sheetName val="Clasif_Mat"/>
      <sheetName val="Ins_EH"/>
      <sheetName val="Ins_TR"/>
      <sheetName val="Print"/>
      <sheetName val="0.00"/>
      <sheetName val="1.1"/>
      <sheetName val="1.2"/>
      <sheetName val="1.3"/>
      <sheetName val="1.4"/>
      <sheetName val="1.5"/>
      <sheetName val="1.6"/>
      <sheetName val="1.7"/>
      <sheetName val="1.8"/>
      <sheetName val="1.9"/>
      <sheetName val="1.10"/>
      <sheetName val="1.10A"/>
      <sheetName val="1.11"/>
      <sheetName val="1.12"/>
      <sheetName val="1.13"/>
      <sheetName val="2.1"/>
      <sheetName val="2.2"/>
      <sheetName val="2.3"/>
      <sheetName val="2.4"/>
      <sheetName val="2.5"/>
      <sheetName val="2.6"/>
      <sheetName val="2.7"/>
      <sheetName val="2.8"/>
      <sheetName val="2.9"/>
      <sheetName val="2.9A"/>
      <sheetName val="2.10"/>
      <sheetName val="2.11"/>
      <sheetName val="2.12"/>
      <sheetName val="2.13A"/>
      <sheetName val="3.1"/>
      <sheetName val="3.2"/>
      <sheetName val="3.3"/>
      <sheetName val="3.4"/>
      <sheetName val="3.5"/>
      <sheetName val="3.6"/>
      <sheetName val="3.7"/>
      <sheetName val="3.8"/>
      <sheetName val="3.9"/>
      <sheetName val="3.9A"/>
      <sheetName val="3.9B"/>
      <sheetName val="3.9C"/>
      <sheetName val="3.9D"/>
      <sheetName val="3.10"/>
      <sheetName val="3.11"/>
      <sheetName val="3.12"/>
      <sheetName val="3.13"/>
      <sheetName val="3.14"/>
      <sheetName val="3.15"/>
      <sheetName val="3.16J"/>
      <sheetName val="3.17J"/>
      <sheetName val="3.30"/>
      <sheetName val="3.31"/>
      <sheetName val="3.32"/>
      <sheetName val="4.1"/>
      <sheetName val="4.2"/>
      <sheetName val="4.3"/>
      <sheetName val="4.4"/>
      <sheetName val="4.5"/>
      <sheetName val="4.6"/>
      <sheetName val="4.7"/>
      <sheetName val="4.8"/>
      <sheetName val="4.9"/>
      <sheetName val="4.10"/>
      <sheetName val="4.20"/>
      <sheetName val="4.21"/>
      <sheetName val="4.30"/>
      <sheetName val="5.1"/>
      <sheetName val="5.2"/>
      <sheetName val="5.3"/>
      <sheetName val="5.4"/>
      <sheetName val="5.5"/>
      <sheetName val="5.6"/>
      <sheetName val="6.1"/>
      <sheetName val="6.2"/>
      <sheetName val="6.3"/>
      <sheetName val="6.4"/>
      <sheetName val="6.5"/>
      <sheetName val="6.6"/>
      <sheetName val="6.7"/>
      <sheetName val="6.8"/>
      <sheetName val="6.9"/>
      <sheetName val="6.10"/>
      <sheetName val="6.51"/>
      <sheetName val="6.51A"/>
      <sheetName val="6.52"/>
      <sheetName val="6.53"/>
      <sheetName val="6.54"/>
      <sheetName val="6.55"/>
      <sheetName val="6.56"/>
      <sheetName val="6.57"/>
      <sheetName val="6.58"/>
      <sheetName val="6.59"/>
      <sheetName val="6.60"/>
      <sheetName val="6.61"/>
      <sheetName val="6.62"/>
      <sheetName val="6.63"/>
      <sheetName val="6.64"/>
      <sheetName val="6.65"/>
      <sheetName val="6.66"/>
      <sheetName val="6.67"/>
      <sheetName val="6.68"/>
      <sheetName val="6.69"/>
      <sheetName val="6.70"/>
      <sheetName val="6.71"/>
      <sheetName val="6.72"/>
      <sheetName val="6.80"/>
      <sheetName val="6.81"/>
      <sheetName val="6.100"/>
      <sheetName val="6.101"/>
      <sheetName val="6.102"/>
      <sheetName val="6.103"/>
      <sheetName val="6.150"/>
      <sheetName val="6.151"/>
      <sheetName val="6.152"/>
      <sheetName val="6.153"/>
      <sheetName val="7.1"/>
      <sheetName val="7.2"/>
      <sheetName val="7.3"/>
      <sheetName val="7.4"/>
      <sheetName val="7.5"/>
      <sheetName val="7.6"/>
      <sheetName val="7.7"/>
      <sheetName val="7.8"/>
      <sheetName val="7.9"/>
      <sheetName val="7.10"/>
      <sheetName val="7.11"/>
      <sheetName val="7.12"/>
      <sheetName val="7.13"/>
      <sheetName val="7.14"/>
      <sheetName val="7.15"/>
      <sheetName val="7.16"/>
      <sheetName val="7.17"/>
      <sheetName val="7.18"/>
      <sheetName val="7.19"/>
      <sheetName val="7.20"/>
      <sheetName val="7.21"/>
      <sheetName val="7.22"/>
      <sheetName val="7.23"/>
      <sheetName val="7.23A"/>
      <sheetName val="7.24"/>
      <sheetName val="7.25"/>
      <sheetName val="7.26"/>
      <sheetName val="7.27"/>
      <sheetName val="7.28"/>
      <sheetName val="7.29"/>
      <sheetName val="7.30"/>
      <sheetName val="8.1"/>
      <sheetName val="8.2"/>
      <sheetName val="8.3"/>
      <sheetName val="8.4"/>
      <sheetName val="8.5"/>
      <sheetName val="8.6"/>
      <sheetName val="8.7"/>
      <sheetName val="8.8"/>
      <sheetName val="8.9"/>
      <sheetName val="8.10"/>
      <sheetName val="8.11"/>
      <sheetName val="8.12"/>
      <sheetName val="8.13"/>
      <sheetName val="8.14"/>
      <sheetName val="8.15A"/>
      <sheetName val="8.16A"/>
      <sheetName val="8.17A"/>
      <sheetName val="8.19"/>
      <sheetName val="8.19A"/>
      <sheetName val="8.19B"/>
      <sheetName val="8.19C"/>
      <sheetName val="8.19D"/>
      <sheetName val="8.19E"/>
      <sheetName val="8.19F"/>
      <sheetName val="8.19G"/>
      <sheetName val="8.19H"/>
      <sheetName val="8.19I"/>
      <sheetName val="8.19J"/>
      <sheetName val="8.19K"/>
      <sheetName val="8.19L"/>
      <sheetName val="8.19M"/>
      <sheetName val="8.19N"/>
      <sheetName val="8.19O"/>
      <sheetName val="8.19P"/>
      <sheetName val="8.19Q"/>
      <sheetName val="8.19R"/>
      <sheetName val="8.19S"/>
      <sheetName val="8.19T"/>
      <sheetName val="8.19U"/>
      <sheetName val="8.19V"/>
      <sheetName val="8.20"/>
      <sheetName val="8.21"/>
      <sheetName val="8.22"/>
      <sheetName val="8.23"/>
      <sheetName val="8.24"/>
      <sheetName val="8.25"/>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94"/>
      <sheetName val="8.95"/>
      <sheetName val="8.96"/>
      <sheetName val="8.97"/>
      <sheetName val="8.98"/>
      <sheetName val="8.99"/>
      <sheetName val="8.99A"/>
      <sheetName val="8.99B"/>
      <sheetName val="8.100"/>
      <sheetName val="8.101"/>
      <sheetName val="8.102"/>
      <sheetName val="8.103"/>
      <sheetName val="8.104"/>
      <sheetName val="8.105"/>
      <sheetName val="8.106"/>
      <sheetName val="8.107"/>
      <sheetName val="8.108"/>
      <sheetName val="8.109"/>
      <sheetName val="8.110"/>
      <sheetName val="8.111"/>
      <sheetName val="8.112"/>
      <sheetName val="8.113"/>
      <sheetName val="8.114"/>
      <sheetName val="8.115"/>
      <sheetName val="8.116"/>
      <sheetName val="8.117"/>
      <sheetName val="8.118"/>
      <sheetName val="8.119"/>
      <sheetName val="8.120"/>
      <sheetName val="8.121"/>
      <sheetName val="8.122"/>
      <sheetName val="8.123"/>
      <sheetName val="8.124"/>
      <sheetName val="8.125"/>
      <sheetName val="8.126"/>
      <sheetName val="8.127"/>
      <sheetName val="8.128"/>
      <sheetName val="8.129"/>
      <sheetName val="8.130"/>
      <sheetName val="8.131"/>
      <sheetName val="8.132"/>
      <sheetName val="8.133"/>
      <sheetName val="8.134"/>
      <sheetName val="8.135"/>
      <sheetName val="8.136"/>
      <sheetName val="8.137"/>
      <sheetName val="8.138"/>
      <sheetName val="8.139"/>
      <sheetName val="8.140"/>
      <sheetName val="8.140A"/>
      <sheetName val="8.141"/>
      <sheetName val="8.142"/>
      <sheetName val="8.143"/>
      <sheetName val="8.144"/>
      <sheetName val="8.145"/>
      <sheetName val="8.146"/>
      <sheetName val="8.147"/>
      <sheetName val="8.148"/>
      <sheetName val="8.149"/>
      <sheetName val="8.150"/>
      <sheetName val="8.151"/>
      <sheetName val="8.152"/>
      <sheetName val="8.153"/>
      <sheetName val="8.153N"/>
      <sheetName val="8.154"/>
      <sheetName val="8.155"/>
      <sheetName val="8.156"/>
      <sheetName val="8.157"/>
      <sheetName val="8.158"/>
      <sheetName val="8.159"/>
      <sheetName val="8.160"/>
      <sheetName val="8.161"/>
      <sheetName val="8.162"/>
      <sheetName val="8.163"/>
      <sheetName val="8.164"/>
      <sheetName val="8.165"/>
      <sheetName val="8.166"/>
      <sheetName val="8.167"/>
      <sheetName val="8.168"/>
      <sheetName val="8.169"/>
      <sheetName val="8.170"/>
      <sheetName val="8.171"/>
      <sheetName val="8.172"/>
      <sheetName val="8.173"/>
      <sheetName val="8.174"/>
      <sheetName val="8.175"/>
      <sheetName val="8.176"/>
      <sheetName val="8.177"/>
      <sheetName val="8.178"/>
      <sheetName val="8.178 A"/>
      <sheetName val="8.179"/>
      <sheetName val="8.180"/>
      <sheetName val="8.181"/>
      <sheetName val="8.182"/>
      <sheetName val="8.183"/>
      <sheetName val="8.184"/>
      <sheetName val="8.185"/>
      <sheetName val="8.186"/>
      <sheetName val="8.187"/>
      <sheetName val="8.188"/>
      <sheetName val="8.189"/>
      <sheetName val="8.190"/>
      <sheetName val="8.190B"/>
      <sheetName val="8.191"/>
      <sheetName val="8.192"/>
      <sheetName val="8.193"/>
      <sheetName val="8.194"/>
      <sheetName val="8.195"/>
      <sheetName val="8.196"/>
      <sheetName val="8.197"/>
      <sheetName val="8.198"/>
      <sheetName val="8.199"/>
      <sheetName val="8.199A"/>
      <sheetName val="8.199B"/>
      <sheetName val="8.199C"/>
      <sheetName val="8.199D"/>
      <sheetName val="8.199E"/>
      <sheetName val="8.199F"/>
      <sheetName val="8.199G"/>
      <sheetName val="8.199H"/>
      <sheetName val="8.199I"/>
      <sheetName val="8.200"/>
      <sheetName val="8.201"/>
      <sheetName val="8.202"/>
      <sheetName val="8.203"/>
      <sheetName val="8.204"/>
      <sheetName val="8.205"/>
      <sheetName val="8.206"/>
      <sheetName val="8.215"/>
      <sheetName val="8.216"/>
      <sheetName val="8.217"/>
      <sheetName val="8.218"/>
      <sheetName val="8.219"/>
      <sheetName val="8.220"/>
      <sheetName val="8.221"/>
      <sheetName val="8.222"/>
      <sheetName val="8.223"/>
      <sheetName val="8.224"/>
      <sheetName val="8.225"/>
      <sheetName val="8.226"/>
      <sheetName val="8.230"/>
      <sheetName val="8.231"/>
      <sheetName val="8.232"/>
      <sheetName val="8.233"/>
      <sheetName val="8.234"/>
      <sheetName val="8.235"/>
      <sheetName val="8.236"/>
      <sheetName val="8.237"/>
      <sheetName val="8.238"/>
      <sheetName val="8.260"/>
      <sheetName val="8.261"/>
      <sheetName val="8.262"/>
      <sheetName val="8.263"/>
      <sheetName val="8.264"/>
      <sheetName val="8.265"/>
      <sheetName val="8.266"/>
      <sheetName val="8.267"/>
      <sheetName val="8.268"/>
      <sheetName val="8.269"/>
      <sheetName val="8.270"/>
      <sheetName val="8.280"/>
      <sheetName val="8.281"/>
      <sheetName val="8.282"/>
      <sheetName val="8.283"/>
      <sheetName val="8.284"/>
      <sheetName val="8.285"/>
      <sheetName val="8.286"/>
      <sheetName val="8.287"/>
      <sheetName val="8.288"/>
      <sheetName val="8.289"/>
      <sheetName val="8.290"/>
      <sheetName val="8.300"/>
      <sheetName val="8.301"/>
      <sheetName val="8.302"/>
      <sheetName val="8.303"/>
      <sheetName val="8.304"/>
      <sheetName val="8.305"/>
      <sheetName val="8.306"/>
      <sheetName val="8.307"/>
      <sheetName val="8.308"/>
      <sheetName val="8.309"/>
      <sheetName val="8.310"/>
      <sheetName val="8.311"/>
      <sheetName val="8.312"/>
      <sheetName val="8.313"/>
      <sheetName val="8.314"/>
      <sheetName val="8.315"/>
      <sheetName val="8.316"/>
      <sheetName val="8.330"/>
      <sheetName val="8.331"/>
      <sheetName val="8.332"/>
      <sheetName val="8.333"/>
      <sheetName val="8.334"/>
      <sheetName val="8.335"/>
      <sheetName val="8.336"/>
      <sheetName val="8.337"/>
      <sheetName val="8.338"/>
      <sheetName val="8.339"/>
      <sheetName val="8.340"/>
      <sheetName val="8.341"/>
      <sheetName val="8.342"/>
      <sheetName val="8.343"/>
      <sheetName val="8.344"/>
      <sheetName val="8.345"/>
      <sheetName val="8.346"/>
      <sheetName val="8.347"/>
      <sheetName val="8.348"/>
      <sheetName val="8.348N"/>
      <sheetName val="8.349"/>
      <sheetName val="8.349N"/>
      <sheetName val="8.350N"/>
      <sheetName val="8.350A"/>
      <sheetName val="8.350B"/>
      <sheetName val="8.350C"/>
      <sheetName val="8.350D"/>
      <sheetName val="8.370"/>
      <sheetName val="8.371"/>
      <sheetName val="8.372"/>
      <sheetName val="8.373"/>
      <sheetName val="8.374"/>
      <sheetName val="8.375"/>
      <sheetName val="8.376"/>
      <sheetName val="8.377"/>
      <sheetName val="8.378"/>
      <sheetName val="8.379"/>
      <sheetName val="8.380"/>
      <sheetName val="8.381A"/>
      <sheetName val="8.400"/>
      <sheetName val="8.400A"/>
      <sheetName val="8.401"/>
      <sheetName val="8.402"/>
      <sheetName val="8.403"/>
      <sheetName val="8.404"/>
      <sheetName val="8.450"/>
      <sheetName val="8.451"/>
      <sheetName val="8.452"/>
      <sheetName val="8.453"/>
      <sheetName val="8.454"/>
      <sheetName val="8.454N"/>
      <sheetName val="8.500"/>
      <sheetName val="8.501"/>
      <sheetName val="8.502"/>
      <sheetName val="8.503A"/>
      <sheetName val="8.504A"/>
      <sheetName val="8.550"/>
      <sheetName val="8.551"/>
      <sheetName val="8.552"/>
      <sheetName val="8.553"/>
      <sheetName val="8.554"/>
      <sheetName val="8.600"/>
      <sheetName val="8.601"/>
      <sheetName val="8.602"/>
      <sheetName val="8.603"/>
      <sheetName val="8.604"/>
      <sheetName val="8.605"/>
      <sheetName val="8.606"/>
      <sheetName val="8.620"/>
      <sheetName val="8.650"/>
      <sheetName val="8.650A"/>
      <sheetName val="8.651"/>
      <sheetName val="8.652"/>
      <sheetName val="8.653"/>
      <sheetName val="8.654"/>
      <sheetName val="8.655"/>
      <sheetName val="8.656"/>
      <sheetName val="8.657"/>
      <sheetName val="8.658"/>
      <sheetName val="8.659"/>
      <sheetName val="8.660"/>
      <sheetName val="8.661"/>
      <sheetName val="8.662"/>
      <sheetName val="8.662A"/>
      <sheetName val="8.662B"/>
      <sheetName val="8.699"/>
      <sheetName val="8.700"/>
      <sheetName val="8.700A"/>
      <sheetName val="8.700B"/>
      <sheetName val="8.701"/>
      <sheetName val="8.702"/>
      <sheetName val="8.703"/>
      <sheetName val="8.704"/>
      <sheetName val="8.705"/>
      <sheetName val="8.705A"/>
      <sheetName val="8.706"/>
      <sheetName val="11A"/>
      <sheetName val="8.707"/>
      <sheetName val="8.708"/>
      <sheetName val="8.709"/>
      <sheetName val="8.710"/>
      <sheetName val="8.711"/>
      <sheetName val="8.712"/>
      <sheetName val="8.713F"/>
      <sheetName val="8.713N"/>
      <sheetName val="8.740"/>
      <sheetName val="8.750"/>
      <sheetName val="8.751"/>
      <sheetName val="8.752"/>
      <sheetName val="8.753"/>
      <sheetName val="8.754"/>
      <sheetName val="8.755"/>
      <sheetName val="8.780"/>
      <sheetName val="8.781"/>
      <sheetName val="8.782"/>
      <sheetName val="8.783"/>
      <sheetName val="8.784"/>
      <sheetName val="8.785"/>
      <sheetName val="8.786"/>
      <sheetName val="8.795"/>
      <sheetName val="8.800"/>
      <sheetName val="8.801"/>
      <sheetName val="8.802"/>
      <sheetName val="8.803"/>
      <sheetName val="8.804"/>
      <sheetName val="8.805"/>
      <sheetName val="8.806"/>
      <sheetName val="8.807"/>
      <sheetName val="8.807A"/>
      <sheetName val="8.808"/>
      <sheetName val="8.809"/>
      <sheetName val="8.809A"/>
      <sheetName val="8.809N"/>
      <sheetName val="8.809N1"/>
      <sheetName val="8.809N2"/>
      <sheetName val="8.809N3"/>
      <sheetName val="8.809N4"/>
      <sheetName val="8.809N5"/>
      <sheetName val="8.810"/>
      <sheetName val="8.811"/>
      <sheetName val="8.812"/>
      <sheetName val="8.813"/>
      <sheetName val="8.813A"/>
      <sheetName val="8.814"/>
      <sheetName val="8.815"/>
      <sheetName val="8.816"/>
      <sheetName val="8.817"/>
      <sheetName val="8.818"/>
      <sheetName val="8.819"/>
      <sheetName val="8.819A"/>
      <sheetName val="8.819B"/>
      <sheetName val="8.819C"/>
      <sheetName val="8.819D"/>
      <sheetName val="8.819E"/>
      <sheetName val="8.820"/>
      <sheetName val="8.821"/>
      <sheetName val="8.822"/>
      <sheetName val="8.823"/>
      <sheetName val="8.823A"/>
      <sheetName val="8.823A1"/>
      <sheetName val="8.824"/>
      <sheetName val="8.825"/>
      <sheetName val="8.826"/>
      <sheetName val="8.827"/>
      <sheetName val="8.828"/>
      <sheetName val="8.899"/>
      <sheetName val="8.900"/>
      <sheetName val="8.901"/>
      <sheetName val="8.902"/>
      <sheetName val="8.903"/>
      <sheetName val="8.904"/>
      <sheetName val="8.904A"/>
      <sheetName val="8.904B"/>
      <sheetName val="8.905"/>
      <sheetName val="8.905A"/>
      <sheetName val="8.906"/>
      <sheetName val="8.907"/>
      <sheetName val="8.908"/>
      <sheetName val="8.909"/>
      <sheetName val="8.909N"/>
      <sheetName val="8.910"/>
      <sheetName val="8.910A"/>
      <sheetName val="8.910B"/>
      <sheetName val="8.910C"/>
      <sheetName val="8.910D"/>
      <sheetName val="8.910E"/>
      <sheetName val="8.910F"/>
      <sheetName val="8.910G"/>
      <sheetName val="8.910H"/>
      <sheetName val="8.910I"/>
      <sheetName val="8.910J"/>
      <sheetName val="8.910K"/>
      <sheetName val="8.910L"/>
      <sheetName val="8.910M"/>
      <sheetName val="8.910N"/>
      <sheetName val="8.910O"/>
      <sheetName val="8.910AA"/>
      <sheetName val="8.910AB"/>
      <sheetName val="8.911"/>
      <sheetName val="8.911A"/>
      <sheetName val="8.911B"/>
      <sheetName val="8.911C"/>
      <sheetName val="8.911D"/>
      <sheetName val="8.911E"/>
      <sheetName val="8.911F"/>
      <sheetName val="8.911G"/>
      <sheetName val="8.911H"/>
      <sheetName val="8.911I"/>
      <sheetName val="8.911J"/>
      <sheetName val="8.911K"/>
      <sheetName val="8.911L"/>
      <sheetName val="8.911M"/>
      <sheetName val="8.911N"/>
      <sheetName val="8.911O"/>
      <sheetName val="8.911P"/>
      <sheetName val="8.911Q"/>
      <sheetName val="8.911R"/>
      <sheetName val="8.911S"/>
      <sheetName val="8.911T"/>
      <sheetName val="8.911U"/>
      <sheetName val="8.911V"/>
      <sheetName val="8.911W"/>
      <sheetName val="8.912"/>
      <sheetName val="8.913"/>
      <sheetName val="8.920"/>
      <sheetName val="8.921"/>
      <sheetName val="8.922"/>
      <sheetName val="8.940"/>
      <sheetName val="8.941"/>
      <sheetName val="8.942"/>
      <sheetName val="8.943"/>
      <sheetName val="8.944"/>
      <sheetName val="8.945"/>
      <sheetName val="8.946"/>
      <sheetName val="8.947"/>
      <sheetName val="8.948"/>
      <sheetName val="8.949"/>
      <sheetName val="8.950"/>
      <sheetName val="8.951"/>
      <sheetName val="8.952"/>
      <sheetName val="8.953"/>
      <sheetName val="8.954"/>
      <sheetName val="8.955"/>
      <sheetName val="8.956"/>
      <sheetName val="8.957"/>
      <sheetName val="8.958"/>
      <sheetName val="8.959"/>
      <sheetName val="8.960"/>
      <sheetName val="8.961"/>
      <sheetName val="8.962"/>
      <sheetName val="8.963"/>
      <sheetName val="8.964"/>
      <sheetName val="8.965"/>
      <sheetName val="8.966"/>
      <sheetName val="8.967"/>
      <sheetName val="8.968"/>
      <sheetName val="8.969"/>
      <sheetName val="8.970"/>
      <sheetName val="8.971"/>
      <sheetName val="8.972"/>
      <sheetName val="8.973"/>
      <sheetName val="8.974"/>
      <sheetName val="8.975"/>
      <sheetName val="8.976"/>
      <sheetName val="8.977"/>
      <sheetName val="8.978"/>
      <sheetName val="8.979"/>
      <sheetName val="8.980"/>
      <sheetName val="8.981"/>
      <sheetName val="8.982"/>
      <sheetName val="8.983"/>
      <sheetName val="8.984"/>
      <sheetName val="8.985"/>
      <sheetName val="8.986"/>
      <sheetName val="8.987"/>
      <sheetName val="8.988"/>
      <sheetName val="8.989"/>
      <sheetName val="8.990"/>
      <sheetName val="8.991"/>
      <sheetName val="8.992"/>
      <sheetName val="8.993"/>
      <sheetName val="8.994"/>
      <sheetName val="8.995"/>
      <sheetName val="8.996"/>
      <sheetName val="8.997"/>
      <sheetName val="8.998"/>
      <sheetName val="8.999"/>
      <sheetName val="8.1000"/>
      <sheetName val="8.1001"/>
      <sheetName val="8.1002"/>
      <sheetName val="8.1003"/>
      <sheetName val="8.1003A"/>
      <sheetName val="8.1003B"/>
      <sheetName val="8.1003C"/>
      <sheetName val="8.1003D"/>
      <sheetName val="8.1004"/>
      <sheetName val="8.1005"/>
      <sheetName val="8.1006"/>
      <sheetName val="8.1007"/>
      <sheetName val="8.1008"/>
      <sheetName val="8.1009"/>
      <sheetName val="8.1009F"/>
      <sheetName val="8.1009F2"/>
      <sheetName val="8.1010"/>
      <sheetName val="8.1010N"/>
      <sheetName val="8.1011"/>
      <sheetName val="8.1012"/>
      <sheetName val="8.1013"/>
      <sheetName val="8.1100"/>
      <sheetName val="8.1100A"/>
      <sheetName val="8.1101"/>
      <sheetName val="8.1102"/>
      <sheetName val="8.1103"/>
      <sheetName val="8.1104"/>
      <sheetName val="8.1105"/>
      <sheetName val="8.1106"/>
      <sheetName val="8.1150"/>
      <sheetName val="8.1150A"/>
      <sheetName val="8.1151"/>
      <sheetName val="8.1151A"/>
      <sheetName val="8.1151B"/>
      <sheetName val="8.1152"/>
      <sheetName val="8.1152N"/>
      <sheetName val="8.1152N1"/>
      <sheetName val="8.1153"/>
      <sheetName val="8.1200"/>
      <sheetName val="8.1201"/>
      <sheetName val="8.1202"/>
      <sheetName val="8.1203"/>
      <sheetName val="8.1204"/>
      <sheetName val="8.1300"/>
      <sheetName val="8.1301"/>
      <sheetName val="8.1400"/>
      <sheetName val="8.1400A"/>
      <sheetName val="8.1400B"/>
      <sheetName val="8.1400C"/>
      <sheetName val="8.1500"/>
      <sheetName val="8.1500A"/>
      <sheetName val="8.1500B"/>
      <sheetName val="8.1500C"/>
      <sheetName val="8.1500D"/>
      <sheetName val="8.1500E"/>
      <sheetName val="8.1500F"/>
      <sheetName val="8.1600"/>
      <sheetName val="8.1601"/>
      <sheetName val="8.1602"/>
      <sheetName val="8.1603"/>
      <sheetName val="8.1604"/>
      <sheetName val="8.1605"/>
      <sheetName val="8.1606"/>
      <sheetName val="8.1607"/>
      <sheetName val="8.1608"/>
      <sheetName val="8.1609"/>
      <sheetName val="8.1610"/>
      <sheetName val="8.1611"/>
      <sheetName val="8.1612"/>
      <sheetName val="8.1613"/>
      <sheetName val="8.1614"/>
      <sheetName val="8.1615"/>
      <sheetName val="9.1"/>
      <sheetName val="9.2"/>
      <sheetName val="9.3"/>
      <sheetName val="9.4"/>
      <sheetName val="9.5"/>
      <sheetName val="9.6"/>
      <sheetName val="9.7"/>
      <sheetName val="9.8"/>
      <sheetName val="9.9"/>
      <sheetName val="9.10"/>
      <sheetName val="9.11"/>
      <sheetName val="10.1"/>
      <sheetName val="10.1A"/>
      <sheetName val="10.2"/>
      <sheetName val="10.3"/>
      <sheetName val="10.4"/>
      <sheetName val="10.5"/>
      <sheetName val="10.6"/>
      <sheetName val="10.6A"/>
      <sheetName val="10.7"/>
      <sheetName val="10.8"/>
      <sheetName val="10.8A"/>
      <sheetName val="10.101"/>
      <sheetName val="10.102"/>
      <sheetName val="10.103"/>
      <sheetName val="10.104"/>
      <sheetName val="10.105"/>
      <sheetName val="10.106"/>
      <sheetName val="10.107"/>
      <sheetName val="10.108"/>
      <sheetName val="10.108A"/>
      <sheetName val="10.109"/>
      <sheetName val="10.110"/>
      <sheetName val="10.110A"/>
      <sheetName val="10.111"/>
      <sheetName val="10.112"/>
      <sheetName val="10.201"/>
      <sheetName val="10.202"/>
      <sheetName val="10.203"/>
      <sheetName val="10.204"/>
      <sheetName val="10.300"/>
      <sheetName val="10.301"/>
      <sheetName val="10.302"/>
      <sheetName val="10.303"/>
      <sheetName val="10.304"/>
      <sheetName val="10.305"/>
      <sheetName val="10.306"/>
      <sheetName val="10.307"/>
      <sheetName val="10.308"/>
      <sheetName val="10.309"/>
      <sheetName val="10.310"/>
      <sheetName val="10.311"/>
      <sheetName val="10.312"/>
      <sheetName val="10.313"/>
      <sheetName val="10.314"/>
      <sheetName val="10.315"/>
      <sheetName val="10.316"/>
      <sheetName val="10.317"/>
      <sheetName val="10.318"/>
      <sheetName val="10.319"/>
      <sheetName val="10.320"/>
      <sheetName val="10.321"/>
      <sheetName val="10.322"/>
      <sheetName val="10.323"/>
      <sheetName val="10.324"/>
      <sheetName val="10.325"/>
      <sheetName val="10.326"/>
      <sheetName val="10.327"/>
      <sheetName val="10.328"/>
      <sheetName val="10.329"/>
      <sheetName val="10.330"/>
      <sheetName val="10.331"/>
      <sheetName val="10.332"/>
      <sheetName val="10.333"/>
      <sheetName val="10.334"/>
      <sheetName val="10.335"/>
      <sheetName val="10.336"/>
      <sheetName val="10.337"/>
      <sheetName val="10.338"/>
      <sheetName val="10.339"/>
      <sheetName val="10.340"/>
      <sheetName val="10.341"/>
      <sheetName val="10.342"/>
      <sheetName val="10.343"/>
      <sheetName val="10.344"/>
      <sheetName val="10.345"/>
      <sheetName val="10.346"/>
      <sheetName val="10.347"/>
      <sheetName val="10.348"/>
      <sheetName val="10.348A"/>
      <sheetName val="10.349"/>
      <sheetName val="10.350"/>
      <sheetName val="10.351"/>
      <sheetName val="10.352"/>
      <sheetName val="10.353"/>
      <sheetName val="10.354"/>
      <sheetName val="10.355"/>
      <sheetName val="10.356"/>
      <sheetName val="10.357"/>
      <sheetName val="10.358"/>
      <sheetName val="10.359"/>
      <sheetName val="10.360"/>
      <sheetName val="10.361"/>
      <sheetName val="10.362"/>
      <sheetName val="10.363"/>
      <sheetName val="10.364"/>
      <sheetName val="10.365"/>
      <sheetName val="10.366"/>
      <sheetName val="10.367"/>
      <sheetName val="10.368"/>
      <sheetName val="10.369"/>
      <sheetName val="10.370"/>
      <sheetName val="10.371"/>
      <sheetName val="10.372"/>
      <sheetName val="10.373"/>
      <sheetName val="10.374"/>
      <sheetName val="10.375"/>
      <sheetName val="10.376"/>
      <sheetName val="10.377"/>
      <sheetName val="10.378"/>
      <sheetName val="10.379"/>
      <sheetName val="10.380"/>
      <sheetName val="10.381"/>
      <sheetName val="10.382"/>
      <sheetName val="10.383"/>
      <sheetName val="10.384"/>
      <sheetName val="10.385"/>
      <sheetName val="10.386"/>
      <sheetName val="10.387"/>
      <sheetName val="10.388"/>
      <sheetName val="10.389"/>
      <sheetName val="10.390"/>
      <sheetName val="10.391"/>
      <sheetName val="10.392"/>
      <sheetName val="10.393"/>
      <sheetName val="10.394"/>
      <sheetName val="10.395"/>
      <sheetName val="10.396"/>
      <sheetName val="10.397"/>
      <sheetName val="10.398"/>
      <sheetName val="10.400"/>
      <sheetName val="10.500"/>
      <sheetName val="10.501"/>
      <sheetName val="10.502"/>
      <sheetName val="10.503"/>
      <sheetName val="10.504"/>
      <sheetName val="10.505"/>
      <sheetName val="10.505A"/>
      <sheetName val="10.60"/>
      <sheetName val="10.600"/>
      <sheetName val="11.1"/>
      <sheetName val="11.2"/>
      <sheetName val="11.3"/>
      <sheetName val="11.4"/>
      <sheetName val="11.6"/>
      <sheetName val="11.8"/>
      <sheetName val="11.10"/>
      <sheetName val="11.11"/>
      <sheetName val="11.12"/>
      <sheetName val="11.13"/>
      <sheetName val="11.14"/>
      <sheetName val="11.15"/>
      <sheetName val="11.16"/>
      <sheetName val="11.17"/>
      <sheetName val="11.18"/>
      <sheetName val="11.19"/>
      <sheetName val="11.20"/>
      <sheetName val="11.21"/>
      <sheetName val="11.30"/>
      <sheetName val="11.31"/>
      <sheetName val="11.32"/>
      <sheetName val="11.33"/>
      <sheetName val="12.1"/>
      <sheetName val="12.2"/>
      <sheetName val="12.3"/>
      <sheetName val="12.4"/>
      <sheetName val="12.5"/>
      <sheetName val="12.6"/>
      <sheetName val="12.7"/>
      <sheetName val="12.8"/>
      <sheetName val="13.1"/>
      <sheetName val="13.2"/>
      <sheetName val="13.3"/>
      <sheetName val="14.1"/>
      <sheetName val="14.2"/>
      <sheetName val="18.1"/>
      <sheetName val="18.1.1"/>
      <sheetName val="18.1.2"/>
      <sheetName val="18.1.3"/>
      <sheetName val="19.1"/>
      <sheetName val="19.2"/>
      <sheetName val="19.3"/>
      <sheetName val="19.3A"/>
      <sheetName val="19.4"/>
      <sheetName val="19.5"/>
      <sheetName val="19.6"/>
      <sheetName val="19.7"/>
      <sheetName val="19.8"/>
      <sheetName val="19.9"/>
      <sheetName val="19.10"/>
      <sheetName val="19.11"/>
      <sheetName val="19.12A"/>
      <sheetName val="19.13"/>
      <sheetName val="19.14"/>
      <sheetName val="19.14 A"/>
      <sheetName val="19.15"/>
      <sheetName val="19.15N"/>
      <sheetName val="19.15N1"/>
      <sheetName val="19.15N2"/>
      <sheetName val="19.15N3"/>
      <sheetName val="19.15N4"/>
      <sheetName val="19.15N5"/>
      <sheetName val="19.15N6"/>
      <sheetName val="19.20"/>
      <sheetName val="19.39"/>
      <sheetName val="19.40"/>
      <sheetName val="19.41"/>
      <sheetName val="19.41A"/>
      <sheetName val="19.41B"/>
      <sheetName val="19.42"/>
      <sheetName val="19.43"/>
      <sheetName val="19.44"/>
      <sheetName val="19.45"/>
      <sheetName val="19.46"/>
      <sheetName val="19.47"/>
      <sheetName val="19.48"/>
      <sheetName val="19.49"/>
      <sheetName val="19.50"/>
      <sheetName val="19.50A"/>
      <sheetName val="19.51"/>
      <sheetName val="19.52"/>
      <sheetName val="19.85"/>
      <sheetName val="19.85A"/>
      <sheetName val="19.85B"/>
      <sheetName val="19.86"/>
      <sheetName val="19.87"/>
      <sheetName val="19.88"/>
      <sheetName val="19.89"/>
      <sheetName val="19.90"/>
      <sheetName val="20.1.1"/>
      <sheetName val="20.1.2"/>
      <sheetName val="20.2.1"/>
      <sheetName val="20.2.2"/>
      <sheetName val="20.3.1"/>
      <sheetName val="20.3.2"/>
      <sheetName val="20.3.3"/>
      <sheetName val="20.4.1"/>
      <sheetName val="20.4.2"/>
      <sheetName val="20.4.3"/>
      <sheetName val="20.5.1"/>
      <sheetName val="20.4.4"/>
      <sheetName val="20.4.5"/>
      <sheetName val="20.5.2"/>
      <sheetName val="20.5.3"/>
      <sheetName val="20.6"/>
      <sheetName val="20.7"/>
      <sheetName val="20.8.1"/>
      <sheetName val="20.8.2"/>
      <sheetName val="20.9"/>
      <sheetName val="20.10"/>
      <sheetName val="20.11"/>
      <sheetName val="20.11.1"/>
      <sheetName val="20.11.2"/>
      <sheetName val="20.11.3"/>
      <sheetName val="9A"/>
      <sheetName val="20.11A"/>
      <sheetName val="20.11B"/>
      <sheetName val="20.11C"/>
      <sheetName val="20.11D"/>
      <sheetName val="20.12N"/>
      <sheetName val="20.13N"/>
      <sheetName val="20.14N"/>
      <sheetName val="20.15N"/>
      <sheetName val="20.16N"/>
      <sheetName val="20.17N"/>
      <sheetName val="20.18N"/>
      <sheetName val="20.19N"/>
      <sheetName val="20.20N"/>
      <sheetName val="20.21N"/>
      <sheetName val="20.22N"/>
      <sheetName val="20.23N"/>
      <sheetName val="20.24N"/>
      <sheetName val="20.25N"/>
      <sheetName val="20.26N"/>
      <sheetName val="20.27N"/>
      <sheetName val="20.28N"/>
      <sheetName val="20.29N"/>
      <sheetName val="20.30N"/>
      <sheetName val="20.31N"/>
      <sheetName val="20.32N"/>
      <sheetName val="20.33N"/>
      <sheetName val="20.34N"/>
      <sheetName val="20.35N"/>
      <sheetName val="20.36N"/>
      <sheetName val="20.37N"/>
      <sheetName val="20.38J"/>
      <sheetName val="20.39J"/>
      <sheetName val="20.40J"/>
      <sheetName val="20.41J"/>
      <sheetName val="20.42J"/>
      <sheetName val="20.43J"/>
      <sheetName val="20.44J"/>
      <sheetName val="20.45J"/>
      <sheetName val="20.46J"/>
      <sheetName val="20.47J"/>
      <sheetName val="20.48J"/>
      <sheetName val="20.49J"/>
      <sheetName val="20.49J (2)"/>
      <sheetName val="20.49J (3)"/>
      <sheetName val="20.50J"/>
      <sheetName val="20.51J"/>
      <sheetName val="20.52J"/>
      <sheetName val="20.53J"/>
      <sheetName val="20.54J"/>
      <sheetName val="20.55J"/>
      <sheetName val="20.56J"/>
      <sheetName val="20.57J"/>
      <sheetName val="20.58J"/>
      <sheetName val="20.59J"/>
      <sheetName val="20.60J"/>
      <sheetName val="20.61N"/>
      <sheetName val="20.62N"/>
      <sheetName val="20.63N"/>
      <sheetName val="20.64N"/>
      <sheetName val="20.65N"/>
      <sheetName val="20.66N"/>
      <sheetName val="20.67N"/>
      <sheetName val="20.68N"/>
      <sheetName val="20.69N"/>
      <sheetName val="20.70N"/>
      <sheetName val="20.71N"/>
      <sheetName val="20.72N"/>
      <sheetName val="20.73N"/>
      <sheetName val="20.30"/>
      <sheetName val="20.31"/>
      <sheetName val="20.32"/>
      <sheetName val="20.33"/>
      <sheetName val="20.40"/>
      <sheetName val="20.41"/>
      <sheetName val="20.42"/>
      <sheetName val="20.43"/>
      <sheetName val="20.44"/>
      <sheetName val="20.46"/>
      <sheetName val="20.45"/>
      <sheetName val="20.45A"/>
      <sheetName val="20.45B"/>
      <sheetName val="20.45C"/>
      <sheetName val="20.45D"/>
      <sheetName val="20.45E"/>
      <sheetName val="20.45F"/>
      <sheetName val="20.47"/>
      <sheetName val="20.48"/>
      <sheetName val="20.49"/>
      <sheetName val="20.50"/>
      <sheetName val="20.51"/>
      <sheetName val="20.52"/>
      <sheetName val="20.53"/>
      <sheetName val="20.54"/>
      <sheetName val="20.55"/>
      <sheetName val="20.56"/>
      <sheetName val="20.59"/>
      <sheetName val="20.60"/>
      <sheetName val="20.63"/>
      <sheetName val="20.64"/>
      <sheetName val="20.65"/>
      <sheetName val="20.66"/>
      <sheetName val="12A"/>
      <sheetName val="APU'S CALDAS NSH"/>
    </sheetNames>
    <sheetDataSet>
      <sheetData sheetId="0" refreshError="1"/>
      <sheetData sheetId="1" refreshError="1">
        <row r="3">
          <cell r="J3" t="str">
            <v>Pasamuro</v>
          </cell>
        </row>
        <row r="4">
          <cell r="J4" t="str">
            <v>Niple</v>
          </cell>
        </row>
        <row r="21">
          <cell r="N21">
            <v>2</v>
          </cell>
          <cell r="O21" t="str">
            <v xml:space="preserve"> 2"     50</v>
          </cell>
          <cell r="P21" t="str">
            <v>14</v>
          </cell>
          <cell r="Q21">
            <v>3</v>
          </cell>
          <cell r="R21">
            <v>2</v>
          </cell>
          <cell r="S21">
            <v>6</v>
          </cell>
          <cell r="T21">
            <v>3</v>
          </cell>
        </row>
        <row r="22">
          <cell r="N22">
            <v>3</v>
          </cell>
          <cell r="O22" t="str">
            <v xml:space="preserve"> 3"     75</v>
          </cell>
          <cell r="P22" t="str">
            <v>27</v>
          </cell>
          <cell r="Q22">
            <v>4</v>
          </cell>
          <cell r="R22">
            <v>2</v>
          </cell>
          <cell r="S22">
            <v>9</v>
          </cell>
          <cell r="T22">
            <v>5</v>
          </cell>
        </row>
        <row r="23">
          <cell r="N23">
            <v>4</v>
          </cell>
          <cell r="O23" t="str">
            <v xml:space="preserve"> 4"    100</v>
          </cell>
          <cell r="P23" t="str">
            <v>36</v>
          </cell>
          <cell r="Q23">
            <v>6</v>
          </cell>
          <cell r="R23">
            <v>2</v>
          </cell>
          <cell r="S23">
            <v>12</v>
          </cell>
          <cell r="T23">
            <v>7</v>
          </cell>
        </row>
        <row r="24">
          <cell r="N24">
            <v>6</v>
          </cell>
          <cell r="O24" t="str">
            <v xml:space="preserve"> 6"    150</v>
          </cell>
          <cell r="P24" t="str">
            <v>66</v>
          </cell>
          <cell r="Q24">
            <v>8</v>
          </cell>
          <cell r="R24">
            <v>3</v>
          </cell>
          <cell r="S24">
            <v>17</v>
          </cell>
          <cell r="T24">
            <v>11</v>
          </cell>
        </row>
        <row r="25">
          <cell r="N25">
            <v>8</v>
          </cell>
          <cell r="O25" t="str">
            <v xml:space="preserve"> 8"    200</v>
          </cell>
          <cell r="P25" t="str">
            <v>85</v>
          </cell>
          <cell r="Q25">
            <v>11</v>
          </cell>
          <cell r="R25">
            <v>4</v>
          </cell>
          <cell r="S25">
            <v>27</v>
          </cell>
          <cell r="T25">
            <v>14</v>
          </cell>
        </row>
        <row r="26">
          <cell r="N26">
            <v>10</v>
          </cell>
          <cell r="O26" t="str">
            <v>10"    250</v>
          </cell>
          <cell r="P26" t="str">
            <v>114</v>
          </cell>
          <cell r="Q26">
            <v>15</v>
          </cell>
          <cell r="R26">
            <v>5</v>
          </cell>
          <cell r="S26">
            <v>34</v>
          </cell>
          <cell r="T26">
            <v>19</v>
          </cell>
        </row>
        <row r="27">
          <cell r="N27">
            <v>12</v>
          </cell>
          <cell r="O27" t="str">
            <v>12"    300</v>
          </cell>
          <cell r="P27" t="str">
            <v>154</v>
          </cell>
          <cell r="Q27">
            <v>21</v>
          </cell>
          <cell r="R27">
            <v>6</v>
          </cell>
          <cell r="S27">
            <v>45</v>
          </cell>
          <cell r="T27">
            <v>23</v>
          </cell>
        </row>
        <row r="28">
          <cell r="N28">
            <v>14</v>
          </cell>
          <cell r="O28" t="str">
            <v>14"    350</v>
          </cell>
          <cell r="P28" t="str">
            <v>178</v>
          </cell>
          <cell r="Q28">
            <v>27</v>
          </cell>
          <cell r="R28">
            <v>12</v>
          </cell>
          <cell r="S28">
            <v>63</v>
          </cell>
          <cell r="T28">
            <v>36</v>
          </cell>
        </row>
        <row r="29">
          <cell r="N29">
            <v>16</v>
          </cell>
          <cell r="O29" t="str">
            <v>16"    400</v>
          </cell>
          <cell r="P29" t="str">
            <v>242</v>
          </cell>
          <cell r="Q29">
            <v>34</v>
          </cell>
          <cell r="R29">
            <v>14</v>
          </cell>
          <cell r="S29">
            <v>80</v>
          </cell>
          <cell r="T29">
            <v>44</v>
          </cell>
        </row>
        <row r="30">
          <cell r="N30">
            <v>18</v>
          </cell>
          <cell r="O30" t="str">
            <v>18"    450</v>
          </cell>
          <cell r="P30" t="str">
            <v>291</v>
          </cell>
          <cell r="Q30">
            <v>37</v>
          </cell>
          <cell r="R30">
            <v>15</v>
          </cell>
          <cell r="S30">
            <v>99</v>
          </cell>
          <cell r="T30">
            <v>53</v>
          </cell>
        </row>
        <row r="31">
          <cell r="N31">
            <v>20</v>
          </cell>
          <cell r="O31" t="str">
            <v>20"    500</v>
          </cell>
          <cell r="P31" t="str">
            <v>366</v>
          </cell>
          <cell r="Q31">
            <v>47</v>
          </cell>
          <cell r="R31">
            <v>16</v>
          </cell>
          <cell r="S31">
            <v>117</v>
          </cell>
          <cell r="T31">
            <v>64</v>
          </cell>
        </row>
        <row r="32">
          <cell r="N32">
            <v>24</v>
          </cell>
          <cell r="O32" t="str">
            <v>24"    600</v>
          </cell>
          <cell r="P32" t="str">
            <v>414</v>
          </cell>
          <cell r="Q32">
            <v>64</v>
          </cell>
          <cell r="R32">
            <v>21</v>
          </cell>
          <cell r="S32">
            <v>203</v>
          </cell>
          <cell r="T32">
            <v>84</v>
          </cell>
        </row>
      </sheetData>
      <sheetData sheetId="2" refreshError="1">
        <row r="2">
          <cell r="B2" t="str">
            <v>Cuadrilla 3: (1 Oficial y 2 Ayudantes)</v>
          </cell>
        </row>
        <row r="3">
          <cell r="B3" t="str">
            <v>Cuadrilla 4: (1 Oficial y 1 Ayudante)</v>
          </cell>
        </row>
        <row r="4">
          <cell r="B4" t="str">
            <v>Comisión Topografía</v>
          </cell>
        </row>
        <row r="5">
          <cell r="B5" t="str">
            <v>Ayudante Construccion</v>
          </cell>
        </row>
        <row r="6">
          <cell r="B6" t="str">
            <v>Cuadrilla 4: (1 Oficial y 1 Ayudante)</v>
          </cell>
        </row>
        <row r="7">
          <cell r="B7" t="str">
            <v>Cuadrilla 8: Oficial</v>
          </cell>
        </row>
        <row r="8">
          <cell r="B8" t="str">
            <v>Cuadrilla 4: (1 Oficial y 1 Ayudante)</v>
          </cell>
        </row>
        <row r="9">
          <cell r="B9" t="str">
            <v>Cuadrilla de soldadura</v>
          </cell>
        </row>
        <row r="10">
          <cell r="B10" t="str">
            <v>Cuadrilla 5: Ofic. + 6 Ayud.</v>
          </cell>
        </row>
        <row r="11">
          <cell r="B11" t="str">
            <v>Cuadrilla 2: (2 Ayudantes)</v>
          </cell>
        </row>
        <row r="12">
          <cell r="B12" t="str">
            <v>Cuadrilla 1: (2 Machineros)</v>
          </cell>
        </row>
        <row r="13">
          <cell r="B13" t="str">
            <v>Cuadrilla 5: (1 Oficial y 3 Ayudante)</v>
          </cell>
        </row>
        <row r="14">
          <cell r="B14" t="str">
            <v>Cuadrilla 6: (1 Oficial y 4 Ayudante)</v>
          </cell>
        </row>
      </sheetData>
      <sheetData sheetId="3" refreshError="1">
        <row r="2">
          <cell r="B2" t="str">
            <v>240 V - 1x15A Iluminación y tomas</v>
          </cell>
        </row>
        <row r="3">
          <cell r="B3" t="str">
            <v>240 V - 2x15A Alumbrado exterior</v>
          </cell>
        </row>
        <row r="4">
          <cell r="B4" t="str">
            <v>240 V - 2x50A Totalizador</v>
          </cell>
        </row>
        <row r="5">
          <cell r="B5" t="str">
            <v>ACCESORIOS</v>
          </cell>
        </row>
        <row r="6">
          <cell r="B6" t="str">
            <v>ACCESORIOS</v>
          </cell>
        </row>
        <row r="7">
          <cell r="B7" t="str">
            <v>Acero de refuerzo 60.000 PSI</v>
          </cell>
        </row>
        <row r="8">
          <cell r="B8" t="str">
            <v xml:space="preserve">Acero de refuerzo 60.000 PSI </v>
          </cell>
        </row>
        <row r="9">
          <cell r="B9" t="str">
            <v>Acero de refuerzo 60.000 PSI (incluye amarre y figuración)</v>
          </cell>
        </row>
        <row r="10">
          <cell r="B10" t="str">
            <v>ACERO DE REFUERZO 60.000 PSI DE 3/8"</v>
          </cell>
        </row>
        <row r="11">
          <cell r="B11" t="str">
            <v>ACERO DE REFUERZO 60.000 PSI DE 5/8"</v>
          </cell>
        </row>
        <row r="12">
          <cell r="B12" t="str">
            <v>ACERO DE REFUERZO DE 3/4" PARA PASOS</v>
          </cell>
        </row>
        <row r="13">
          <cell r="B13" t="str">
            <v>ACERO DE REFUERZO DE 60000 PSI</v>
          </cell>
        </row>
        <row r="14">
          <cell r="B14" t="str">
            <v>Acero galvanizado</v>
          </cell>
        </row>
        <row r="15">
          <cell r="B15" t="str">
            <v>Acometida BT 208/120V Cu #8 y 1#10, AWG THH N 600V</v>
          </cell>
        </row>
        <row r="16">
          <cell r="B16" t="str">
            <v>ACONDICIONADOR</v>
          </cell>
        </row>
        <row r="17">
          <cell r="B17" t="str">
            <v>ACONDICIONADOR SUPERF. (NOVAFORT)</v>
          </cell>
        </row>
        <row r="18">
          <cell r="B18" t="str">
            <v>ACONDICIONADOR SUPERF. NOVAFORT</v>
          </cell>
        </row>
        <row r="19">
          <cell r="B19" t="str">
            <v>Acople universal HD 10"</v>
          </cell>
        </row>
        <row r="20">
          <cell r="B20" t="str">
            <v>Adaptador Brida Universal (100mm)  (4")</v>
          </cell>
        </row>
        <row r="21">
          <cell r="B21" t="str">
            <v>Adaptador Brida Universal (3/4")</v>
          </cell>
        </row>
        <row r="22">
          <cell r="B22" t="str">
            <v>Adaptador Brida Universal (50mm)  (2")</v>
          </cell>
        </row>
        <row r="23">
          <cell r="B23" t="str">
            <v>ADAPTADOR BRIDA UNIVERSAL (50mm)  2"</v>
          </cell>
        </row>
        <row r="24">
          <cell r="B24" t="str">
            <v>Adaptador HD Ø 6" - B x E ; L= 350  mm. - Extremo para PVC</v>
          </cell>
        </row>
        <row r="25">
          <cell r="B25" t="str">
            <v>Adaptador HD Ø 6"-BxE ; L=350mm-Extremo para PVC</v>
          </cell>
        </row>
        <row r="26">
          <cell r="B26" t="str">
            <v>Adaptador HD Ø4" BxE Extremo liso para PVC =250mm</v>
          </cell>
        </row>
        <row r="27">
          <cell r="B27" t="str">
            <v>Adaptador HD Ø6" BxE Extremo liso para PVC =250mm</v>
          </cell>
        </row>
        <row r="28">
          <cell r="B28" t="str">
            <v>ADAPTADOR MACHO PF+UAD  1/2``</v>
          </cell>
        </row>
        <row r="29">
          <cell r="B29" t="str">
            <v>ADHESIVO (NOVAFORT) X 500 gr</v>
          </cell>
        </row>
        <row r="30">
          <cell r="B30" t="str">
            <v>ADHESIVO (NOVAFORT) X 500gr</v>
          </cell>
        </row>
        <row r="31">
          <cell r="B31" t="str">
            <v>ADHESIVO ALCANTARILLADO</v>
          </cell>
        </row>
        <row r="32">
          <cell r="B32" t="str">
            <v>afirmado 2"</v>
          </cell>
        </row>
        <row r="33">
          <cell r="B33" t="str">
            <v>AGENTE DEMOLEDOR NO EXPLOSIVO (ALTA SEGURIDAD)</v>
          </cell>
        </row>
        <row r="34">
          <cell r="B34" t="str">
            <v>Agua</v>
          </cell>
        </row>
        <row r="35">
          <cell r="B35" t="str">
            <v>alambre de puas</v>
          </cell>
        </row>
        <row r="36">
          <cell r="B36" t="str">
            <v>Alambre galvanizado cal 12</v>
          </cell>
        </row>
        <row r="37">
          <cell r="B37" t="str">
            <v>Alambre negro</v>
          </cell>
        </row>
        <row r="38">
          <cell r="B38" t="str">
            <v>ALAMBRE NEGRO C-18</v>
          </cell>
        </row>
        <row r="39">
          <cell r="B39" t="str">
            <v>Alambre negro C-18 K1</v>
          </cell>
        </row>
        <row r="40">
          <cell r="B40" t="str">
            <v>Alfajías en baldosa</v>
          </cell>
        </row>
        <row r="41">
          <cell r="B41" t="str">
            <v>Alfajías en concreto</v>
          </cell>
        </row>
        <row r="42">
          <cell r="B42" t="str">
            <v>amarre para teja</v>
          </cell>
        </row>
        <row r="43">
          <cell r="B43" t="str">
            <v xml:space="preserve">amarre para teja </v>
          </cell>
        </row>
        <row r="44">
          <cell r="B44" t="str">
            <v>ángulo 1"x1"x3/16"</v>
          </cell>
        </row>
        <row r="45">
          <cell r="B45" t="str">
            <v>ÁNGULO 2 X 1/4"</v>
          </cell>
        </row>
        <row r="46">
          <cell r="B46" t="str">
            <v>Ángulo 2"x2"x3/16"</v>
          </cell>
        </row>
        <row r="47">
          <cell r="B47" t="str">
            <v>Ángulo de hierro 1" X 3/8"</v>
          </cell>
        </row>
        <row r="48">
          <cell r="B48" t="str">
            <v>Ángulos 2" X 3/8"</v>
          </cell>
        </row>
        <row r="49">
          <cell r="B49" t="str">
            <v>ANTICORROSIVO</v>
          </cell>
        </row>
        <row r="50">
          <cell r="B50" t="str">
            <v>Antracita filtro seleccionda tamiz 8 - 12</v>
          </cell>
        </row>
        <row r="51">
          <cell r="B51" t="str">
            <v>ANTRACITA FILTRO TAMIZ 8 - 12</v>
          </cell>
        </row>
        <row r="52">
          <cell r="B52" t="str">
            <v>Aparato sanitario</v>
          </cell>
        </row>
        <row r="53">
          <cell r="B53" t="str">
            <v>Arela Lavada de río</v>
          </cell>
        </row>
        <row r="54">
          <cell r="B54" t="str">
            <v>ARENA</v>
          </cell>
        </row>
        <row r="55">
          <cell r="B55" t="str">
            <v>Arena de peña</v>
          </cell>
        </row>
        <row r="56">
          <cell r="B56" t="str">
            <v>ARENA FILTRO SELEC. TAMIZ 30 - 40</v>
          </cell>
        </row>
        <row r="57">
          <cell r="B57" t="str">
            <v>Arena filtro seleccionada tamiz 30 - 40</v>
          </cell>
        </row>
        <row r="58">
          <cell r="B58" t="str">
            <v>Arena Lavada de río</v>
          </cell>
        </row>
        <row r="59">
          <cell r="B59" t="str">
            <v>AROTAPA + AROBASE EN HF</v>
          </cell>
        </row>
        <row r="60">
          <cell r="B60" t="str">
            <v>Balanza analítica XB 120A; 120g; 0,1 mg PRECISA</v>
          </cell>
        </row>
        <row r="61">
          <cell r="B61" t="str">
            <v>Balanza analítica XB 220A; 120g; 0,1 mg PRECISA</v>
          </cell>
        </row>
        <row r="62">
          <cell r="B62" t="str">
            <v>baldosa granito B-10</v>
          </cell>
        </row>
        <row r="63">
          <cell r="B63" t="str">
            <v>BASCULA PARA CILINDROS</v>
          </cell>
        </row>
        <row r="64">
          <cell r="B64" t="str">
            <v>Base granular IP&lt;3%</v>
          </cell>
        </row>
        <row r="65">
          <cell r="B65" t="str">
            <v>Bloque de concreto Liso CT-10</v>
          </cell>
        </row>
        <row r="66">
          <cell r="B66" t="str">
            <v>BLOQUE MURO 15X20X40 No. 6</v>
          </cell>
        </row>
        <row r="67">
          <cell r="B67" t="str">
            <v>BOLSAS DE FIBRA</v>
          </cell>
        </row>
        <row r="68">
          <cell r="B68" t="str">
            <v>Bomba de vacio, 4 CFM, 20 micrones</v>
          </cell>
        </row>
        <row r="69">
          <cell r="B69" t="str">
            <v>Boquilla en bronce para mangera Ø 1 3/4"</v>
          </cell>
        </row>
        <row r="70">
          <cell r="B70" t="str">
            <v>Brida ciega  HD 10" (250mm)</v>
          </cell>
        </row>
        <row r="71">
          <cell r="B71" t="str">
            <v>Brida ciega  HD 12" (300mm)</v>
          </cell>
        </row>
        <row r="72">
          <cell r="B72" t="str">
            <v>Brida ciega  HD 14" (350mm)</v>
          </cell>
        </row>
        <row r="73">
          <cell r="B73" t="str">
            <v>Brida ciega  HD 16" (400mm)</v>
          </cell>
        </row>
        <row r="74">
          <cell r="B74" t="str">
            <v>Brida ciega  HD 18" (450mm)</v>
          </cell>
        </row>
        <row r="75">
          <cell r="B75" t="str">
            <v>Brida ciega  HD 2" (50mm)</v>
          </cell>
        </row>
        <row r="76">
          <cell r="B76" t="str">
            <v>Brida ciega  HD 20" (500mm)</v>
          </cell>
        </row>
        <row r="77">
          <cell r="B77" t="str">
            <v>Brida ciega  HD 3" (75mm)</v>
          </cell>
        </row>
        <row r="78">
          <cell r="B78" t="str">
            <v>Brida ciega  HD 4" (100mm)</v>
          </cell>
        </row>
        <row r="79">
          <cell r="B79" t="str">
            <v>Brida ciega  HD 6" (150mm)</v>
          </cell>
        </row>
        <row r="80">
          <cell r="B80" t="str">
            <v>Brida ciega  HD 8" (200mm)</v>
          </cell>
        </row>
        <row r="81">
          <cell r="B81" t="str">
            <v>brida por acople universal 2"</v>
          </cell>
        </row>
        <row r="82">
          <cell r="B82" t="str">
            <v>Brida Universal x Acople Universal HD 10"</v>
          </cell>
        </row>
        <row r="83">
          <cell r="B83" t="str">
            <v>Brida Universal x Acople Universal HD 12"</v>
          </cell>
        </row>
        <row r="84">
          <cell r="B84" t="str">
            <v>CABLE DE ACERO DE 1/2"</v>
          </cell>
        </row>
        <row r="85">
          <cell r="B85" t="str">
            <v>CABLE DE ACERO DE 3/4"</v>
          </cell>
        </row>
        <row r="86">
          <cell r="B86" t="str">
            <v>CABLE DE ACERO DE 5/8"</v>
          </cell>
        </row>
        <row r="87">
          <cell r="B87" t="str">
            <v>CADENA DE 3/8"</v>
          </cell>
        </row>
        <row r="88">
          <cell r="B88" t="str">
            <v>CAJA VALV TIPO CHOROTE-TRAF-LIVIANO</v>
          </cell>
        </row>
        <row r="89">
          <cell r="B89" t="str">
            <v>CAJA VALV. TIPO CHOROTE-TRAF. LIVIANO</v>
          </cell>
        </row>
        <row r="90">
          <cell r="B90" t="str">
            <v>Cajas de inspección de 70x70x70 cm, tapa en concreto reforzado con marco en ángulo</v>
          </cell>
        </row>
        <row r="91">
          <cell r="B91" t="str">
            <v>CAJILLA CON TAPA H.F. PARA MICROMEDIDOR</v>
          </cell>
        </row>
        <row r="92">
          <cell r="B92" t="str">
            <v>CANDADO DE 3"</v>
          </cell>
        </row>
        <row r="93">
          <cell r="B93" t="str">
            <v>Cemento</v>
          </cell>
        </row>
        <row r="94">
          <cell r="B94" t="str">
            <v>Cemento blanco</v>
          </cell>
        </row>
        <row r="95">
          <cell r="B95" t="str">
            <v>Cemento gris x 50 kg</v>
          </cell>
        </row>
        <row r="96">
          <cell r="B96" t="str">
            <v>CERCO 2.90*0.05*0.10</v>
          </cell>
        </row>
        <row r="97">
          <cell r="B97" t="str">
            <v>CHAPA CON BOCALLAVE Y DOS JUEGOS DE LLAVES</v>
          </cell>
        </row>
        <row r="98">
          <cell r="B98" t="str">
            <v>CILINDRO PARA CLORO 150PSI 68KG</v>
          </cell>
        </row>
        <row r="99">
          <cell r="B99" t="str">
            <v>Cilindro para mezcla rapida</v>
          </cell>
        </row>
        <row r="100">
          <cell r="B100" t="str">
            <v>CINTA PVC V-15 (30M)</v>
          </cell>
        </row>
        <row r="101">
          <cell r="B101" t="str">
            <v>Circuito subterráneo BT de alumbrado exterior, conduit PVC DE1 1/2" conductor de cobre THW 2 # 10 AWG Cu</v>
          </cell>
        </row>
        <row r="102">
          <cell r="B102" t="str">
            <v>CODO 11.25° EX.LISOS PVC/AC (100mm) 4``</v>
          </cell>
        </row>
        <row r="103">
          <cell r="B103" t="str">
            <v>CODO 11.25° EX.LISOS PVC/AC (150mm) 6``</v>
          </cell>
        </row>
        <row r="104">
          <cell r="B104" t="str">
            <v>CODO 11.25° EX.LISOS PVC/AC (200mm) 8``</v>
          </cell>
        </row>
        <row r="105">
          <cell r="B105" t="str">
            <v>CODO 11.25° EX.LISOS PVC/AC (250mm) 10``</v>
          </cell>
        </row>
        <row r="106">
          <cell r="B106" t="str">
            <v>CODO 11.25° EX.LISOS PVC/AC (300mm) 12``</v>
          </cell>
        </row>
        <row r="107">
          <cell r="B107" t="str">
            <v>CODO 11.25° EX.LISOS PVC/AC (350mm) 14``</v>
          </cell>
        </row>
        <row r="108">
          <cell r="B108" t="str">
            <v>CODO 11.25° EX.LISOS PVC/AC (400mm) 16``</v>
          </cell>
        </row>
        <row r="109">
          <cell r="B109" t="str">
            <v>CODO 11.25° EX.LISOS PVC/AC (450mm) 18``</v>
          </cell>
        </row>
        <row r="110">
          <cell r="B110" t="str">
            <v>CODO 11.25° EX.LISOS PVC/AC (500mm) 20``</v>
          </cell>
        </row>
        <row r="111">
          <cell r="B111" t="str">
            <v>CODO 11.25° EX.LISOS PVC/AC (50mm) 2``</v>
          </cell>
        </row>
        <row r="112">
          <cell r="B112" t="str">
            <v>CODO 11.25° EX.LISOS PVC/AC (600mm) 24``</v>
          </cell>
        </row>
        <row r="113">
          <cell r="B113" t="str">
            <v>CODO 11.25° EX.LISOS PVC/AC (75mm) 3``</v>
          </cell>
        </row>
        <row r="114">
          <cell r="B114" t="str">
            <v>CODO 22.5° EX.LISOS PVC/AC (100mm) 4``</v>
          </cell>
        </row>
        <row r="115">
          <cell r="B115" t="str">
            <v>CODO 22.5° EX.LISOS PVC/AC (150mm) 6``</v>
          </cell>
        </row>
        <row r="116">
          <cell r="B116" t="str">
            <v>CODO 22.5° EX.LISOS PVC/AC (200mm) 8``</v>
          </cell>
        </row>
        <row r="117">
          <cell r="B117" t="str">
            <v>CODO 22.5° EX.LISOS PVC/AC (250mm) 10``</v>
          </cell>
        </row>
        <row r="118">
          <cell r="B118" t="str">
            <v>CODO 22.5° EX.LISOS PVC/AC (300mm) 12``</v>
          </cell>
        </row>
        <row r="119">
          <cell r="B119" t="str">
            <v>CODO 22.5° EX.LISOS PVC/AC (350mm) 14``</v>
          </cell>
        </row>
        <row r="120">
          <cell r="B120" t="str">
            <v>CODO 22.5° EX.LISOS PVC/AC (400mm) 16``</v>
          </cell>
        </row>
        <row r="121">
          <cell r="B121" t="str">
            <v>CODO 22.5° EX.LISOS PVC/AC (450mm) 18``</v>
          </cell>
        </row>
        <row r="122">
          <cell r="B122" t="str">
            <v>CODO 22.5° EX.LISOS PVC/AC (500mm) 20``</v>
          </cell>
        </row>
        <row r="123">
          <cell r="B123" t="str">
            <v>CODO 22.5° EX.LISOS PVC/AC (50mm) 2``</v>
          </cell>
        </row>
        <row r="124">
          <cell r="B124" t="str">
            <v>CODO 22.5° EX.LISOS PVC/AC (600mm) 24``</v>
          </cell>
        </row>
        <row r="125">
          <cell r="B125" t="str">
            <v>CODO 22.5° EX.LISOS PVC/AC (75mm) 3``</v>
          </cell>
        </row>
        <row r="126">
          <cell r="B126" t="str">
            <v>CODO 45° EX.BRIDAS (50mm) 2``</v>
          </cell>
        </row>
        <row r="127">
          <cell r="B127" t="str">
            <v>CODO 45° EX.BRIDAS (75mm) 3``</v>
          </cell>
        </row>
        <row r="128">
          <cell r="B128" t="str">
            <v>CODO 45° EX.LISOS PVC/AC (100mm) 4``</v>
          </cell>
        </row>
        <row r="129">
          <cell r="B129" t="str">
            <v>CODO 45° EX.LISOS PVC/AC (150mm) 6``</v>
          </cell>
        </row>
        <row r="130">
          <cell r="B130" t="str">
            <v>CODO 45° EX.LISOS PVC/AC (200mm) 8``</v>
          </cell>
        </row>
        <row r="131">
          <cell r="B131" t="str">
            <v>CODO 45° EX.LISOS PVC/AC (250mm) 10``</v>
          </cell>
        </row>
        <row r="132">
          <cell r="B132" t="str">
            <v>CODO 45° EX.LISOS PVC/AC (300mm) 12``</v>
          </cell>
        </row>
        <row r="133">
          <cell r="B133" t="str">
            <v>CODO 45° EX.LISOS PVC/AC (350mm) 14``</v>
          </cell>
        </row>
        <row r="134">
          <cell r="B134" t="str">
            <v>CODO 45° EX.LISOS PVC/AC (400mm) 16``</v>
          </cell>
        </row>
        <row r="135">
          <cell r="B135" t="str">
            <v>CODO 45° EX.LISOS PVC/AC (450mm) 18``</v>
          </cell>
        </row>
        <row r="136">
          <cell r="B136" t="str">
            <v>CODO 45° EX.LISOS PVC/AC (500mm) 20``</v>
          </cell>
        </row>
        <row r="137">
          <cell r="B137" t="str">
            <v>CODO 45° EX.LISOS PVC/AC (50mm) 2``</v>
          </cell>
        </row>
        <row r="138">
          <cell r="B138" t="str">
            <v>CODO 45° EX.LISOS PVC/AC (600mm) 24``</v>
          </cell>
        </row>
        <row r="139">
          <cell r="B139" t="str">
            <v>CODO 45° EX.LISOS PVC/AC (75mm) 3``</v>
          </cell>
        </row>
        <row r="140">
          <cell r="B140" t="str">
            <v>Codo 45° Extremos Bridas (100mm) (4")</v>
          </cell>
        </row>
        <row r="141">
          <cell r="B141" t="str">
            <v>Codo 45° Extremos Bridas (3/4")</v>
          </cell>
        </row>
        <row r="142">
          <cell r="B142" t="str">
            <v>Codo 45° Extremos Bridas (50mm) (2")</v>
          </cell>
        </row>
        <row r="143">
          <cell r="B143" t="str">
            <v>Codo 45° HD 14" (350mm)</v>
          </cell>
        </row>
        <row r="144">
          <cell r="B144" t="str">
            <v>Codo 45º en H.D. – Presión Trabajo 250 PSI extremos bridas 10”</v>
          </cell>
        </row>
        <row r="145">
          <cell r="B145" t="str">
            <v>Codo 45º en H.D. – Presión Trabajo 250 PSI extremos bridas 12”</v>
          </cell>
        </row>
        <row r="146">
          <cell r="B146" t="str">
            <v>Codo 45º en H.D. – Presión Trabajo 250 PSI extremos bridas 16”</v>
          </cell>
        </row>
        <row r="147">
          <cell r="B147" t="str">
            <v>Codo 45º en H.D. – Presión Trabajo 250 PSI extremos bridas 4”</v>
          </cell>
        </row>
        <row r="148">
          <cell r="B148" t="str">
            <v>Codo 45º en H.D. – Presión Trabajo 250 PSI extremos bridas 6”</v>
          </cell>
        </row>
        <row r="149">
          <cell r="B149" t="str">
            <v>Codo 45º en H.D. – Presión Trabajo 250 PSI extremos bridas 8”</v>
          </cell>
        </row>
        <row r="150">
          <cell r="B150" t="str">
            <v>CODO 90° EX.LISOS PVC/AC (100mm) 4``</v>
          </cell>
        </row>
        <row r="151">
          <cell r="B151" t="str">
            <v>CODO 90° EX.LISOS PVC/AC (150mm) 6``</v>
          </cell>
        </row>
        <row r="152">
          <cell r="B152" t="str">
            <v>CODO 90° EX.LISOS PVC/AC (200mm) 8``</v>
          </cell>
        </row>
        <row r="153">
          <cell r="B153" t="str">
            <v>CODO 90° EX.LISOS PVC/AC (250mm) 10``</v>
          </cell>
        </row>
        <row r="154">
          <cell r="B154" t="str">
            <v>CODO 90° EX.LISOS PVC/AC (300mm) 12``</v>
          </cell>
        </row>
        <row r="155">
          <cell r="B155" t="str">
            <v>CODO 90° EX.LISOS PVC/AC (350mm) 14``</v>
          </cell>
        </row>
        <row r="156">
          <cell r="B156" t="str">
            <v>CODO 90° EX.LISOS PVC/AC (400mm) 16``</v>
          </cell>
        </row>
        <row r="157">
          <cell r="B157" t="str">
            <v>CODO 90° EX.LISOS PVC/AC (450mm) 18``</v>
          </cell>
        </row>
        <row r="158">
          <cell r="B158" t="str">
            <v>CODO 90° EX.LISOS PVC/AC (500mm) 20``</v>
          </cell>
        </row>
        <row r="159">
          <cell r="B159" t="str">
            <v>CODO 90° EX.LISOS PVC/AC (50mm) 2``</v>
          </cell>
        </row>
        <row r="160">
          <cell r="B160" t="str">
            <v>CODO 90° EX.LISOS PVC/AC (600mm) 24``</v>
          </cell>
        </row>
        <row r="161">
          <cell r="B161" t="str">
            <v>CODO 90° EX.LISOS PVC/AC (75mm) 3``</v>
          </cell>
        </row>
        <row r="162">
          <cell r="B162" t="str">
            <v>Codo 90° Extremos Lisos (75mm) (3")</v>
          </cell>
        </row>
        <row r="163">
          <cell r="B163" t="str">
            <v>Codo 90° HD 6" (150mm)</v>
          </cell>
        </row>
        <row r="164">
          <cell r="B164" t="str">
            <v>CODO 90° HD BXB (75mm) 3``</v>
          </cell>
        </row>
        <row r="165">
          <cell r="B165" t="str">
            <v>Codo 90º en H.D. – Presión Trabajo 250 PSI extremos bridas 10”</v>
          </cell>
        </row>
        <row r="166">
          <cell r="B166" t="str">
            <v>Codo 90º en H.D. – Presión Trabajo 250 PSI extremos bridas 12”</v>
          </cell>
        </row>
        <row r="167">
          <cell r="B167" t="str">
            <v>Codo 90º en H.D. – Presión Trabajo 250 PSI extremos bridas 2”</v>
          </cell>
        </row>
        <row r="168">
          <cell r="B168" t="str">
            <v>Codo 90º en H.D. – Presión Trabajo 250 PSI extremos bridas 4”</v>
          </cell>
        </row>
        <row r="169">
          <cell r="B169" t="str">
            <v>Codo 90º en H.D. – Presión Trabajo 250 PSI extremos bridas 6”</v>
          </cell>
        </row>
        <row r="170">
          <cell r="B170" t="str">
            <v>Codo 90º en H.D. – Presión Trabajo 250 PSI extremos bridas 8”</v>
          </cell>
        </row>
        <row r="171">
          <cell r="B171" t="str">
            <v>Codo 90º en H.D. – Presión Trabajo 250 PSI extremos liso x brida 10”</v>
          </cell>
        </row>
        <row r="172">
          <cell r="B172" t="str">
            <v>CODO GRAN RADIO 11.25° (U. PLATINO) RDE21  10``</v>
          </cell>
        </row>
        <row r="173">
          <cell r="B173" t="str">
            <v>CODO GRAN RADIO 11.25° (U. PLATINO) RDE21  12``</v>
          </cell>
        </row>
        <row r="174">
          <cell r="B174" t="str">
            <v>CODO GRAN RADIO 11.25° (U. PLATINO) RDE21  2.1/2``</v>
          </cell>
        </row>
        <row r="175">
          <cell r="B175" t="str">
            <v>CODO GRAN RADIO 11.25° (U. PLATINO) RDE21  2``</v>
          </cell>
        </row>
        <row r="176">
          <cell r="B176" t="str">
            <v>CODO GRAN RADIO 11.25° (U. PLATINO) RDE21  3``</v>
          </cell>
        </row>
        <row r="177">
          <cell r="B177" t="str">
            <v>CODO GRAN RADIO 11.25° (U. PLATINO) RDE21  4``</v>
          </cell>
        </row>
        <row r="178">
          <cell r="B178" t="str">
            <v>CODO GRAN RADIO 11.25° (U. PLATINO) RDE21  6``</v>
          </cell>
        </row>
        <row r="179">
          <cell r="B179" t="str">
            <v>CODO GRAN RADIO 11.25° (U. PLATINO) RDE21  8``</v>
          </cell>
        </row>
        <row r="180">
          <cell r="B180" t="str">
            <v>CODO GRAN RADIO 22.5° (U. PLATINO) RDE21  10``</v>
          </cell>
        </row>
        <row r="181">
          <cell r="B181" t="str">
            <v>CODO GRAN RADIO 22.5° (U. PLATINO) RDE21  12``</v>
          </cell>
        </row>
        <row r="182">
          <cell r="B182" t="str">
            <v>CODO GRAN RADIO 22.5° (U. PLATINO) RDE21  2.1/2``</v>
          </cell>
        </row>
        <row r="183">
          <cell r="B183" t="str">
            <v>CODO GRAN RADIO 22.5° (U. PLATINO) RDE21  2``</v>
          </cell>
        </row>
        <row r="184">
          <cell r="B184" t="str">
            <v>CODO GRAN RADIO 22.5° (U. PLATINO) RDE21  3``</v>
          </cell>
        </row>
        <row r="185">
          <cell r="B185" t="str">
            <v>CODO GRAN RADIO 22.5° (U. PLATINO) RDE21  4``</v>
          </cell>
        </row>
        <row r="186">
          <cell r="B186" t="str">
            <v>CODO GRAN RADIO 22.5° (U. PLATINO) RDE21  6``</v>
          </cell>
        </row>
        <row r="187">
          <cell r="B187" t="str">
            <v>CODO GRAN RADIO 22.5° (U. PLATINO) RDE21  8``</v>
          </cell>
        </row>
        <row r="188">
          <cell r="B188" t="str">
            <v>CODO GRAN RADIO 45° (U. PLATINO) RDE21  10``</v>
          </cell>
        </row>
        <row r="189">
          <cell r="B189" t="str">
            <v>CODO GRAN RADIO 45° (U. PLATINO) RDE21  12``</v>
          </cell>
        </row>
        <row r="190">
          <cell r="B190" t="str">
            <v>CODO GRAN RADIO 45° (U. PLATINO) RDE21  2.1/2``</v>
          </cell>
        </row>
        <row r="191">
          <cell r="B191" t="str">
            <v>CODO GRAN RADIO 45° (U. PLATINO) RDE21  2``</v>
          </cell>
        </row>
        <row r="192">
          <cell r="B192" t="str">
            <v>CODO GRAN RADIO 45° (U. PLATINO) RDE21  3``</v>
          </cell>
        </row>
        <row r="193">
          <cell r="B193" t="str">
            <v>CODO GRAN RADIO 45° (U. PLATINO) RDE21  4``</v>
          </cell>
        </row>
        <row r="194">
          <cell r="B194" t="str">
            <v>CODO GRAN RADIO 45° (U. PLATINO) RDE21  6``</v>
          </cell>
        </row>
        <row r="195">
          <cell r="B195" t="str">
            <v>CODO GRAN RADIO 45° (U. PLATINO) RDE21  8``</v>
          </cell>
        </row>
        <row r="196">
          <cell r="B196" t="str">
            <v>CODO GRAN RADIO 90° (U. PLATINO) RDE21  10``</v>
          </cell>
        </row>
        <row r="197">
          <cell r="B197" t="str">
            <v>CODO GRAN RADIO 90° (U. PLATINO) RDE21  12``</v>
          </cell>
        </row>
        <row r="198">
          <cell r="B198" t="str">
            <v>CODO GRAN RADIO 90° (U. PLATINO) RDE21  2.1/2``</v>
          </cell>
        </row>
        <row r="199">
          <cell r="B199" t="str">
            <v>CODO GRAN RADIO 90° (U. PLATINO) RDE21  2``</v>
          </cell>
        </row>
        <row r="200">
          <cell r="B200" t="str">
            <v>CODO GRAN RADIO 90° (U. PLATINO) RDE21  3``</v>
          </cell>
        </row>
        <row r="201">
          <cell r="B201" t="str">
            <v>CODO GRAN RADIO 90° (U. PLATINO) RDE21  4``</v>
          </cell>
        </row>
        <row r="202">
          <cell r="B202" t="str">
            <v>CODO GRAN RADIO 90° (U. PLATINO) RDE21  6``</v>
          </cell>
        </row>
        <row r="203">
          <cell r="B203" t="str">
            <v>CODO GRAN RADIO 90° (U. PLATINO) RDE21  8``</v>
          </cell>
        </row>
        <row r="204">
          <cell r="B204" t="str">
            <v>CODO RADIO CORTO 45° (U. PLATINO) RDE21  3``</v>
          </cell>
        </row>
        <row r="205">
          <cell r="B205" t="str">
            <v>CODO RADIO CORTO 45° (U. PLATINO) RDE21  4``</v>
          </cell>
        </row>
        <row r="206">
          <cell r="B206" t="str">
            <v>CODO RADIO CORTO 45° (U. PLATINO) RDE21  6``</v>
          </cell>
        </row>
        <row r="207">
          <cell r="B207" t="str">
            <v>CODO RADIO CORTO 45° (U. PLATINO) RDE21  8``</v>
          </cell>
        </row>
        <row r="208">
          <cell r="B208" t="str">
            <v>CODO RADIO CORTO 90° (U. PLATINO) RDE21  2``</v>
          </cell>
        </row>
        <row r="209">
          <cell r="B209" t="str">
            <v>CODO RADIO CORTO 90° (U. PLATINO) RDE21  3``</v>
          </cell>
        </row>
        <row r="210">
          <cell r="B210" t="str">
            <v>CODO RADIO CORTO 90° (U. PLATINO) RDE21  4``</v>
          </cell>
        </row>
        <row r="211">
          <cell r="B211" t="str">
            <v>CODO RADIO CORTO 90° (U. PLATINO) RDE21  6``</v>
          </cell>
        </row>
        <row r="212">
          <cell r="B212" t="str">
            <v>CODO RADIO CORTO 90° (U. PLATINO) RDE21  8``</v>
          </cell>
        </row>
        <row r="213">
          <cell r="B213" t="str">
            <v>CODO SANITARIO 90°(200 mm)</v>
          </cell>
        </row>
        <row r="214">
          <cell r="B214" t="str">
            <v>CODO SANITARIO 90º</v>
          </cell>
        </row>
        <row r="215">
          <cell r="B215" t="str">
            <v>COLLAR DERIVACION (U. PLATINO) RDE21  2.1/2x1/2``</v>
          </cell>
        </row>
        <row r="216">
          <cell r="B216" t="str">
            <v>COLLAR DERIVACION (U. PLATINO) RDE21  2x1/2``</v>
          </cell>
        </row>
        <row r="217">
          <cell r="B217" t="str">
            <v>COLLAR DERIVACION (U. PLATINO) RDE21  3x1/2``</v>
          </cell>
        </row>
        <row r="218">
          <cell r="B218" t="str">
            <v>COLLAR DERIVACION (U. PLATINO) RDE21  4x1/2``</v>
          </cell>
        </row>
        <row r="219">
          <cell r="B219" t="str">
            <v>COLLAR DERIVACION (U. PLATINO) RDE21  4x3/4``</v>
          </cell>
        </row>
        <row r="220">
          <cell r="B220" t="str">
            <v>COLLAR DERIVACION (U. PLATINO) RDE21  6x1/2``</v>
          </cell>
        </row>
        <row r="221">
          <cell r="B221" t="str">
            <v>Collar Derivacion para PVC 10"x3/4``</v>
          </cell>
        </row>
        <row r="222">
          <cell r="B222" t="str">
            <v>COLLAR DERIVACION PARA PVC 10x1``</v>
          </cell>
        </row>
        <row r="223">
          <cell r="B223" t="str">
            <v>COLLAR DERIVACION PARA PVC 12x1``</v>
          </cell>
        </row>
        <row r="224">
          <cell r="B224" t="str">
            <v>Collar Derivacion para PVC 4"x3/4``</v>
          </cell>
        </row>
        <row r="225">
          <cell r="B225" t="str">
            <v>COLLAR DERIVACION PARA PVC 4x3/4``</v>
          </cell>
        </row>
        <row r="226">
          <cell r="B226" t="str">
            <v>Collar Derivacion para PVC 6"x3/4``</v>
          </cell>
        </row>
        <row r="227">
          <cell r="B227" t="str">
            <v>COLLAR DERIVACION PARA PVC 6x1``</v>
          </cell>
        </row>
        <row r="228">
          <cell r="B228" t="str">
            <v>COLLAR DERIVACION PARA PVC 6x3/4``</v>
          </cell>
        </row>
        <row r="229">
          <cell r="B229" t="str">
            <v>Collar Derivacion para PVC 8"x3/4``</v>
          </cell>
        </row>
        <row r="230">
          <cell r="B230" t="str">
            <v>COLLAR DERIVACION PARA PVC 8x1``</v>
          </cell>
        </row>
        <row r="231">
          <cell r="B231" t="str">
            <v>COLLAR DERIVACION PARA PVC 8x3/4``</v>
          </cell>
        </row>
        <row r="232">
          <cell r="B232" t="str">
            <v>COLUMNA DE MANIOBRA (CRM)</v>
          </cell>
        </row>
        <row r="233">
          <cell r="B233" t="str">
            <v>Columna de Maniobra CRM</v>
          </cell>
        </row>
        <row r="234">
          <cell r="B234" t="str">
            <v>Compuerta autocontenida 16"</v>
          </cell>
        </row>
        <row r="235">
          <cell r="B235" t="str">
            <v>Compuerta en madera cecro macho</v>
          </cell>
        </row>
        <row r="236">
          <cell r="B236" t="str">
            <v>COMPUERTA LATERAL DESLIZANTE H.D.  10" SELLO BRONCE</v>
          </cell>
        </row>
        <row r="237">
          <cell r="B237" t="str">
            <v>COMPUERTA LATERAL DESLIZANTE H.D.  14" SELLO BRONCE</v>
          </cell>
        </row>
        <row r="238">
          <cell r="B238" t="str">
            <v>COMPUERTA LATERAL DESLIZANTE H.D.  16" SELLO BRONCE</v>
          </cell>
        </row>
        <row r="239">
          <cell r="B239" t="str">
            <v>COMPUERTA LATERAL DESLIZANTE H.D.  24" SELLO BRONCE</v>
          </cell>
        </row>
        <row r="240">
          <cell r="B240" t="str">
            <v>COMPUERTA LATERAL DESLIZANTE H.D.  8" SELLO BRONCE</v>
          </cell>
        </row>
        <row r="241">
          <cell r="B241" t="str">
            <v>COMPUERTA LATERAL DESLIZANTE H.D. 12" SELLO BRONCE</v>
          </cell>
        </row>
        <row r="242">
          <cell r="B242" t="str">
            <v>COMPUERTA LATERAL DESLIZANTE H.D. 3" SELLO BRONCE</v>
          </cell>
        </row>
        <row r="243">
          <cell r="B243" t="str">
            <v>COMPUERTA LATERAL DESLIZANTE H.D. 4" SELLO BRONCE</v>
          </cell>
        </row>
        <row r="244">
          <cell r="B244" t="str">
            <v>COMPUERTA LATERAL DESLIZANTE H.D. 6" SELLO BRONCE</v>
          </cell>
        </row>
        <row r="245">
          <cell r="B245" t="str">
            <v>COMPUERTA LATERAL DESLIZANTE H.D. 8" SELLO BRONCE</v>
          </cell>
        </row>
        <row r="246">
          <cell r="B246" t="str">
            <v>Compuerta Lateral Deslizante Sello en Bronce 10"</v>
          </cell>
        </row>
        <row r="247">
          <cell r="B247" t="str">
            <v>Compuerta Lateral Deslizante Sello en Bronce 12"</v>
          </cell>
        </row>
        <row r="248">
          <cell r="B248" t="str">
            <v>Compuerta Lateral Deslizante Sello en Bronce 14"</v>
          </cell>
        </row>
        <row r="249">
          <cell r="B249" t="str">
            <v>Compuerta Lateral Deslizante Sello en Bronce 16"</v>
          </cell>
        </row>
        <row r="250">
          <cell r="B250" t="str">
            <v>Compuerta Lateral Deslizante Sello en Bronce 4"</v>
          </cell>
        </row>
        <row r="251">
          <cell r="B251" t="str">
            <v>Compuerta Lateral Deslizante Sello en Bronce 6"</v>
          </cell>
        </row>
        <row r="252">
          <cell r="B252" t="str">
            <v>Compuerta Lateral Deslizante Sello en Bronce 8"</v>
          </cell>
        </row>
        <row r="253">
          <cell r="B253" t="str">
            <v>Concreto 2.000 psi</v>
          </cell>
        </row>
        <row r="254">
          <cell r="B254" t="str">
            <v>Concreto 3.000 PSI</v>
          </cell>
        </row>
        <row r="255">
          <cell r="B255" t="str">
            <v>CONCRETO 3.000 PSI  (FORMALETA)</v>
          </cell>
        </row>
        <row r="256">
          <cell r="B256" t="str">
            <v>Concreto 3.500 PSI</v>
          </cell>
        </row>
        <row r="257">
          <cell r="B257" t="str">
            <v>Concreto 3.500 psi Impermeabilizado</v>
          </cell>
        </row>
        <row r="258">
          <cell r="B258" t="str">
            <v>Concreto 3.500 PSI Impermeabilizado (Incluye formaleta 1/4 usos y colocacion)</v>
          </cell>
        </row>
        <row r="259">
          <cell r="B259" t="str">
            <v>concreto 3000 psi</v>
          </cell>
        </row>
        <row r="260">
          <cell r="B260" t="str">
            <v xml:space="preserve">Concreto 3000 PSI (Clase C) , elab. en obra </v>
          </cell>
        </row>
        <row r="261">
          <cell r="B261" t="str">
            <v>CONCRETO 3000 PSI (SIN FORMALETA)</v>
          </cell>
        </row>
        <row r="262">
          <cell r="B262" t="str">
            <v>CONCRETO 3000 PSI A TODO COSTO</v>
          </cell>
        </row>
        <row r="263">
          <cell r="B263" t="str">
            <v>Concreto 3000 PSI a todo costo y formaleta</v>
          </cell>
        </row>
        <row r="264">
          <cell r="B264" t="str">
            <v>Concreto 3500 PSI impermeabilizado a todo costo y formaleta</v>
          </cell>
        </row>
        <row r="265">
          <cell r="B265" t="str">
            <v>Concreto 3500 PSI para cajas sistemas valvulas, elab. en obra, (inc. formaleta ¼ usos y colocación)</v>
          </cell>
        </row>
        <row r="266">
          <cell r="B266" t="str">
            <v>Concreto 4000 PSI impermeabilizado para muros a todo costo y formaleta</v>
          </cell>
        </row>
        <row r="267">
          <cell r="B267" t="str">
            <v>CONCRETO ASFALTICO</v>
          </cell>
        </row>
        <row r="268">
          <cell r="B268" t="str">
            <v>CONCRETO CICLOPEO DE 2500 PSI</v>
          </cell>
        </row>
        <row r="269">
          <cell r="B269" t="str">
            <v>CONCRETO DE 2500 PSI</v>
          </cell>
        </row>
        <row r="270">
          <cell r="B270" t="str">
            <v>Concreto de 2500 PSI a todo costo</v>
          </cell>
        </row>
        <row r="271">
          <cell r="B271" t="str">
            <v>CONCRETO DE 3000 PSI</v>
          </cell>
        </row>
        <row r="272">
          <cell r="B272" t="str">
            <v>Concreto de 4000 PSI impermeabilizado a todo costo (276 KG/CM2), con formaleta</v>
          </cell>
        </row>
        <row r="273">
          <cell r="B273" t="str">
            <v>Concreto impermeab. 3000 PSI para placa entrepiso, elab. en obra, elevaciones h &lt; 3.0 m (inc. formaleta ¼ usos y colocación)</v>
          </cell>
        </row>
        <row r="274">
          <cell r="B274" t="str">
            <v>Concreto impermeab. 3500 PSI para placa piso. elab. en obra (inc. formaleta 1/4 usos y colocación)</v>
          </cell>
        </row>
        <row r="275">
          <cell r="B275" t="str">
            <v>Concreto impermeabilizado 2500 PSI</v>
          </cell>
        </row>
        <row r="276">
          <cell r="B276" t="str">
            <v>Concreto para solado de 2000 PSI a todo costo</v>
          </cell>
        </row>
        <row r="277">
          <cell r="B277" t="str">
            <v>Concreto para solados de 2000 PSI</v>
          </cell>
        </row>
        <row r="278">
          <cell r="B278" t="str">
            <v xml:space="preserve">Concreto para solados de 2000 PSI a todo costo y formaleta </v>
          </cell>
        </row>
        <row r="279">
          <cell r="B279" t="str">
            <v>Concreto reforzado de 2500 psi, para andenes, espesor 0,1m</v>
          </cell>
        </row>
        <row r="280">
          <cell r="B280" t="str">
            <v>Concreto simple 2500 PSI</v>
          </cell>
        </row>
        <row r="281">
          <cell r="B281" t="str">
            <v>CONCRETO SIMPLE 3000 PSI</v>
          </cell>
        </row>
        <row r="282">
          <cell r="B282" t="str">
            <v>Concreto simple 3500 PSI</v>
          </cell>
        </row>
        <row r="283">
          <cell r="B283" t="str">
            <v>Concreto simple 4000 PSI</v>
          </cell>
        </row>
        <row r="284">
          <cell r="B284" t="str">
            <v>Conductimetro digital </v>
          </cell>
        </row>
        <row r="285">
          <cell r="B285" t="str">
            <v>Conductor ACSR 2 No. 4 AWG</v>
          </cell>
        </row>
        <row r="286">
          <cell r="B286" t="str">
            <v>correas metalicas</v>
          </cell>
        </row>
        <row r="287">
          <cell r="B287" t="str">
            <v>CORTE ACERO DE REFUERZO</v>
          </cell>
        </row>
        <row r="288">
          <cell r="B288" t="str">
            <v>Costal de fibra</v>
          </cell>
        </row>
        <row r="289">
          <cell r="B289" t="str">
            <v>Cruceta HD – Presión Trabajo 250 PSI extremos lisos para PVC/AC 2x2”</v>
          </cell>
        </row>
        <row r="290">
          <cell r="B290" t="str">
            <v>Cruceta HD – Presión Trabajo 250 PSI extremos lisos para PVC/AC 3x2”</v>
          </cell>
        </row>
        <row r="291">
          <cell r="B291" t="str">
            <v>Cruceta HD – Presión Trabajo 250 PSI extremos lisos para PVC/AC 3x3”</v>
          </cell>
        </row>
        <row r="292">
          <cell r="B292" t="str">
            <v>Cruceta HD – Presión Trabajo 250 PSI extremos lisos para PVC/AC 4x4”</v>
          </cell>
        </row>
        <row r="293">
          <cell r="B293" t="str">
            <v>Cuarton 0.05mx0.05mx3m</v>
          </cell>
        </row>
        <row r="294">
          <cell r="B294" t="str">
            <v>CUARTON 0.05x0.05x3 m</v>
          </cell>
        </row>
        <row r="295">
          <cell r="B295" t="str">
            <v>Desmonte y limpieza</v>
          </cell>
        </row>
        <row r="296">
          <cell r="B296" t="str">
            <v>Dosificador de Cal (1-25Kg/h)</v>
          </cell>
        </row>
        <row r="297">
          <cell r="B297" t="str">
            <v>DOSIFICADOR DE CLORO 15.55KG/DIA</v>
          </cell>
        </row>
        <row r="298">
          <cell r="B298" t="str">
            <v>DOSIFICADOR GRAVIM.SULFATO 1-25K/H</v>
          </cell>
        </row>
        <row r="299">
          <cell r="B299" t="str">
            <v>Electrobomba sumergible 1 hp Descarga 3"</v>
          </cell>
        </row>
        <row r="300">
          <cell r="B300" t="str">
            <v>Equipo para ensayo de jarras (4 jarras)</v>
          </cell>
        </row>
        <row r="301">
          <cell r="B301" t="str">
            <v>ESCALERA GATO ANG.2+1/2"x1/4",PASO.TUB.3/4"</v>
          </cell>
        </row>
        <row r="302">
          <cell r="B302" t="str">
            <v>Escaleta tipo gato en hierro liso  1"</v>
          </cell>
        </row>
        <row r="303">
          <cell r="B303" t="str">
            <v>Escaleta tipo gato en hierro liso  3/4"</v>
          </cell>
        </row>
        <row r="304">
          <cell r="B304" t="str">
            <v>Esmalte</v>
          </cell>
        </row>
        <row r="305">
          <cell r="B305" t="str">
            <v>Estopa</v>
          </cell>
        </row>
        <row r="306">
          <cell r="B306" t="str">
            <v>ESTRUCTURA DE SOPORTE DE TUBERIA Y VIENTOS EN ANGULO DE 1" X 3/16" DE L=0,40 M. Y PLATINA DE 1" X 3/16" Y DOS TORNILLOS DE 1/2" GRADO 5, NEOPRENO.</v>
          </cell>
        </row>
        <row r="307">
          <cell r="B307" t="str">
            <v>ESTRUCTURA DE SOPORTE DE TUBERIA Y VIENTOS EN PLATINA DE 1" X 3/16" Y DOS TORNILLOS DE 1/2" GRADO 5, NEOPRENO.</v>
          </cell>
        </row>
        <row r="308">
          <cell r="B308" t="str">
            <v>Estructura retención 211</v>
          </cell>
        </row>
        <row r="309">
          <cell r="B309" t="str">
            <v>Estructura tipo 5 sencilla LA202</v>
          </cell>
        </row>
        <row r="310">
          <cell r="B310" t="str">
            <v>Estructura tipo 731 con pararrayos</v>
          </cell>
        </row>
        <row r="311">
          <cell r="B311" t="str">
            <v>ESTUCOR ESTUCO PLASTICO</v>
          </cell>
        </row>
        <row r="312">
          <cell r="B312" t="str">
            <v>Excavación a todo costo en conglomerado manual</v>
          </cell>
        </row>
        <row r="313">
          <cell r="B313" t="str">
            <v>Excavación a todo factor manual</v>
          </cell>
        </row>
        <row r="314">
          <cell r="B314" t="str">
            <v>Excavación manual a todo factor</v>
          </cell>
        </row>
        <row r="315">
          <cell r="B315" t="str">
            <v>Excavación y relleno con material de excavación y una capa de arena de 20 cms, incluye retiro de sobrantes para circuito subterráneo</v>
          </cell>
        </row>
        <row r="316">
          <cell r="B316" t="str">
            <v>EXPLOSIVO (Incluye estopin y cordon detonante)</v>
          </cell>
        </row>
        <row r="317">
          <cell r="B317" t="str">
            <v xml:space="preserve">FIGURACICÓN ACERO DE REFUERZO </v>
          </cell>
        </row>
        <row r="318">
          <cell r="B318" t="str">
            <v>FILTRO PARA RED DE ACUEDUCTO TIPO Y 3" EXT. BRIDADOS</v>
          </cell>
        </row>
        <row r="319">
          <cell r="B319" t="str">
            <v>FLOTADOR DE 1"</v>
          </cell>
        </row>
        <row r="320">
          <cell r="B320" t="str">
            <v>FLOTADOR DE 2"</v>
          </cell>
        </row>
        <row r="321">
          <cell r="B321" t="str">
            <v>FLOTADOR DE 3"</v>
          </cell>
        </row>
        <row r="322">
          <cell r="B322" t="str">
            <v>FLOTADOR DE 3/4"</v>
          </cell>
        </row>
        <row r="323">
          <cell r="B323" t="str">
            <v>FORMALETA EN MADERA</v>
          </cell>
        </row>
        <row r="324">
          <cell r="B324" t="str">
            <v>FORMALETA EN MADERA PARA ESTRUCTURAS</v>
          </cell>
        </row>
        <row r="325">
          <cell r="B325" t="str">
            <v>FORMALETA METÁLICA PARA POZO</v>
          </cell>
        </row>
        <row r="326">
          <cell r="B326" t="str">
            <v>gancho para teja</v>
          </cell>
        </row>
        <row r="327">
          <cell r="B327" t="str">
            <v>Ganchos de fijación</v>
          </cell>
        </row>
        <row r="328">
          <cell r="B328" t="str">
            <v>Gasolina</v>
          </cell>
        </row>
        <row r="329">
          <cell r="B329" t="str">
            <v xml:space="preserve">geomembrana HDPE 0.75mm cal 30 mil  </v>
          </cell>
        </row>
        <row r="330">
          <cell r="B330" t="str">
            <v>GEOTEXTIL NO TEJIDO GT 140 DE 1800</v>
          </cell>
        </row>
        <row r="331">
          <cell r="B331" t="str">
            <v>GEOTEXTIL NT-2500</v>
          </cell>
        </row>
        <row r="332">
          <cell r="B332" t="str">
            <v>Grava No 4 Triturada 1-1/2" a 3/4"</v>
          </cell>
        </row>
        <row r="333">
          <cell r="B333" t="str">
            <v>Grava No 5 Triturada 1" a 1/2"</v>
          </cell>
        </row>
        <row r="334">
          <cell r="B334" t="str">
            <v>Grava No 6 Triturada 3/4" a 3/8"</v>
          </cell>
        </row>
        <row r="335">
          <cell r="B335" t="str">
            <v>Grava No 7 Triturada 1/2" a 1/4"</v>
          </cell>
        </row>
        <row r="336">
          <cell r="B336" t="str">
            <v>Grava No 8 Triturada 3/4" a 1/4"</v>
          </cell>
        </row>
        <row r="337">
          <cell r="B337" t="str">
            <v>Grava No 9 Triturada 1/2" a 1/8"</v>
          </cell>
        </row>
        <row r="338">
          <cell r="B338" t="str">
            <v>Gravilla</v>
          </cell>
        </row>
        <row r="339">
          <cell r="B339" t="str">
            <v>Gravilla 1/2"</v>
          </cell>
        </row>
        <row r="340">
          <cell r="B340" t="str">
            <v>GRAVILLA FILTRO SELEC. 1/2" - 3/4"</v>
          </cell>
        </row>
        <row r="341">
          <cell r="B341" t="str">
            <v>GRAVILLA FILTRO SELEC. TAMIZ 10 - 12  (2.00mm)</v>
          </cell>
        </row>
        <row r="342">
          <cell r="B342" t="str">
            <v>Griferia ducha</v>
          </cell>
        </row>
        <row r="343">
          <cell r="B343" t="str">
            <v xml:space="preserve">GUADUA </v>
          </cell>
        </row>
        <row r="344">
          <cell r="B344" t="str">
            <v>Guarda escoba en tableta tipo gres</v>
          </cell>
        </row>
        <row r="345">
          <cell r="B345" t="str">
            <v>Guia Vastago Compuerta</v>
          </cell>
        </row>
        <row r="346">
          <cell r="B346" t="str">
            <v>HIDRANTE T.HUMED. CHICAG(MILAN) EXT.LISO/ JR. 3``</v>
          </cell>
        </row>
        <row r="347">
          <cell r="B347" t="str">
            <v>Hierro A-40 liso 1"</v>
          </cell>
        </row>
        <row r="348">
          <cell r="B348" t="str">
            <v>Hoja segueta</v>
          </cell>
        </row>
        <row r="349">
          <cell r="B349" t="str">
            <v>IMPERMEABILIZANTE PALSTOCRETE DM</v>
          </cell>
        </row>
        <row r="350">
          <cell r="B350" t="str">
            <v>Impermeabilizante Plastocrete DM</v>
          </cell>
        </row>
        <row r="351">
          <cell r="B351" t="str">
            <v>IMPRIMANTE</v>
          </cell>
        </row>
        <row r="352">
          <cell r="B352" t="str">
            <v>Juego de incrustaciones</v>
          </cell>
        </row>
        <row r="353">
          <cell r="B353" t="str">
            <v>Juego de probetas para laboratorio, incluye pipeteador</v>
          </cell>
        </row>
        <row r="354">
          <cell r="B354" t="str">
            <v>KIT DE NIVELACIÓN HIDRANTE MILÁN 3" L=300 mm</v>
          </cell>
        </row>
        <row r="355">
          <cell r="B355" t="str">
            <v>KIT SILLA TEE ALCANT. (NOVAFORT) 200X110 8X4``</v>
          </cell>
        </row>
        <row r="356">
          <cell r="B356" t="str">
            <v>KIT SILLA TEE ALCANT. (NOVAFORT) 200X160 8X6``</v>
          </cell>
        </row>
        <row r="357">
          <cell r="B357" t="str">
            <v>KIT SILLA TEE ALCANT. (NOVAFORT) 250X110 10X4``</v>
          </cell>
        </row>
        <row r="358">
          <cell r="B358" t="str">
            <v>KIT SILLA TEE ALCANT. (NOVAFORT) 250X160 10X6``</v>
          </cell>
        </row>
        <row r="359">
          <cell r="B359" t="str">
            <v>KIT SILLA TEE ALCANT. (NOVAFORT) 315X110 12X4``</v>
          </cell>
        </row>
        <row r="360">
          <cell r="B360" t="str">
            <v>KIT SILLA TEE ALCANT. (NOVAFORT) 315X160 12X6``</v>
          </cell>
        </row>
        <row r="361">
          <cell r="B361" t="str">
            <v>KIT SILLA YEE ALCANT (NOVAFORT) 450X160mm 18x6"</v>
          </cell>
        </row>
        <row r="362">
          <cell r="B362" t="str">
            <v>KIT SILLA YEE ALCANT (NOVAFORT) 500X160mm 20x6"</v>
          </cell>
        </row>
        <row r="363">
          <cell r="B363" t="str">
            <v>KIT SILLA YEE ALCANT. (NOVAFORT) 200X110 8X4``</v>
          </cell>
        </row>
        <row r="364">
          <cell r="B364" t="str">
            <v>KIT SILLA YEE ALCANT. (NOVAFORT) 200X160 8X6``</v>
          </cell>
        </row>
        <row r="365">
          <cell r="B365" t="str">
            <v>KIT SILLA YEE ALCANT. (NOVAFORT) 250X110 10X4``</v>
          </cell>
        </row>
        <row r="366">
          <cell r="B366" t="str">
            <v>KIT SILLA YEE ALCANT. (NOVAFORT) 250X160 10X6``</v>
          </cell>
        </row>
        <row r="367">
          <cell r="B367" t="str">
            <v>KIT SILLA YEE ALCANT. (NOVAFORT) 315X110 12X4``</v>
          </cell>
        </row>
        <row r="368">
          <cell r="B368" t="str">
            <v>KIT SILLA YEE ALCANT. (NOVAFORT) 315X160 12X6``</v>
          </cell>
        </row>
        <row r="369">
          <cell r="B369" t="str">
            <v>KIT SILLA YEE ALCANT. (NOVAFORT) 380X160 14X6``</v>
          </cell>
        </row>
        <row r="370">
          <cell r="B370" t="str">
            <v>KIT SILLA YEE ALCANT. (NOVAFORT) 410X160 16X6``</v>
          </cell>
        </row>
        <row r="371">
          <cell r="B371" t="str">
            <v>LADRILLO No. 40X20X15</v>
          </cell>
        </row>
        <row r="372">
          <cell r="B372" t="str">
            <v>Ladrillo Tolete</v>
          </cell>
        </row>
        <row r="373">
          <cell r="B373" t="str">
            <v>Lámina compuerta PRFV</v>
          </cell>
        </row>
        <row r="374">
          <cell r="B374" t="str">
            <v>Lámina de alfajor 1.5" X 1/8"</v>
          </cell>
        </row>
        <row r="375">
          <cell r="B375" t="str">
            <v>Lámina en acrílico para vertedero sutro</v>
          </cell>
        </row>
        <row r="376">
          <cell r="B376" t="str">
            <v>Lámina galvanizada calibre 16 1.22x2.44</v>
          </cell>
        </row>
        <row r="377">
          <cell r="B377" t="str">
            <v>Lámina Metálica</v>
          </cell>
        </row>
        <row r="378">
          <cell r="B378" t="str">
            <v>Lavamanos (incluye griferia)</v>
          </cell>
        </row>
        <row r="379">
          <cell r="B379" t="str">
            <v>Lavaplatos en acero inoxidable (incluye griferia)</v>
          </cell>
        </row>
        <row r="380">
          <cell r="B380" t="str">
            <v>LIMPIADOR PARA PVC (1/4 o 760 grms)</v>
          </cell>
        </row>
        <row r="381">
          <cell r="B381" t="str">
            <v>LUBRICANTE PARA PVC</v>
          </cell>
        </row>
        <row r="382">
          <cell r="B382" t="str">
            <v>Lubricante PVC x 500gr</v>
          </cell>
        </row>
        <row r="383">
          <cell r="B383" t="str">
            <v>Luminaria de sodio 70W, 220V</v>
          </cell>
        </row>
        <row r="384">
          <cell r="B384" t="str">
            <v>MACROMEDIDOR TIPO WOLTMAN PN16 DN100  (4``)</v>
          </cell>
        </row>
        <row r="385">
          <cell r="B385" t="str">
            <v>MACROMEDIDOR TIPO WOLTMAN PN16 DN150  (6``)</v>
          </cell>
        </row>
        <row r="386">
          <cell r="B386" t="str">
            <v>MACROMEDIDOR TIPO WOLTMAN PN16 DN200  (8``)</v>
          </cell>
        </row>
        <row r="387">
          <cell r="B387" t="str">
            <v>MACROMEDIDOR TIPO WOLTMAN PN16 DN250  (10``)</v>
          </cell>
        </row>
        <row r="388">
          <cell r="B388" t="str">
            <v>Macromedidor ultrasónico</v>
          </cell>
        </row>
        <row r="389">
          <cell r="B389" t="str">
            <v xml:space="preserve">MADERA ROLLIZA </v>
          </cell>
        </row>
        <row r="390">
          <cell r="B390" t="str">
            <v>Madera Rolliza (d=0,15m)</v>
          </cell>
        </row>
        <row r="391">
          <cell r="B391" t="str">
            <v>Malla electrosoldada Q1</v>
          </cell>
        </row>
        <row r="392">
          <cell r="B392" t="str">
            <v>Malla electrosoldada R4</v>
          </cell>
        </row>
        <row r="393">
          <cell r="B393" t="str">
            <v>Malla eslabonada 2"*2"* 2,5m</v>
          </cell>
        </row>
        <row r="394">
          <cell r="B394" t="str">
            <v>Malla eslabonada galvanizada 2"*2"</v>
          </cell>
        </row>
        <row r="395">
          <cell r="B395" t="str">
            <v>MALLA GAVION 2x1x1m TRIPLE TORSION CAL.12</v>
          </cell>
        </row>
        <row r="396">
          <cell r="B396" t="str">
            <v>Manguera de lavado Ø 1 3/4", incluye acoples</v>
          </cell>
        </row>
        <row r="397">
          <cell r="B397" t="str">
            <v>MANGUERA PEAD AQUAFLEX 1/2"</v>
          </cell>
        </row>
        <row r="398">
          <cell r="B398" t="str">
            <v>Manometro Inoxidable de 0-3000 PSI</v>
          </cell>
        </row>
        <row r="399">
          <cell r="B399" t="str">
            <v>MANÓMETRO ROSCADO 1/2"</v>
          </cell>
        </row>
        <row r="400">
          <cell r="B400" t="str">
            <v>mascara proteccion quimicos</v>
          </cell>
        </row>
        <row r="401">
          <cell r="B401" t="str">
            <v>Material de rio tamaño maximo 2"</v>
          </cell>
        </row>
        <row r="402">
          <cell r="B402" t="str">
            <v>Material para subbase granular IP&lt;6%</v>
          </cell>
        </row>
        <row r="403">
          <cell r="B403" t="str">
            <v>Mechero D/Alcohol D/Mecha y portamecha</v>
          </cell>
        </row>
        <row r="404">
          <cell r="B404" t="str">
            <v>Medidor de cloro libre y total Clorimetro, 0.00 a 3.50 ppm (mg/L)</v>
          </cell>
        </row>
        <row r="405">
          <cell r="B405" t="str">
            <v>MEDIDOR VEL.CHORRO.UNICO CLAS.B 1/2``</v>
          </cell>
        </row>
        <row r="406">
          <cell r="B406" t="str">
            <v>Mezcla asfáltica tipo MDC II</v>
          </cell>
        </row>
        <row r="407">
          <cell r="B407" t="str">
            <v>MICROMEDIDOR DE VELOCIDAD DE 1/2"</v>
          </cell>
        </row>
        <row r="408">
          <cell r="B408" t="str">
            <v>MICROMEDIDOR DE VELOCIDAD DE 3/4"</v>
          </cell>
        </row>
        <row r="409">
          <cell r="B409" t="str">
            <v>MODULOS EN MALLA ESLABON/T. GALV 2"(L), TAPAS,&lt;,PL</v>
          </cell>
        </row>
        <row r="410">
          <cell r="B410" t="str">
            <v>Módulos en malla eslabonada Galv. 2"(L) Tapas</v>
          </cell>
        </row>
        <row r="411">
          <cell r="B411" t="str">
            <v>MORTERO 1:3</v>
          </cell>
        </row>
        <row r="412">
          <cell r="B412" t="str">
            <v>MORTERO 1:4</v>
          </cell>
        </row>
        <row r="413">
          <cell r="B413" t="str">
            <v>Mortero 1:5 para pega</v>
          </cell>
        </row>
        <row r="414">
          <cell r="B414" t="str">
            <v xml:space="preserve">Motobomba de 1 HP </v>
          </cell>
        </row>
        <row r="415">
          <cell r="B415" t="str">
            <v>Motobomba de turbina vertical, 10JC con motor de 1760 RPM, impulsor tipo A No. 3094 Succ. 6". Desc. 8" (American-Marsh Pumps o Equivalente)</v>
          </cell>
        </row>
        <row r="416">
          <cell r="B416" t="str">
            <v>MURO LADRILLO PRENSADO A LA VISTA  T. S/FE 0.12</v>
          </cell>
        </row>
        <row r="417">
          <cell r="B417" t="str">
            <v>MURO LADRILLO PRENSADO A LA VISTA DOBLE</v>
          </cell>
        </row>
        <row r="418">
          <cell r="B418" t="str">
            <v>Nevera 6 pies</v>
          </cell>
        </row>
        <row r="419">
          <cell r="B419" t="str">
            <v>Niple HD ∅10'' BxB L = 0,36 m</v>
          </cell>
        </row>
        <row r="420">
          <cell r="B420" t="str">
            <v>Niple HD ∅10'' BxB L = 1,2 m</v>
          </cell>
        </row>
        <row r="421">
          <cell r="B421" t="str">
            <v>Niple HD ∅10'' BxB L = 1,45 m</v>
          </cell>
        </row>
        <row r="422">
          <cell r="B422" t="str">
            <v>Niple HD ∅10'' BxB L = 1,78 m</v>
          </cell>
        </row>
        <row r="423">
          <cell r="B423" t="str">
            <v>Niple HD ∅10'' BxB L = 2,17 m</v>
          </cell>
        </row>
        <row r="424">
          <cell r="B424" t="str">
            <v>Niple HD ∅10'' BxB L = 2.08 m</v>
          </cell>
        </row>
        <row r="425">
          <cell r="B425" t="str">
            <v>Niple HD ∅10'' BxB L = 3 m</v>
          </cell>
        </row>
        <row r="426">
          <cell r="B426" t="str">
            <v>Niple HD ∅10'' BxB L = 3.28 m</v>
          </cell>
        </row>
        <row r="427">
          <cell r="B427" t="str">
            <v>Niple HD ∅10'' BxB L = 4,32 m</v>
          </cell>
        </row>
        <row r="428">
          <cell r="B428" t="str">
            <v>Niple HD ∅10'' BxB L = 4.43 m</v>
          </cell>
        </row>
        <row r="429">
          <cell r="B429" t="str">
            <v>Niple HD ∅10'' BxE L = 0.2 m</v>
          </cell>
        </row>
        <row r="430">
          <cell r="B430" t="str">
            <v>Niple HD ∅10'' BxE L = 1.63 m</v>
          </cell>
        </row>
        <row r="431">
          <cell r="B431" t="str">
            <v>Niple HD ∅10'' BxE L = 1.74 m</v>
          </cell>
        </row>
        <row r="432">
          <cell r="B432" t="str">
            <v>Niple HD ∅10'' BxE L = 2,3 m</v>
          </cell>
        </row>
        <row r="433">
          <cell r="B433" t="str">
            <v>Niple HD ∅10'' BxE L = 3.28 m</v>
          </cell>
        </row>
        <row r="434">
          <cell r="B434" t="str">
            <v>Niple HD ∅10'' ExE L = 3.4 m</v>
          </cell>
        </row>
        <row r="435">
          <cell r="B435" t="str">
            <v>Niple HD ∅12'' BxB L = 0.3 m</v>
          </cell>
        </row>
        <row r="436">
          <cell r="B436" t="str">
            <v>Niple HD ∅12'' BxB L = 0.35 m</v>
          </cell>
        </row>
        <row r="437">
          <cell r="B437" t="str">
            <v>Niple HD ∅12'' BxB L = 1,42 m</v>
          </cell>
        </row>
        <row r="438">
          <cell r="B438" t="str">
            <v>Niple HD ∅12'' BxB L = 1,5 m</v>
          </cell>
        </row>
        <row r="439">
          <cell r="B439" t="str">
            <v>Niple HD ∅12'' BxB L = 1.5 m</v>
          </cell>
        </row>
        <row r="440">
          <cell r="B440" t="str">
            <v>Niple HD ∅12'' BxB L = 4,23 m</v>
          </cell>
        </row>
        <row r="441">
          <cell r="B441" t="str">
            <v>Niple HD ∅12'' BxE L = 0,4 m</v>
          </cell>
        </row>
        <row r="442">
          <cell r="B442" t="str">
            <v>Niple HD ∅16'' BxE L = 0.53 m</v>
          </cell>
        </row>
        <row r="443">
          <cell r="B443" t="str">
            <v>Niple HD ∅16'' BxE L = 1.77 m</v>
          </cell>
        </row>
        <row r="444">
          <cell r="B444" t="str">
            <v>Niple HD ∅16'' ExE L = 1.0 m</v>
          </cell>
        </row>
        <row r="445">
          <cell r="B445" t="str">
            <v>Niple HD ∅16'' ExE L = 2.9 m</v>
          </cell>
        </row>
        <row r="446">
          <cell r="B446" t="str">
            <v>Niple HD ∅2'' BxE L = 1,7 m</v>
          </cell>
        </row>
        <row r="447">
          <cell r="B447" t="str">
            <v>Niple HD ∅3'' BxE L = 1 m</v>
          </cell>
        </row>
        <row r="448">
          <cell r="B448" t="str">
            <v>Niple HD ∅4'' BxB L = 0,2 m</v>
          </cell>
        </row>
        <row r="449">
          <cell r="B449" t="str">
            <v>Niple HD ∅4'' BxB L = 0,38 m</v>
          </cell>
        </row>
        <row r="450">
          <cell r="B450" t="str">
            <v>Niple HD ∅4'' BxB L = 0,5 m</v>
          </cell>
        </row>
        <row r="451">
          <cell r="B451" t="str">
            <v>Niple HD ∅4'' BxE L = 0,28 m</v>
          </cell>
        </row>
        <row r="452">
          <cell r="B452" t="str">
            <v>Niple HD ∅4'' BxE L = 0,35 m</v>
          </cell>
        </row>
        <row r="453">
          <cell r="B453" t="str">
            <v>Niple HD ∅4'' BxE L = 0,38 m</v>
          </cell>
        </row>
        <row r="454">
          <cell r="B454" t="str">
            <v>Niple HD ∅4'' BxE L = 0,4 m</v>
          </cell>
        </row>
        <row r="455">
          <cell r="B455" t="str">
            <v>Niple HD ∅4'' BxE L = 0,65 m</v>
          </cell>
        </row>
        <row r="456">
          <cell r="B456" t="str">
            <v>Niple HD ∅4'' BxE L = 1,35 m</v>
          </cell>
        </row>
        <row r="457">
          <cell r="B457" t="str">
            <v>Niple HD ∅6'' BxB L = 0,15 m</v>
          </cell>
        </row>
        <row r="458">
          <cell r="B458" t="str">
            <v>Niple HD ∅6'' BxB L = 0,42 m</v>
          </cell>
        </row>
        <row r="459">
          <cell r="B459" t="str">
            <v>Niple HD ∅6'' BxB L = 0,45 m</v>
          </cell>
        </row>
        <row r="460">
          <cell r="B460" t="str">
            <v>Niple HD ∅6'' BxB L = 1,88 m</v>
          </cell>
        </row>
        <row r="461">
          <cell r="B461" t="str">
            <v>Niple HD ∅6'' BxB L = 1.92 m</v>
          </cell>
        </row>
        <row r="462">
          <cell r="B462" t="str">
            <v>Niple HD ∅6'' BxB L = 2,07 m</v>
          </cell>
        </row>
        <row r="463">
          <cell r="B463" t="str">
            <v>Niple HD ∅6'' BxB L = 2.6 m</v>
          </cell>
        </row>
        <row r="464">
          <cell r="B464" t="str">
            <v>Niple HD ∅6'' BxE L = 0,28 m</v>
          </cell>
        </row>
        <row r="465">
          <cell r="B465" t="str">
            <v>Niple HD ∅6'' BxE L = 1,2 m</v>
          </cell>
        </row>
        <row r="466">
          <cell r="B466" t="str">
            <v>Niple HD ∅6'' BxE L = 1.92 m</v>
          </cell>
        </row>
        <row r="467">
          <cell r="B467" t="str">
            <v>Niple HD ∅6'' BxE L = 2.7 m</v>
          </cell>
        </row>
        <row r="468">
          <cell r="B468" t="str">
            <v>Niple HD ∅6'' BxE L = 3.71 m</v>
          </cell>
        </row>
        <row r="469">
          <cell r="B469" t="str">
            <v>Niple HD ∅8'' BxB L = 0,78 m</v>
          </cell>
        </row>
        <row r="470">
          <cell r="B470" t="str">
            <v>Niple HD ∅8'' BxE L = 0,27 m</v>
          </cell>
        </row>
        <row r="471">
          <cell r="B471" t="str">
            <v>Niple HD Ø 10"-BxB; L=0,36m</v>
          </cell>
        </row>
        <row r="472">
          <cell r="B472" t="str">
            <v>Niple HD Ø 10"-BxB; L=0,44m</v>
          </cell>
        </row>
        <row r="473">
          <cell r="B473" t="str">
            <v>Niple HD Ø 10"-BxB; L=0,50m</v>
          </cell>
        </row>
        <row r="474">
          <cell r="B474" t="str">
            <v>Niple HD Ø 10"-BxB; L=0,89m</v>
          </cell>
        </row>
        <row r="475">
          <cell r="B475" t="str">
            <v>Niple HD Ø 10"-BxB; L=1,10m</v>
          </cell>
        </row>
        <row r="476">
          <cell r="B476" t="str">
            <v>Niple HD Ø 10"-BxB; L=1,22m</v>
          </cell>
        </row>
        <row r="477">
          <cell r="B477" t="str">
            <v>Niple HD Ø 10"-BxB; L=1,30m</v>
          </cell>
        </row>
        <row r="478">
          <cell r="B478" t="str">
            <v>Niple HD Ø 10"-BxB; L=1,42m</v>
          </cell>
        </row>
        <row r="479">
          <cell r="B479" t="str">
            <v>Niple HD Ø 10"-BxB; L=1,45m</v>
          </cell>
        </row>
        <row r="480">
          <cell r="B480" t="str">
            <v>Niple HD Ø 10"-BxB; L=1,50m</v>
          </cell>
        </row>
        <row r="481">
          <cell r="B481" t="str">
            <v>Niple HD Ø 10"-BxB; L=1,50m</v>
          </cell>
        </row>
        <row r="482">
          <cell r="B482" t="str">
            <v>Niple HD Ø 10"-BxB; L=1,74m</v>
          </cell>
        </row>
        <row r="483">
          <cell r="B483" t="str">
            <v>Niple HD Ø 10"-BxB; L=2,03m</v>
          </cell>
        </row>
        <row r="484">
          <cell r="B484" t="str">
            <v>Niple HD Ø 10"-BxB; L=2,76m</v>
          </cell>
        </row>
        <row r="485">
          <cell r="B485" t="str">
            <v>Niple HD Ø 10"-BxB; L=3,10m</v>
          </cell>
        </row>
        <row r="486">
          <cell r="B486" t="str">
            <v>Niple HD Ø 10"-BxB; L=3,35m</v>
          </cell>
        </row>
        <row r="487">
          <cell r="B487" t="str">
            <v>Niple HD Ø 10"-BxB; L=4,32m</v>
          </cell>
        </row>
        <row r="488">
          <cell r="B488" t="str">
            <v>Niple HD Ø 10"-BxB; L=5,90m</v>
          </cell>
        </row>
        <row r="489">
          <cell r="B489" t="str">
            <v>Niple HD Ø 12"-BxB; L=0,15m</v>
          </cell>
        </row>
        <row r="490">
          <cell r="B490" t="str">
            <v>Niple HD Ø 12"-BxB; L=0,80m</v>
          </cell>
        </row>
        <row r="491">
          <cell r="B491" t="str">
            <v>Niple HD Ø 12"-BxB; L=1,75m</v>
          </cell>
        </row>
        <row r="492">
          <cell r="B492" t="str">
            <v>Niple HD Ø 12"-BxB; L=2m</v>
          </cell>
        </row>
        <row r="493">
          <cell r="B493" t="str">
            <v>Niple HD ø 2" BxB L=0.27 m</v>
          </cell>
        </row>
        <row r="494">
          <cell r="B494" t="str">
            <v>Niple HD Ø 3" - B x B; L= 300mm</v>
          </cell>
        </row>
        <row r="495">
          <cell r="B495" t="str">
            <v>Niple HD Ø 3" - B x B; L= 400mm</v>
          </cell>
        </row>
        <row r="496">
          <cell r="B496" t="str">
            <v>Niple HD Ø 3"-BxB; L=0,17m</v>
          </cell>
        </row>
        <row r="497">
          <cell r="B497" t="str">
            <v>Niple HD Ø 3"-BxB; L=0,25m</v>
          </cell>
        </row>
        <row r="498">
          <cell r="B498" t="str">
            <v>Niple HD Ø 3"-BxB; L=0,30m</v>
          </cell>
        </row>
        <row r="499">
          <cell r="B499" t="str">
            <v>Niple HD Ø 3"-BxB; L=0,35m</v>
          </cell>
        </row>
        <row r="500">
          <cell r="B500" t="str">
            <v>Niple HD Ø 3"-BxB; L=0,40m</v>
          </cell>
        </row>
        <row r="501">
          <cell r="B501" t="str">
            <v>Niple HD Ø 3"-BxB; L=0,60m</v>
          </cell>
        </row>
        <row r="502">
          <cell r="B502" t="str">
            <v>Niple HD Ø 4"-BxB; L=0,17m</v>
          </cell>
        </row>
        <row r="503">
          <cell r="B503" t="str">
            <v>Niple HD Ø 4"-BxB; L=0,25m</v>
          </cell>
        </row>
        <row r="504">
          <cell r="B504" t="str">
            <v>Niple HD Ø 4"-BxB; L=0,65m</v>
          </cell>
        </row>
        <row r="505">
          <cell r="B505" t="str">
            <v>Niple HD Ø 4"-BxB; L=1,35m</v>
          </cell>
        </row>
        <row r="506">
          <cell r="B506" t="str">
            <v>Niple HD Ø 6"-BxB; L=0,28m</v>
          </cell>
        </row>
        <row r="507">
          <cell r="B507" t="str">
            <v>Niple HD Ø 6"-BxB; L=2,11m</v>
          </cell>
        </row>
        <row r="508">
          <cell r="B508" t="str">
            <v>Niple HD Ø 8"-BxB; L=0,27m</v>
          </cell>
        </row>
        <row r="509">
          <cell r="B509" t="str">
            <v>Niple HD Ø 8"-BxB; L=0,36m</v>
          </cell>
        </row>
        <row r="510">
          <cell r="B510" t="str">
            <v>Niple HD Ø 8"-BxB; L=0,39m</v>
          </cell>
        </row>
        <row r="511">
          <cell r="B511" t="str">
            <v>Niple HD Ø 8"-BxB; L=0,50m</v>
          </cell>
        </row>
        <row r="512">
          <cell r="B512" t="str">
            <v>Niple HD Ø 8"-BxB; L=0,52m</v>
          </cell>
        </row>
        <row r="513">
          <cell r="B513" t="str">
            <v>Niple HD Ø 8"-BxB; L=0,55m</v>
          </cell>
        </row>
        <row r="514">
          <cell r="B514" t="str">
            <v>Niple HD Ø 8"-BxB; L=0,57m</v>
          </cell>
        </row>
        <row r="515">
          <cell r="B515" t="str">
            <v>Niple HD Ø 8"-BxB; L=0,60m</v>
          </cell>
        </row>
        <row r="516">
          <cell r="B516" t="str">
            <v>Niple HD Ø 8"-BxB; L=0,70m</v>
          </cell>
        </row>
        <row r="517">
          <cell r="B517" t="str">
            <v>Niple HD Ø 8"-BxB; L=0,78m</v>
          </cell>
        </row>
        <row r="518">
          <cell r="B518" t="str">
            <v>Niple HD Ø 8"-BxB; L=0,80m</v>
          </cell>
        </row>
        <row r="519">
          <cell r="B519" t="str">
            <v>Niple HD Ø 8"-BxB; L=1,20m</v>
          </cell>
        </row>
        <row r="520">
          <cell r="B520" t="str">
            <v>Niple HD Ø 8"-BxB; L=1,35m</v>
          </cell>
        </row>
        <row r="521">
          <cell r="B521" t="str">
            <v>Niple HD Ø 8"-BxB; L=1,45m</v>
          </cell>
        </row>
        <row r="522">
          <cell r="B522" t="str">
            <v>Niple HD Ø 8"-BxB; L=1,54m</v>
          </cell>
        </row>
        <row r="523">
          <cell r="B523" t="str">
            <v>Niple HD Ø 8"-BxB; L=1,70m</v>
          </cell>
        </row>
        <row r="524">
          <cell r="B524" t="str">
            <v>Niple HD Ø 8"-BxB; L=1m</v>
          </cell>
        </row>
        <row r="525">
          <cell r="B525" t="str">
            <v>Niple HD Ø 8"-BxB; L=2,18m</v>
          </cell>
        </row>
        <row r="526">
          <cell r="B526" t="str">
            <v>Niple HD Ø 8"-BxB; L=4,32m</v>
          </cell>
        </row>
        <row r="527">
          <cell r="B527" t="str">
            <v>Niple pasamuro 10" HD BxB L=2,17m</v>
          </cell>
        </row>
        <row r="528">
          <cell r="B528" t="str">
            <v>Niple pasamuro 10" HD BxB L=3,35m</v>
          </cell>
        </row>
        <row r="529">
          <cell r="B529" t="str">
            <v>Niple pasamuro 3" HD BxB L=2,39m</v>
          </cell>
        </row>
        <row r="530">
          <cell r="B530" t="str">
            <v>Niple pasamuro 6" HD BxB L=0,71m Z=0,20m</v>
          </cell>
        </row>
        <row r="531">
          <cell r="B531" t="str">
            <v>Niple pasamuro 6" HD BxB L=1,55m</v>
          </cell>
        </row>
        <row r="532">
          <cell r="B532" t="str">
            <v>Niple pasamuro 6" HD BxB L=1,79m</v>
          </cell>
        </row>
        <row r="533">
          <cell r="B533" t="str">
            <v>Niple pasamuro 6" HD BxB L=2,15m</v>
          </cell>
        </row>
        <row r="534">
          <cell r="B534" t="str">
            <v>Niple pasamuro 6" HD BxB L=2,20m</v>
          </cell>
        </row>
        <row r="535">
          <cell r="B535" t="str">
            <v>Nivelación base Colchonetas Reno</v>
          </cell>
        </row>
        <row r="536">
          <cell r="B536" t="str">
            <v>PAÑETE EXTERIOR</v>
          </cell>
        </row>
        <row r="537">
          <cell r="B537" t="str">
            <v>PAÑETE IMPERMEABILIZADO</v>
          </cell>
        </row>
        <row r="538">
          <cell r="B538" t="str">
            <v>Pasamuro HD ∅10'' BxB L = 0,5 m z = 0 m</v>
          </cell>
        </row>
        <row r="539">
          <cell r="B539" t="str">
            <v>Pasamuro HD ∅10'' BxB L = 0,52 m z = 0,26 m</v>
          </cell>
        </row>
        <row r="540">
          <cell r="B540" t="str">
            <v>Pasamuro HD ∅10'' BxB L = 0.39 m z = 0.21 m</v>
          </cell>
        </row>
        <row r="541">
          <cell r="B541" t="str">
            <v>Pasamuro HD ∅10'' BxB L = 0.45 m z = 0.25 m</v>
          </cell>
        </row>
        <row r="542">
          <cell r="B542" t="str">
            <v>Pasamuro HD ∅10'' BxB L = 0.5 m z = 0.32 m</v>
          </cell>
        </row>
        <row r="543">
          <cell r="B543" t="str">
            <v>Pasamuro HD ∅10'' BxE L = 0,44 m z = 0,11 m</v>
          </cell>
        </row>
        <row r="544">
          <cell r="B544" t="str">
            <v>Pasamuro HD ∅10'' BxE L = 0.43 m z = 0.33 m</v>
          </cell>
        </row>
        <row r="545">
          <cell r="B545" t="str">
            <v>Pasamuro HD ∅10'' BxE L = 0.5 m z = 0.27 m</v>
          </cell>
        </row>
        <row r="546">
          <cell r="B546" t="str">
            <v>Pasamuro HD ∅10'' BxE L = 0.6 m z = 0.48 m</v>
          </cell>
        </row>
        <row r="547">
          <cell r="B547" t="str">
            <v>Pasamuro HD ∅10'' ExE L = 1.69 m z = 0.16 m</v>
          </cell>
        </row>
        <row r="548">
          <cell r="B548" t="str">
            <v>Pasamuro HD ∅12'' BxB L = 0.45 m z = 0.25 m</v>
          </cell>
        </row>
        <row r="549">
          <cell r="B549" t="str">
            <v>Pasamuro HD ∅12'' BxE L = 0,44 m z = 0,29 m</v>
          </cell>
        </row>
        <row r="550">
          <cell r="B550" t="str">
            <v>Pasamuro HD ∅12'' ExE L = 0.6 m z = 0.17 m</v>
          </cell>
        </row>
        <row r="551">
          <cell r="B551" t="str">
            <v>Pasamuro HD ∅16'' BxB L = 0.41 m z = 0.3 m</v>
          </cell>
        </row>
        <row r="552">
          <cell r="B552" t="str">
            <v>Pasamuro HD ∅16'' BxB L = 0.68 m z = 0.34 m</v>
          </cell>
        </row>
        <row r="553">
          <cell r="B553" t="str">
            <v>Pasamuro HD ∅16'' BxE L = 0.61 m z = 0.47 m</v>
          </cell>
        </row>
        <row r="554">
          <cell r="B554" t="str">
            <v>Pasamuro HD ∅16'' ExE L = 1.69 m z = 0.16 m</v>
          </cell>
        </row>
        <row r="555">
          <cell r="B555" t="str">
            <v>Pasamuro HD ∅2'' BxE L = 0,35 m z = 0,23 m</v>
          </cell>
        </row>
        <row r="556">
          <cell r="B556" t="str">
            <v>Pasamuro HD ∅2'' BxE L = 0.38 m z = 0.25 m</v>
          </cell>
        </row>
        <row r="557">
          <cell r="B557" t="str">
            <v>Pasamuro HD ∅4'' BxB L = 0,3 m z = 0,15 m</v>
          </cell>
        </row>
        <row r="558">
          <cell r="B558" t="str">
            <v>Pasamuro HD ∅4'' BxE L = 0,3 m z = 0,2 m</v>
          </cell>
        </row>
        <row r="559">
          <cell r="B559" t="str">
            <v>Pasamuro HD ∅4'' BxE L = 0,33 m z = 0,12 m</v>
          </cell>
        </row>
        <row r="560">
          <cell r="B560" t="str">
            <v>Pasamuro HD ∅4'' BxE L = 0,35 m z = 0,12 m</v>
          </cell>
        </row>
        <row r="561">
          <cell r="B561" t="str">
            <v>Pasamuro HD ∅4'' BxE L = 0,4 m z = 0,25 m</v>
          </cell>
        </row>
        <row r="562">
          <cell r="B562" t="str">
            <v>Pasamuro HD ∅4'' BxE L = 0,5 m z = 0,25 m</v>
          </cell>
        </row>
        <row r="563">
          <cell r="B563" t="str">
            <v>Pasamuro HD ∅4'' BxE L = 0,78 m z = 0,25 m</v>
          </cell>
        </row>
        <row r="564">
          <cell r="B564" t="str">
            <v>Pasamuro HD ∅4'' ExE L = 2,09 m z = 0,1 m</v>
          </cell>
        </row>
        <row r="565">
          <cell r="B565" t="str">
            <v>Pasamuro HD ∅6'' BxE L = 0,23 m z = 0,8 m</v>
          </cell>
        </row>
        <row r="566">
          <cell r="B566" t="str">
            <v>Pasamuro HD ∅6'' BxE L = 0.3 m z = 0.1 m</v>
          </cell>
        </row>
        <row r="567">
          <cell r="B567" t="str">
            <v>Pasamuro HD ∅6'' BxE L = 0.32 m z = 0.2 m</v>
          </cell>
        </row>
        <row r="568">
          <cell r="B568" t="str">
            <v>Pasamuro HD ∅6'' BxE L = 0.4 m z = 0.27 m</v>
          </cell>
        </row>
        <row r="569">
          <cell r="B569" t="str">
            <v>Pasamuro HD ∅6'' BxE L = 0.5 m z = 0.27 m</v>
          </cell>
        </row>
        <row r="570">
          <cell r="B570" t="str">
            <v>Pasamuro HD ∅8'' BxE L = 0,2 m z = 0,1 m</v>
          </cell>
        </row>
        <row r="571">
          <cell r="B571" t="str">
            <v>Pasamuro HD ∅8'' BxE L = 0,7 m z = 0,58 m</v>
          </cell>
        </row>
        <row r="572">
          <cell r="B572" t="str">
            <v>Pasamuro HD ∅8'' BxE L = 0,8 m z = 0,12 m</v>
          </cell>
        </row>
        <row r="573">
          <cell r="B573" t="str">
            <v>Pasamuro HD ∅8'' BxE L = 3,28 m z = 0,41 m</v>
          </cell>
        </row>
        <row r="574">
          <cell r="B574" t="str">
            <v xml:space="preserve">Pasamuro HD Ø 10"-BxB L=0,15m </v>
          </cell>
        </row>
        <row r="575">
          <cell r="B575" t="str">
            <v xml:space="preserve">Pasamuro HD Ø 10"-BxB L=0,30m </v>
          </cell>
        </row>
        <row r="576">
          <cell r="B576" t="str">
            <v>Pasamuro HD Ø 10"-BxB L=0,44m</v>
          </cell>
        </row>
        <row r="577">
          <cell r="B577" t="str">
            <v xml:space="preserve">Pasamuro HD Ø 10"-BxB L=0,50m </v>
          </cell>
        </row>
        <row r="578">
          <cell r="B578" t="str">
            <v>Pasamuro HD Ø 10"-BxB L=0,52m</v>
          </cell>
        </row>
        <row r="579">
          <cell r="B579" t="str">
            <v xml:space="preserve">Pasamuro HD Ø 10"-BxB L=0,56m </v>
          </cell>
        </row>
        <row r="580">
          <cell r="B580" t="str">
            <v xml:space="preserve">Pasamuro HD Ø 10"-BxB L=1,60m </v>
          </cell>
        </row>
        <row r="581">
          <cell r="B581" t="str">
            <v xml:space="preserve">Pasamuro HD Ø 12"-BxB L=0,30m </v>
          </cell>
        </row>
        <row r="582">
          <cell r="B582" t="str">
            <v xml:space="preserve">Pasamuro HD Ø 12"-BxB L=0,35m </v>
          </cell>
        </row>
        <row r="583">
          <cell r="B583" t="str">
            <v xml:space="preserve">Pasamuro HD Ø 12"-BxB L=1,56m </v>
          </cell>
        </row>
        <row r="584">
          <cell r="B584" t="str">
            <v xml:space="preserve">Pasamuro HD Ø 14"-BxB L=0,15m </v>
          </cell>
        </row>
        <row r="585">
          <cell r="B585" t="str">
            <v xml:space="preserve">Pasamuro HD Ø 14"-BxB L=0,25m </v>
          </cell>
        </row>
        <row r="586">
          <cell r="B586" t="str">
            <v xml:space="preserve">Pasamuro HD Ø 14"-BxB L=0,40m </v>
          </cell>
        </row>
        <row r="587">
          <cell r="B587" t="str">
            <v xml:space="preserve">Pasamuro HD Ø 14"-BxB L=1,69m </v>
          </cell>
        </row>
        <row r="588">
          <cell r="B588" t="str">
            <v xml:space="preserve">Pasamuro HD Ø 16"-BxB L=0,25m </v>
          </cell>
        </row>
        <row r="589">
          <cell r="B589" t="str">
            <v xml:space="preserve">Pasamuro HD Ø 16"-BxB L=1,69m </v>
          </cell>
        </row>
        <row r="590">
          <cell r="B590" t="str">
            <v xml:space="preserve">Pasamuro HD Ø 2"-BxB L=0,35m </v>
          </cell>
        </row>
        <row r="591">
          <cell r="B591" t="str">
            <v xml:space="preserve">Pasamuro HD Ø 2"-BxB L=0,35m </v>
          </cell>
        </row>
        <row r="592">
          <cell r="B592" t="str">
            <v xml:space="preserve">Pasamuro HD Ø 2"-BxB L=2,45m </v>
          </cell>
        </row>
        <row r="593">
          <cell r="B593" t="str">
            <v>Pasamuro HD Ø 3"-BxB L=0,40m</v>
          </cell>
        </row>
        <row r="594">
          <cell r="B594" t="str">
            <v>Pasamuro HD Ø 4"-BxB L=0,2,09m</v>
          </cell>
        </row>
        <row r="595">
          <cell r="B595" t="str">
            <v>Pasamuro HD Ø 4"-BxB L=0,23m</v>
          </cell>
        </row>
        <row r="596">
          <cell r="B596" t="str">
            <v>Pasamuro HD Ø 4"-BxB L=0,30m</v>
          </cell>
        </row>
        <row r="597">
          <cell r="B597" t="str">
            <v>Pasamuro HD Ø 4"-BxB L=0,33m</v>
          </cell>
        </row>
        <row r="598">
          <cell r="B598" t="str">
            <v>Pasamuro HD Ø 4"-BxB L=0,35m</v>
          </cell>
        </row>
        <row r="599">
          <cell r="B599" t="str">
            <v>Pasamuro HD Ø 4"-BxB L=0,40m</v>
          </cell>
        </row>
        <row r="600">
          <cell r="B600" t="str">
            <v>Pasamuro HD Ø 4"-BxB L=2,09m</v>
          </cell>
        </row>
        <row r="601">
          <cell r="B601" t="str">
            <v>Pasamuro HD Ø 6" - B x B; L= 600mm Z=300m</v>
          </cell>
        </row>
        <row r="602">
          <cell r="B602" t="str">
            <v xml:space="preserve">Pasamuro HD Ø 6"-BxB L=0,20m </v>
          </cell>
        </row>
        <row r="603">
          <cell r="B603" t="str">
            <v xml:space="preserve">Pasamuro HD Ø 6"-BxB L=0,23m </v>
          </cell>
        </row>
        <row r="604">
          <cell r="B604" t="str">
            <v xml:space="preserve">Pasamuro HD Ø 6"-BxB L=0,35m </v>
          </cell>
        </row>
        <row r="605">
          <cell r="B605" t="str">
            <v xml:space="preserve">Pasamuro HD Ø 6"-BxB L=0,40m </v>
          </cell>
        </row>
        <row r="606">
          <cell r="B606" t="str">
            <v xml:space="preserve">Pasamuro HD Ø 6"-BxB L=0,60m </v>
          </cell>
        </row>
        <row r="607">
          <cell r="B607" t="str">
            <v xml:space="preserve">Pasamuro HD Ø 6"-BxB L=0,63m </v>
          </cell>
        </row>
        <row r="608">
          <cell r="B608" t="str">
            <v xml:space="preserve">Pasamuro HD Ø 8"-BxB L=0,15m </v>
          </cell>
        </row>
        <row r="609">
          <cell r="B609" t="str">
            <v xml:space="preserve">Pasamuro HD Ø 8"-BxB L=0,40m </v>
          </cell>
        </row>
        <row r="610">
          <cell r="B610" t="str">
            <v xml:space="preserve">Pasamuro HD Ø 8"-BxB L=0,50m </v>
          </cell>
        </row>
        <row r="611">
          <cell r="B611" t="str">
            <v xml:space="preserve">Pasamuro HD Ø 8"-BxB L=0,55m </v>
          </cell>
        </row>
        <row r="612">
          <cell r="B612" t="str">
            <v xml:space="preserve">Pasamuro HD Ø 8"-BxB L=0,70m </v>
          </cell>
        </row>
        <row r="613">
          <cell r="B613" t="str">
            <v xml:space="preserve">Pasamuro HD Ø 8"-BxB L=0,80m </v>
          </cell>
        </row>
        <row r="614">
          <cell r="B614" t="str">
            <v xml:space="preserve">Pasamuro HD Ø 8"-BxB L=0,80m </v>
          </cell>
        </row>
        <row r="615">
          <cell r="B615" t="str">
            <v xml:space="preserve">Pasamuro HD Ø 8"-BxB L=0,87m </v>
          </cell>
        </row>
        <row r="616">
          <cell r="B616" t="str">
            <v xml:space="preserve">Pasamuro HD Ø 8"-BxB L=3,28m </v>
          </cell>
        </row>
        <row r="617">
          <cell r="B617" t="str">
            <v xml:space="preserve">Pasamuros HD ∅4" ExE L=0,20 m z= 0.10 m </v>
          </cell>
        </row>
        <row r="618">
          <cell r="B618" t="str">
            <v>Pavimento rigido (MR 41 Kg/cm2)</v>
          </cell>
        </row>
        <row r="619">
          <cell r="B619" t="str">
            <v>PENDOLONES Y PERROS</v>
          </cell>
        </row>
        <row r="620">
          <cell r="B620" t="str">
            <v>Perfil C 1.5" x 3/8" - 1"</v>
          </cell>
        </row>
        <row r="621">
          <cell r="B621" t="str">
            <v>Perfil en acero galvanizado 120x60x120 mm</v>
          </cell>
        </row>
        <row r="622">
          <cell r="B622" t="str">
            <v>Perno de anclaje 1/2" L=15 cm</v>
          </cell>
        </row>
        <row r="623">
          <cell r="B623" t="str">
            <v>PERNO KB II - 14134</v>
          </cell>
        </row>
        <row r="624">
          <cell r="B624" t="str">
            <v>Perno para anclaje 1/2 L=15cm</v>
          </cell>
        </row>
        <row r="625">
          <cell r="B625" t="str">
            <v>Pernos de 1/2" en acero (fy = 60.000 PSI) L=0,30 m. (Incluye arandelas y tuercas)</v>
          </cell>
        </row>
        <row r="626">
          <cell r="B626" t="str">
            <v>PHmetro digital</v>
          </cell>
        </row>
        <row r="627">
          <cell r="B627" t="str">
            <v>Piedra de canto rodado</v>
          </cell>
        </row>
        <row r="628">
          <cell r="B628" t="str">
            <v>Piedra Media Zonga</v>
          </cell>
        </row>
        <row r="629">
          <cell r="B629" t="str">
            <v>PIEDRA MEDIANA ZONGA</v>
          </cell>
        </row>
        <row r="630">
          <cell r="B630" t="str">
            <v>PINTURA ALUMOL</v>
          </cell>
        </row>
        <row r="631">
          <cell r="B631" t="str">
            <v>Placa cubierta pozo D=1,50m</v>
          </cell>
        </row>
        <row r="632">
          <cell r="B632" t="str">
            <v>Platina 1/2x1/8"</v>
          </cell>
        </row>
        <row r="633">
          <cell r="B633" t="str">
            <v>PLATINA DE 3"X1/4" EN ACERO A-36</v>
          </cell>
        </row>
        <row r="634">
          <cell r="B634" t="str">
            <v>Platinas 1.5" x 3/8"</v>
          </cell>
        </row>
        <row r="635">
          <cell r="B635" t="str">
            <v>Polietileno Calibre (6)</v>
          </cell>
        </row>
        <row r="636">
          <cell r="B636" t="str">
            <v xml:space="preserve">POLIETILENO CALIBRE 6 </v>
          </cell>
        </row>
        <row r="637">
          <cell r="B637" t="str">
            <v>POLIN DE 2.90*0.05*0.05</v>
          </cell>
        </row>
        <row r="638">
          <cell r="B638" t="str">
            <v>Polín de madera 0.05x0.05x3</v>
          </cell>
        </row>
        <row r="639">
          <cell r="B639" t="str">
            <v>Poste de concreto 12 m x 1050 kg</v>
          </cell>
        </row>
        <row r="640">
          <cell r="B640" t="str">
            <v>Poste de concreto 12 m x 510 kg línea</v>
          </cell>
        </row>
        <row r="641">
          <cell r="B641" t="str">
            <v>Poste de concreto 12 m x 750 kg</v>
          </cell>
        </row>
        <row r="642">
          <cell r="B642" t="str">
            <v>Poste de concreto 8 m x 510 kg línea</v>
          </cell>
        </row>
        <row r="643">
          <cell r="B643" t="str">
            <v>Pruebas medidas de resistividad a tierra y puesta en servicio, incluye instrumento de medida experto eléctrico y ayudante</v>
          </cell>
        </row>
        <row r="644">
          <cell r="B644" t="str">
            <v>Puerta en lamina colroll cal. 12 de 2,5</v>
          </cell>
        </row>
        <row r="645">
          <cell r="B645" t="str">
            <v>Puerta en lamina colroll cal. 18 de 0,9</v>
          </cell>
        </row>
        <row r="646">
          <cell r="B646" t="str">
            <v xml:space="preserve">PUERTA EN LAMINA CR. CAL. 20 DE 2X1, CON LUCETA </v>
          </cell>
        </row>
        <row r="647">
          <cell r="B647" t="str">
            <v>Puerta metálica 200 x 150</v>
          </cell>
        </row>
        <row r="648">
          <cell r="B648" t="str">
            <v>Puerta metalica en lamina clb 18 de 0,6 x 2,11</v>
          </cell>
        </row>
        <row r="649">
          <cell r="B649" t="str">
            <v>Puerta metalica en lamina clb 18 de 0,7 x 2,11</v>
          </cell>
        </row>
        <row r="650">
          <cell r="B650" t="str">
            <v>Puerta metalica en lamina clb 18 de 0,8 x 2,11</v>
          </cell>
        </row>
        <row r="651">
          <cell r="B651" t="str">
            <v>Puerta metalica en lamina clb 18 de 0,9 x 2,11</v>
          </cell>
        </row>
        <row r="652">
          <cell r="B652" t="str">
            <v>Puesta a tierra BT con 2 varillas, Cooper Weld 5/8", 108 m unida con alambre de cobre # 4, cada 3 m en terreno natural para concretar neutor de servicio y línea a tierra de protección de chasís y polos de tierra</v>
          </cell>
        </row>
        <row r="653">
          <cell r="B653" t="str">
            <v>Puesta a tierra pararrayo de media tensión</v>
          </cell>
        </row>
        <row r="654">
          <cell r="B654" t="str">
            <v xml:space="preserve">PUNTILLA </v>
          </cell>
        </row>
        <row r="655">
          <cell r="B655" t="str">
            <v>Puntilla 1"-4"</v>
          </cell>
        </row>
        <row r="656">
          <cell r="B656" t="str">
            <v>PUNTILLA 1`` - 4``</v>
          </cell>
        </row>
        <row r="657">
          <cell r="B657" t="str">
            <v>Punto hidráulico</v>
          </cell>
        </row>
        <row r="658">
          <cell r="B658" t="str">
            <v>Punto Sanitario</v>
          </cell>
        </row>
        <row r="659">
          <cell r="B659" t="str">
            <v>RECEBO SELECCIONADO</v>
          </cell>
        </row>
        <row r="660">
          <cell r="B660" t="str">
            <v>Recolección, cargue de material sobrante en volqueta hasta botadero distancia menor a 3 km. Incluye: herramienta menor, transporte, mano de obra y todo lo necesario para la correcta ejecución de la obra</v>
          </cell>
        </row>
        <row r="661">
          <cell r="B661" t="str">
            <v>REDUCC. EX. BRIDAS (150 a 75mm) 6X3``</v>
          </cell>
        </row>
        <row r="662">
          <cell r="B662" t="str">
            <v>REDUCC. EX. LISOS PVC/AC (50 a 31mm) 2X3/4``</v>
          </cell>
        </row>
        <row r="663">
          <cell r="B663" t="str">
            <v>REDUCCION 3"X2" EN HD EXTREMOS BRIDAS</v>
          </cell>
        </row>
        <row r="664">
          <cell r="B664" t="str">
            <v>REDUCCION 3X2" BRIDADA</v>
          </cell>
        </row>
        <row r="665">
          <cell r="B665" t="str">
            <v>REDUCCION 6" x 3" HD JUNTA HIDRAULICA</v>
          </cell>
        </row>
        <row r="666">
          <cell r="B666" t="str">
            <v>Reducción de 6"x4” en HD extremos bridados</v>
          </cell>
        </row>
        <row r="667">
          <cell r="B667" t="str">
            <v>Reducción HD - PVC/AC 10x8” extremos lisos</v>
          </cell>
        </row>
        <row r="668">
          <cell r="B668" t="str">
            <v>Reducción HD - PVC/AC 12x8” extremos lisos</v>
          </cell>
        </row>
        <row r="669">
          <cell r="B669" t="str">
            <v>Reducción HD - PVC/AC 3x2” extremos lisos</v>
          </cell>
        </row>
        <row r="670">
          <cell r="B670" t="str">
            <v>Reducción HD - PVC/AC 4x2” extremos lisos</v>
          </cell>
        </row>
        <row r="671">
          <cell r="B671" t="str">
            <v>Reducción HD - PVC/AC 4x3” extremos lisos</v>
          </cell>
        </row>
        <row r="672">
          <cell r="B672" t="str">
            <v>Reducción HD - PVC/AC 6x4” extremos lisos</v>
          </cell>
        </row>
        <row r="673">
          <cell r="B673" t="str">
            <v>Reducción HD - PVC/AC 8x3” JH PVC</v>
          </cell>
        </row>
        <row r="674">
          <cell r="B674" t="str">
            <v>Reducción HD - PVC/AC 8x6” extremos lisos</v>
          </cell>
        </row>
        <row r="675">
          <cell r="B675" t="str">
            <v>Reducción HD 10"x6" J.H. PVC</v>
          </cell>
        </row>
        <row r="676">
          <cell r="B676" t="str">
            <v>Reducción HD 6"x3” extremos lisos</v>
          </cell>
        </row>
        <row r="677">
          <cell r="B677" t="str">
            <v>Reducción PVC 10" x 8"</v>
          </cell>
        </row>
        <row r="678">
          <cell r="B678" t="str">
            <v>Reducción PVC 2 1/2" X 2</v>
          </cell>
        </row>
        <row r="679">
          <cell r="B679" t="str">
            <v>Reducción PVC 2" X 1 1/2"</v>
          </cell>
        </row>
        <row r="680">
          <cell r="B680" t="str">
            <v>Reducción PVC 3" X 2 1/2"</v>
          </cell>
        </row>
        <row r="681">
          <cell r="B681" t="str">
            <v>Reducción PVC 3" X 2"</v>
          </cell>
        </row>
        <row r="682">
          <cell r="B682" t="str">
            <v>Reducción PVC 4" X 2 1/2"</v>
          </cell>
        </row>
        <row r="683">
          <cell r="B683" t="str">
            <v>Reducción PVC 4" X 2"</v>
          </cell>
        </row>
        <row r="684">
          <cell r="B684" t="str">
            <v>Reducción PVC 4" X 3"</v>
          </cell>
        </row>
        <row r="685">
          <cell r="B685" t="str">
            <v>Reducción PVC 6 X 4"</v>
          </cell>
        </row>
        <row r="686">
          <cell r="B686" t="str">
            <v>Reducción PVC 6" X 3"</v>
          </cell>
        </row>
        <row r="687">
          <cell r="B687" t="str">
            <v>Reducción PVC 8" X 6"</v>
          </cell>
        </row>
        <row r="688">
          <cell r="B688" t="str">
            <v>REGISTRO CORTINA RED WHITE ROSCADO 1/2"</v>
          </cell>
        </row>
        <row r="689">
          <cell r="B689" t="str">
            <v>Registro de bola 1/2"</v>
          </cell>
        </row>
        <row r="690">
          <cell r="B690" t="str">
            <v>REGISTRO DE CORTE 1"</v>
          </cell>
        </row>
        <row r="691">
          <cell r="B691" t="str">
            <v>REGISTRO DE CORTE 1/2"</v>
          </cell>
        </row>
        <row r="692">
          <cell r="B692" t="str">
            <v>REGISTRO DE CORTE 3/4"</v>
          </cell>
        </row>
        <row r="693">
          <cell r="B693" t="str">
            <v>Registro roscado 3/4"</v>
          </cell>
        </row>
        <row r="694">
          <cell r="B694" t="str">
            <v>Reglilla en acrilico para aforo</v>
          </cell>
        </row>
        <row r="695">
          <cell r="B695" t="str">
            <v>Rejilla metálica de ventilación 0,35 x 0,6</v>
          </cell>
        </row>
        <row r="696">
          <cell r="B696" t="str">
            <v>Rejilla metálica de ventilación 0,35 x 0,7</v>
          </cell>
        </row>
        <row r="697">
          <cell r="B697" t="str">
            <v>Rejilla metálica de ventilación 0,35 x 0,8</v>
          </cell>
        </row>
        <row r="698">
          <cell r="B698" t="str">
            <v>Rejilla metálica de ventilación 0,35 x 0,9</v>
          </cell>
        </row>
        <row r="699">
          <cell r="B699" t="str">
            <v>Relleno con epóxico tipo granete 5 de Red Head o equivalente</v>
          </cell>
        </row>
        <row r="700">
          <cell r="B700" t="str">
            <v>Relleno Tipo 2 – Material seleccionado proveniente de la excavación (Relleno, tapado y apisonado a todo factor, incluye: material seleccionado de la misma excavación, equipos, herramientas y mano de obra)</v>
          </cell>
        </row>
        <row r="701">
          <cell r="B701" t="str">
            <v>Relleno Tipo 7 – Afirmado, tamaño máximo 2”</v>
          </cell>
        </row>
        <row r="702">
          <cell r="B702" t="str">
            <v>Repisa 0,05mx0,10mx3m</v>
          </cell>
        </row>
        <row r="703">
          <cell r="B703" t="str">
            <v>REPISA 0.05x0.10x3 m</v>
          </cell>
        </row>
        <row r="704">
          <cell r="B704" t="str">
            <v>Retiro material sobrante excavacion</v>
          </cell>
        </row>
        <row r="705">
          <cell r="B705" t="str">
            <v>RUEDA MANEJO (150-2000mm) 6-8"</v>
          </cell>
        </row>
        <row r="706">
          <cell r="B706" t="str">
            <v>RUEDA MANEJO (250-400mm) 10-16"</v>
          </cell>
        </row>
        <row r="707">
          <cell r="B707" t="str">
            <v>RUEDA MANEJO (250-400mm) 10-16``</v>
          </cell>
        </row>
        <row r="708">
          <cell r="B708" t="str">
            <v>RUEDA MANEJO (450- 500 - 600mm) 18" - 20" - 24</v>
          </cell>
        </row>
        <row r="709">
          <cell r="B709" t="str">
            <v>Rueda Manejo 10"-12"-14"-16"</v>
          </cell>
        </row>
        <row r="710">
          <cell r="B710" t="str">
            <v>RUEDA MANEJO 2 - 4"</v>
          </cell>
        </row>
        <row r="711">
          <cell r="B711" t="str">
            <v>Rueda Manejo 2"-3"-4"</v>
          </cell>
        </row>
        <row r="712">
          <cell r="B712" t="str">
            <v>RUEDA MANEJO 6 - 8"</v>
          </cell>
        </row>
        <row r="713">
          <cell r="B713" t="str">
            <v>Rueda Manejo 6"-8"</v>
          </cell>
        </row>
        <row r="714">
          <cell r="B714" t="str">
            <v>Salidas de alumbrado con roseta, bombillo de aplique de 30W fluorescente (ahorrador) compacto</v>
          </cell>
        </row>
        <row r="715">
          <cell r="B715" t="str">
            <v>Salidas de alumbrado en pared exterior con pantalla intemperie en aplique</v>
          </cell>
        </row>
        <row r="716">
          <cell r="B716" t="str">
            <v>Salidas de tomacorriente 15A;110V</v>
          </cell>
        </row>
        <row r="717">
          <cell r="B717" t="str">
            <v>Salidas de tomacorriente 20A;220V</v>
          </cell>
        </row>
        <row r="718">
          <cell r="B718" t="str">
            <v>Sika Anchofir 4 (300 cc)</v>
          </cell>
        </row>
        <row r="719">
          <cell r="B719" t="str">
            <v>SIKADUR 32 PRIMER (x 3.0 kg)</v>
          </cell>
        </row>
        <row r="720">
          <cell r="B720" t="str">
            <v>Sikadur Anchorfix</v>
          </cell>
        </row>
        <row r="721">
          <cell r="B721" t="str">
            <v>Sikadur Anchorfix-4 (600 ml)</v>
          </cell>
        </row>
        <row r="722">
          <cell r="B722" t="str">
            <v>SILLA TEE (NOVAFORT)  400X160  16X6``</v>
          </cell>
        </row>
        <row r="723">
          <cell r="B723" t="str">
            <v>SILLA TEE (NOVAFORT) 400X110 16X4``</v>
          </cell>
        </row>
        <row r="724">
          <cell r="B724" t="str">
            <v>SILLA TEE (NOVAFORT) 450X160 18X6``</v>
          </cell>
        </row>
        <row r="725">
          <cell r="B725" t="str">
            <v>SILLA TEE (NOVAFORT) 500X160 20X6``</v>
          </cell>
        </row>
        <row r="726">
          <cell r="B726" t="str">
            <v>SILLA YEE (NOVAFORT)  400X160  16X6``</v>
          </cell>
        </row>
        <row r="727">
          <cell r="B727" t="str">
            <v>SILLA YEE (NOVAFORT) 400X110 16X4``</v>
          </cell>
        </row>
        <row r="728">
          <cell r="B728" t="str">
            <v>SILLA YEE (NOVAFORT) 450X160 18X6``</v>
          </cell>
        </row>
        <row r="729">
          <cell r="B729" t="str">
            <v>SILLA YEE (NOVAFORT) 500X160 20X6``</v>
          </cell>
        </row>
        <row r="730">
          <cell r="B730" t="str">
            <v>Sistema para purga 2" en tubería de PVC de 12" - 160 psi.</v>
          </cell>
        </row>
        <row r="731">
          <cell r="B731" t="str">
            <v>Sistema para ventosa de 2" en tubería PVC de 3" . Incluye te en HD de 3"x2", válvula compuerta elástica bridada de 2" y válvula de ventosa bridada de 2".</v>
          </cell>
        </row>
        <row r="732">
          <cell r="B732" t="str">
            <v>Sistema Ventosa 1/2" (Incluye collar de derivación y ventosa doble acción extremo rosca)</v>
          </cell>
        </row>
        <row r="733">
          <cell r="B733" t="str">
            <v>SOLDADURA 1/8 - METAL</v>
          </cell>
        </row>
        <row r="734">
          <cell r="B734" t="str">
            <v>Soldadura 60.13 de 1/8</v>
          </cell>
        </row>
        <row r="735">
          <cell r="B735" t="str">
            <v>SOLDADURA PVC (1/4 de Gal)</v>
          </cell>
        </row>
        <row r="736">
          <cell r="B736" t="str">
            <v>SOLDADURA PVC 1/4 GLN</v>
          </cell>
        </row>
        <row r="737">
          <cell r="B737" t="str">
            <v xml:space="preserve">Soporte Guia Vastago Compuerta </v>
          </cell>
        </row>
        <row r="738">
          <cell r="B738" t="str">
            <v>Subterránea y canalización PVC 1/2" hasta T y contador kWh</v>
          </cell>
        </row>
        <row r="739">
          <cell r="B739" t="str">
            <v>Suministro e instal. de válvula compuerta elástica HD 3” (inc rueda de manejo, vástago ascendente, extremo brida)</v>
          </cell>
        </row>
        <row r="740">
          <cell r="B740" t="str">
            <v>Suministro e instalación de módulos de sedimentación de ABS con protección para rayos ultravioleta</v>
          </cell>
        </row>
        <row r="741">
          <cell r="B741" t="str">
            <v>Suministro e instalación de tubería PVC para
alcantarillados 4" (inc. nivelación de precisión)</v>
          </cell>
        </row>
        <row r="742">
          <cell r="B742" t="str">
            <v>Suministro e instalación de válvula de altitud 6"</v>
          </cell>
        </row>
        <row r="743">
          <cell r="B743" t="str">
            <v>Suministro Niple HD Ø 2" - B x B ; L= 2000 mm</v>
          </cell>
        </row>
        <row r="744">
          <cell r="B744" t="str">
            <v>Tabla Burra (0.03mx0.30mx3m)</v>
          </cell>
        </row>
        <row r="745">
          <cell r="B745" t="str">
            <v>TABLA BURRA 0.03x0.30x3 m</v>
          </cell>
        </row>
        <row r="746">
          <cell r="B746" t="str">
            <v>TABLA BURRA 2.90*0.25*.03</v>
          </cell>
        </row>
        <row r="747">
          <cell r="B747" t="str">
            <v>Tabla burra de .03x0.3x3</v>
          </cell>
        </row>
        <row r="748">
          <cell r="B748" t="str">
            <v>Tabla burra de 0.03x0.3x3</v>
          </cell>
        </row>
        <row r="749">
          <cell r="B749" t="str">
            <v>Tableta ceramica 20*20</v>
          </cell>
        </row>
        <row r="750">
          <cell r="B750" t="str">
            <v>TABLON</v>
          </cell>
        </row>
        <row r="751">
          <cell r="B751" t="str">
            <v>TABLON GRES</v>
          </cell>
        </row>
        <row r="752">
          <cell r="B752" t="str">
            <v>TAPA HF DE 0.60 TL</v>
          </cell>
        </row>
        <row r="753">
          <cell r="B753" t="str">
            <v>TAPA HF Y ARO BASE TP.</v>
          </cell>
        </row>
        <row r="754">
          <cell r="B754" t="str">
            <v>Tapa MANHOLE 60 CM, CON BISAGRA</v>
          </cell>
        </row>
        <row r="755">
          <cell r="B755" t="str">
            <v>Tapa Seguridad Cierre Permanente</v>
          </cell>
        </row>
        <row r="756">
          <cell r="B756" t="str">
            <v>Tapa y arobase de HF tipo tráfico liviano</v>
          </cell>
        </row>
        <row r="757">
          <cell r="B757" t="str">
            <v>TAPON DE 3"</v>
          </cell>
        </row>
        <row r="758">
          <cell r="B758" t="str">
            <v>Tapón HD – Presión Trabajo 250 PSI extremos lisos para PVC/AC 10”</v>
          </cell>
        </row>
        <row r="759">
          <cell r="B759" t="str">
            <v>Tapón HD – Presión Trabajo 250 PSI extremos lisos para PVC/AC 12”</v>
          </cell>
        </row>
        <row r="760">
          <cell r="B760" t="str">
            <v>Tapón HD – Presión Trabajo 250 PSI extremos lisos para PVC/AC 2”</v>
          </cell>
        </row>
        <row r="761">
          <cell r="B761" t="str">
            <v>Tapón HD – Presión Trabajo 250 PSI extremos lisos para PVC/AC 3”</v>
          </cell>
        </row>
        <row r="762">
          <cell r="B762" t="str">
            <v>Tapón HD – Presión Trabajo 250 PSI extremos lisos para PVC/AC 4”</v>
          </cell>
        </row>
        <row r="763">
          <cell r="B763" t="str">
            <v>Tapón HD – Presión Trabajo 250 PSI extremos lisos para PVC/AC 6”</v>
          </cell>
        </row>
        <row r="764">
          <cell r="B764" t="str">
            <v>Tapón HD – Presión Trabajo 250 PSI extremos lisos para PVC/AC 8”</v>
          </cell>
        </row>
        <row r="765">
          <cell r="B765" t="str">
            <v>Tapón PVC – 2 1/2”</v>
          </cell>
        </row>
        <row r="766">
          <cell r="B766" t="str">
            <v>Tapón PVC – 2”</v>
          </cell>
        </row>
        <row r="767">
          <cell r="B767" t="str">
            <v>Tapón PVC – 3”</v>
          </cell>
        </row>
        <row r="768">
          <cell r="B768" t="str">
            <v>Tapón PVC – 4”</v>
          </cell>
        </row>
        <row r="769">
          <cell r="B769" t="str">
            <v>Tapón PVC – 6”</v>
          </cell>
        </row>
        <row r="770">
          <cell r="B770" t="str">
            <v>Tapón PVC – 8”</v>
          </cell>
        </row>
        <row r="771">
          <cell r="B771" t="str">
            <v>Tapón PVC – Presión E.L. 2”</v>
          </cell>
        </row>
        <row r="772">
          <cell r="B772" t="str">
            <v>Tapón PVC – Unión Platino  3”</v>
          </cell>
        </row>
        <row r="773">
          <cell r="B773" t="str">
            <v>Tapón PVC – Unión Platino 4”</v>
          </cell>
        </row>
        <row r="774">
          <cell r="B774" t="str">
            <v>Tapón PVC – Unión Platino 6”</v>
          </cell>
        </row>
        <row r="775">
          <cell r="B775" t="str">
            <v>Tapón PVC – Unión Platino 8”</v>
          </cell>
        </row>
        <row r="776">
          <cell r="B776" t="str">
            <v>Tapon roscado (18mm) 3/4"</v>
          </cell>
        </row>
        <row r="777">
          <cell r="B777" t="str">
            <v>TAPON ROSCADO (25mm) 1``</v>
          </cell>
        </row>
        <row r="778">
          <cell r="B778" t="str">
            <v>TAPON TUB.PVC/AC (18mm) 3/4``</v>
          </cell>
        </row>
        <row r="779">
          <cell r="B779" t="str">
            <v>TAPON TUB.PVC/AC (25mm) 1`</v>
          </cell>
        </row>
        <row r="780">
          <cell r="B780" t="str">
            <v xml:space="preserve">Te HD –  PVC/AC 10x10” extremos lisos </v>
          </cell>
        </row>
        <row r="781">
          <cell r="B781" t="str">
            <v xml:space="preserve">Te HD –  PVC/AC 6x4” extremos lisos </v>
          </cell>
        </row>
        <row r="782">
          <cell r="B782" t="str">
            <v xml:space="preserve">Te HD –  PVC/AC 8x6” extremos lisos </v>
          </cell>
        </row>
        <row r="783">
          <cell r="B783" t="str">
            <v>Te HD – PVC/AC 10x10” extremos bridados</v>
          </cell>
        </row>
        <row r="784">
          <cell r="B784" t="str">
            <v>Te HD – PVC/AC 10x2” extremos bridados</v>
          </cell>
        </row>
        <row r="785">
          <cell r="B785" t="str">
            <v>Te HD – PVC/AC 10x2” extremos lisos</v>
          </cell>
        </row>
        <row r="786">
          <cell r="B786" t="str">
            <v>Te HD – PVC/AC 10x3” extremos bridados</v>
          </cell>
        </row>
        <row r="787">
          <cell r="B787" t="str">
            <v>Te HD – PVC/AC 10x4” extremos bridados</v>
          </cell>
        </row>
        <row r="788">
          <cell r="B788" t="str">
            <v>Te HD – PVC/AC 10x6” extremos bridados</v>
          </cell>
        </row>
        <row r="789">
          <cell r="B789" t="str">
            <v>Te HD – PVC/AC 10x6” extremos lisos</v>
          </cell>
        </row>
        <row r="790">
          <cell r="B790" t="str">
            <v>Te HD – PVC/AC 10x8” extremos bridados</v>
          </cell>
        </row>
        <row r="791">
          <cell r="B791" t="str">
            <v>Te HD – PVC/AC 12x12” extremos bridados</v>
          </cell>
        </row>
        <row r="792">
          <cell r="B792" t="str">
            <v>Te HD – PVC/AC 16x10” extremos lisos</v>
          </cell>
        </row>
        <row r="793">
          <cell r="B793" t="str">
            <v>Te HD – PVC/AC 16x6” extremos lisos</v>
          </cell>
        </row>
        <row r="794">
          <cell r="B794" t="str">
            <v>Te HD – PVC/AC 3x2” extremos bridados</v>
          </cell>
        </row>
        <row r="795">
          <cell r="B795" t="str">
            <v>Te HD – PVC/AC 4x2” extremos bridados</v>
          </cell>
        </row>
        <row r="796">
          <cell r="B796" t="str">
            <v>Te HD – PVC/AC 4x3” extremos bridados</v>
          </cell>
        </row>
        <row r="797">
          <cell r="B797" t="str">
            <v>Te HD – PVC/AC 4x4” extremos bridados</v>
          </cell>
        </row>
        <row r="798">
          <cell r="B798" t="str">
            <v>Te HD – PVC/AC 6x2” extremos bridados</v>
          </cell>
        </row>
        <row r="799">
          <cell r="B799" t="str">
            <v>Te HD – PVC/AC 6x3” extremos bridados</v>
          </cell>
        </row>
        <row r="800">
          <cell r="B800" t="str">
            <v>Te HD – PVC/AC 6x3” extremos lisos</v>
          </cell>
        </row>
        <row r="801">
          <cell r="B801" t="str">
            <v>Te HD – PVC/AC 6x4” extremos bridados</v>
          </cell>
        </row>
        <row r="802">
          <cell r="B802" t="str">
            <v>Te HD – PVC/AC 6x6” extremos bridados</v>
          </cell>
        </row>
        <row r="803">
          <cell r="B803" t="str">
            <v>Te HD – PVC/AC 6x6” extremos lisos</v>
          </cell>
        </row>
        <row r="804">
          <cell r="B804" t="str">
            <v>Te HD – PVC/AC 8x2” extremos bridados</v>
          </cell>
        </row>
        <row r="805">
          <cell r="B805" t="str">
            <v>Te HD – PVC/AC 8x3” extremos bridados</v>
          </cell>
        </row>
        <row r="806">
          <cell r="B806" t="str">
            <v>Te HD – PVC/AC 8x3” extremos lisos</v>
          </cell>
        </row>
        <row r="807">
          <cell r="B807" t="str">
            <v>Te HD – PVC/AC 8x4” extremos bridados</v>
          </cell>
        </row>
        <row r="808">
          <cell r="B808" t="str">
            <v>Te HD – PVC/AC 8x4” extremos lisos</v>
          </cell>
        </row>
        <row r="809">
          <cell r="B809" t="str">
            <v>Te HD – PVC/AC 8x6” extremos bridados</v>
          </cell>
        </row>
        <row r="810">
          <cell r="B810" t="str">
            <v>Te HD – PVC/AC 8x8” extremos bridados</v>
          </cell>
        </row>
        <row r="811">
          <cell r="B811" t="str">
            <v>Te HD – PVC/AC 8x8” extremos lisos</v>
          </cell>
        </row>
        <row r="812">
          <cell r="B812" t="str">
            <v>TE HD EXTREMOS LISOS 10" Y BRIDADO 2"</v>
          </cell>
        </row>
        <row r="813">
          <cell r="B813" t="str">
            <v>TE HD EXTREMOS LISOS 6" Y BRIDADO 2"</v>
          </cell>
        </row>
        <row r="814">
          <cell r="B814" t="str">
            <v>Te PVC –   3”</v>
          </cell>
        </row>
        <row r="815">
          <cell r="B815" t="str">
            <v>Te PVC –   3x2x2”</v>
          </cell>
        </row>
        <row r="816">
          <cell r="B816" t="str">
            <v>Te PVC –   3x2x3”</v>
          </cell>
        </row>
        <row r="817">
          <cell r="B817" t="str">
            <v>Te PVC –   4x2x4”</v>
          </cell>
        </row>
        <row r="818">
          <cell r="B818" t="str">
            <v>Te PVC  Unión platino 2 1/2"</v>
          </cell>
        </row>
        <row r="819">
          <cell r="B819" t="str">
            <v>Te PVC  Unión platino 6"</v>
          </cell>
        </row>
        <row r="820">
          <cell r="B820" t="str">
            <v>Te PVC  Unión platino 6x4"</v>
          </cell>
        </row>
        <row r="821">
          <cell r="B821" t="str">
            <v>Te PVC 2”</v>
          </cell>
        </row>
        <row r="822">
          <cell r="B822" t="str">
            <v xml:space="preserve">Te PVC Unión platino 1 1/2" </v>
          </cell>
        </row>
        <row r="823">
          <cell r="B823" t="str">
            <v xml:space="preserve">Te PVC Unión platino 2" </v>
          </cell>
        </row>
        <row r="824">
          <cell r="B824" t="str">
            <v xml:space="preserve">Te PVC Unión platino 3" </v>
          </cell>
        </row>
        <row r="825">
          <cell r="B825" t="str">
            <v xml:space="preserve">Te PVC Unión platino 3x2" </v>
          </cell>
        </row>
        <row r="826">
          <cell r="B826" t="str">
            <v xml:space="preserve">Te PVC Unión platino 4" </v>
          </cell>
        </row>
        <row r="827">
          <cell r="B827" t="str">
            <v xml:space="preserve">Te PVC Unión platino 4x2" </v>
          </cell>
        </row>
        <row r="828">
          <cell r="B828" t="str">
            <v xml:space="preserve">Te PVC Unión platino 4x3" </v>
          </cell>
        </row>
        <row r="829">
          <cell r="B829" t="str">
            <v xml:space="preserve">Te PVC Unión platino 6x3" </v>
          </cell>
        </row>
        <row r="830">
          <cell r="B830" t="str">
            <v>Te reducida PVC  Unión platino 3x2 1/2"</v>
          </cell>
        </row>
        <row r="831">
          <cell r="B831" t="str">
            <v>TEE EXT. JUN.RAPIDA PVC (75x50mm) 3X2``</v>
          </cell>
        </row>
        <row r="832">
          <cell r="B832" t="str">
            <v>TEE EXT. LISO PVC/AC (100x75mm) 4X3``</v>
          </cell>
        </row>
        <row r="833">
          <cell r="B833" t="str">
            <v>TEE EXT. LISO PVC/AC (150x75mm) 6X3``</v>
          </cell>
        </row>
        <row r="834">
          <cell r="B834" t="str">
            <v>TEE EXT. LISO PVC/AC (200x75mm) 8X3``</v>
          </cell>
        </row>
        <row r="835">
          <cell r="B835" t="str">
            <v>Tee H.D. Presión Trabajo 250PSI- BxB (3x3")</v>
          </cell>
        </row>
        <row r="836">
          <cell r="B836" t="str">
            <v xml:space="preserve">Tee HD 10" X 10" (250mmx250mm)  </v>
          </cell>
        </row>
        <row r="837">
          <cell r="B837" t="str">
            <v xml:space="preserve">Tee HD 10" X 2" (250mmx50mm)  </v>
          </cell>
        </row>
        <row r="838">
          <cell r="B838" t="str">
            <v xml:space="preserve">TEE HD 10" X 2" BRIDADA (254x50mm) </v>
          </cell>
        </row>
        <row r="839">
          <cell r="B839" t="str">
            <v xml:space="preserve">TEE HD 10" X 3" BRIDADA (254x75mm) </v>
          </cell>
        </row>
        <row r="840">
          <cell r="B840" t="str">
            <v xml:space="preserve">Tee HD 10" X 4" (250mmx100mm)  </v>
          </cell>
        </row>
        <row r="841">
          <cell r="B841" t="str">
            <v xml:space="preserve">TEE HD 10" X 4" BRIDADA (250x100mm) </v>
          </cell>
        </row>
        <row r="842">
          <cell r="B842" t="str">
            <v xml:space="preserve">TEE HD 10" X 6" BRIDADA (250x160mm) </v>
          </cell>
        </row>
        <row r="843">
          <cell r="B843" t="str">
            <v xml:space="preserve">Tee HD 10" X 8" (250mmx200mm)  </v>
          </cell>
        </row>
        <row r="844">
          <cell r="B844" t="str">
            <v xml:space="preserve">TEE HD 3" X 2" BRIDADA (200x50mm)  </v>
          </cell>
        </row>
        <row r="845">
          <cell r="B845" t="str">
            <v xml:space="preserve">Tee HD 3" X 3" (75mmx75mm)  </v>
          </cell>
        </row>
        <row r="846">
          <cell r="B846" t="str">
            <v xml:space="preserve">Tee HD 4" X 2" (100mmx50mm)  </v>
          </cell>
        </row>
        <row r="847">
          <cell r="B847" t="str">
            <v xml:space="preserve">TEE HD 4" X 2" BRIDADA (200x50mm)  </v>
          </cell>
        </row>
        <row r="848">
          <cell r="B848" t="str">
            <v>TEE HD 4" X 3" BRIDADA</v>
          </cell>
        </row>
        <row r="849">
          <cell r="B849" t="str">
            <v xml:space="preserve">Tee HD 6" X 2" (150mmx50mm)  </v>
          </cell>
        </row>
        <row r="850">
          <cell r="B850" t="str">
            <v xml:space="preserve">TEE HD 6" X 2" BRIDADA (200x50mm)  </v>
          </cell>
        </row>
        <row r="851">
          <cell r="B851" t="str">
            <v xml:space="preserve">Tee HD 6" X 3" (150mmx75mm)  </v>
          </cell>
        </row>
        <row r="852">
          <cell r="B852" t="str">
            <v xml:space="preserve">Tee HD 6" X 3/4" </v>
          </cell>
        </row>
        <row r="853">
          <cell r="B853" t="str">
            <v xml:space="preserve">Tee HD 6" X 4" (150mmx100mm)  </v>
          </cell>
        </row>
        <row r="854">
          <cell r="B854" t="str">
            <v xml:space="preserve">Tee HD 6" X 6" (150mmx150mm)  </v>
          </cell>
        </row>
        <row r="855">
          <cell r="B855" t="str">
            <v xml:space="preserve">Tee HD 8" X 2" (200mmx50mm)  </v>
          </cell>
        </row>
        <row r="856">
          <cell r="B856" t="str">
            <v xml:space="preserve">TEE HD 8" X 2" BRIDADA (200x50mm)  </v>
          </cell>
        </row>
        <row r="857">
          <cell r="B857" t="str">
            <v>TEE HD EXT. LISO 10" PARA PVC X BRIDA 2" (250x50mm) 10X2"</v>
          </cell>
        </row>
        <row r="858">
          <cell r="B858" t="str">
            <v>TEE HD EXT. LISO 12" PARA PVC X BRIDA 3" (275x75mm) 12X3"</v>
          </cell>
        </row>
        <row r="859">
          <cell r="B859" t="str">
            <v>TEE HD EXT. LISO 3" PARA PVC X BRIDA 2" (75x50mm) 3X2"</v>
          </cell>
        </row>
        <row r="860">
          <cell r="B860" t="str">
            <v>TEE HD EXT. LISO 4" PARA PVC X BRIDA 2" (100x50mm) 6X2"</v>
          </cell>
        </row>
        <row r="861">
          <cell r="B861" t="str">
            <v>TEE HD EXT. LISO 6" PARA PVC X BRIDA 2" (160x50mm) 6X2"</v>
          </cell>
        </row>
        <row r="862">
          <cell r="B862" t="str">
            <v>TEE HD EXT. LISO 8" PARA PVC X BRIDA 2" (200x50mm) 8X2"</v>
          </cell>
        </row>
        <row r="863">
          <cell r="B863" t="str">
            <v>Tee HD Extremo Liso 10" para PVC x Brida 2" (250x100mm) 10"X4"</v>
          </cell>
        </row>
        <row r="864">
          <cell r="B864" t="str">
            <v>Tee HD Extremo Liso 4" para PVC x Brida 2" (100x50mm) 4"X2"</v>
          </cell>
        </row>
        <row r="865">
          <cell r="B865" t="str">
            <v>Tee HD Extremo Liso 6" para PVC x Brida 2" (160x50mm) 6"X2"</v>
          </cell>
        </row>
        <row r="866">
          <cell r="B866" t="str">
            <v>Tee HD Extremo Liso 6" para PVC x Brida 3/4"</v>
          </cell>
        </row>
        <row r="867">
          <cell r="B867" t="str">
            <v>Tee HD Extremo Liso 6" para PVC x Brida 4" (160x100mm) 6"X4"</v>
          </cell>
        </row>
        <row r="868">
          <cell r="B868" t="str">
            <v>Tee HD Extremo Liso 8" para PVC x Brida 2" (200x100mm) 8"X4"</v>
          </cell>
        </row>
        <row r="869">
          <cell r="B869" t="str">
            <v>TEFLON</v>
          </cell>
        </row>
        <row r="870">
          <cell r="B870" t="str">
            <v>Teja AJOVER termoacustica</v>
          </cell>
        </row>
        <row r="871">
          <cell r="B871" t="str">
            <v>Teja ondulada 1000 No. 8</v>
          </cell>
        </row>
        <row r="872">
          <cell r="B872" t="str">
            <v>Teja Traslucida No 6 (1,83x0,92m)</v>
          </cell>
        </row>
        <row r="873">
          <cell r="B873" t="str">
            <v>Templete directo a tierra media tensión</v>
          </cell>
        </row>
        <row r="874">
          <cell r="B874" t="str">
            <v>Termometro -10 +420ºC Silver Brand o similar</v>
          </cell>
        </row>
        <row r="875">
          <cell r="B875" t="str">
            <v>TORNILLERÍA COMPUERTA DESLIZ. H.D. x JGO</v>
          </cell>
        </row>
        <row r="876">
          <cell r="B876" t="str">
            <v>Tornillo autoperforante</v>
          </cell>
        </row>
        <row r="877">
          <cell r="B877" t="str">
            <v>Tornillo fijador de ala</v>
          </cell>
        </row>
        <row r="878">
          <cell r="B878" t="str">
            <v>Traje proteccion quimicos</v>
          </cell>
        </row>
        <row r="879">
          <cell r="B879" t="str">
            <v>Transformador de 5 kVA 2F3H</v>
          </cell>
        </row>
        <row r="880">
          <cell r="B880" t="str">
            <v>Tubería (U. Platino) RDE  13.5   (315 PSI) 4``</v>
          </cell>
        </row>
        <row r="881">
          <cell r="B881" t="str">
            <v>Tubería (U. Platino) RDE  13.5   (315 PSI) 6``</v>
          </cell>
        </row>
        <row r="882">
          <cell r="B882" t="str">
            <v>Tubería (U. Platino) RDE  13.5   (315 PSI) 8``</v>
          </cell>
        </row>
        <row r="883">
          <cell r="B883" t="str">
            <v>Tuberia (U. Platino) RDE 32,5 (10")</v>
          </cell>
        </row>
        <row r="884">
          <cell r="B884" t="str">
            <v>Tuberia (U. Platino) RDE 32,5 (8")</v>
          </cell>
        </row>
        <row r="885">
          <cell r="B885" t="str">
            <v>TUBERIA (U. PLATINO) RDE21  10``</v>
          </cell>
        </row>
        <row r="886">
          <cell r="B886" t="str">
            <v>TUBERIA (U. PLATINO) RDE21  12``</v>
          </cell>
        </row>
        <row r="887">
          <cell r="B887" t="str">
            <v>TUBERIA (U. PLATINO) RDE21  14``</v>
          </cell>
        </row>
        <row r="888">
          <cell r="B888" t="str">
            <v>TUBERIA (U. PLATINO) RDE21  16``</v>
          </cell>
        </row>
        <row r="889">
          <cell r="B889" t="str">
            <v>TUBERIA (U. PLATINO) RDE21  18``</v>
          </cell>
        </row>
        <row r="890">
          <cell r="B890" t="str">
            <v>TUBERIA (U. PLATINO) RDE21  2.1/2``</v>
          </cell>
        </row>
        <row r="891">
          <cell r="B891" t="str">
            <v>TUBERIA (U. PLATINO) RDE21  2``</v>
          </cell>
        </row>
        <row r="892">
          <cell r="B892" t="str">
            <v>TUBERIA (U. PLATINO) RDE21  20``</v>
          </cell>
        </row>
        <row r="893">
          <cell r="B893" t="str">
            <v>TUBERIA (U. PLATINO) RDE21  3``</v>
          </cell>
        </row>
        <row r="894">
          <cell r="B894" t="str">
            <v>TUBERIA (U. PLATINO) RDE21  3``</v>
          </cell>
        </row>
        <row r="895">
          <cell r="B895" t="str">
            <v>TUBERIA (U. PLATINO) RDE21  4``</v>
          </cell>
        </row>
        <row r="896">
          <cell r="B896" t="str">
            <v>TUBERIA (U. PLATINO) RDE21  6``</v>
          </cell>
        </row>
        <row r="897">
          <cell r="B897" t="str">
            <v>TUBERIA (U. PLATINO) RDE21  8``</v>
          </cell>
        </row>
        <row r="898">
          <cell r="B898" t="str">
            <v>TUBERIA (U. PLATINO) RDE26  10``</v>
          </cell>
        </row>
        <row r="899">
          <cell r="B899" t="str">
            <v>TUBERIA (U. PLATINO) RDE26  12``</v>
          </cell>
        </row>
        <row r="900">
          <cell r="B900" t="str">
            <v>TUBERIA (U. PLATINO) RDE26  14``</v>
          </cell>
        </row>
        <row r="901">
          <cell r="B901" t="str">
            <v>TUBERIA (U. PLATINO) RDE26  16``</v>
          </cell>
        </row>
        <row r="902">
          <cell r="B902" t="str">
            <v>TUBERIA (U. PLATINO) RDE26  18``</v>
          </cell>
        </row>
        <row r="903">
          <cell r="B903" t="str">
            <v>TUBERIA (U. PLATINO) RDE26  2.1/2``</v>
          </cell>
        </row>
        <row r="904">
          <cell r="B904" t="str">
            <v>TUBERIA (U. PLATINO) RDE26  2``</v>
          </cell>
        </row>
        <row r="905">
          <cell r="B905" t="str">
            <v>TUBERIA (U. PLATINO) RDE26  20``</v>
          </cell>
        </row>
        <row r="906">
          <cell r="B906" t="str">
            <v>TUBERIA (U. PLATINO) RDE26  3``</v>
          </cell>
        </row>
        <row r="907">
          <cell r="B907" t="str">
            <v>TUBERIA (U. PLATINO) RDE26  4``</v>
          </cell>
        </row>
        <row r="908">
          <cell r="B908" t="str">
            <v>TUBERIA (U. PLATINO) RDE26  6``</v>
          </cell>
        </row>
        <row r="909">
          <cell r="B909" t="str">
            <v>TUBERIA (U. PLATINO) RDE26  8``</v>
          </cell>
        </row>
        <row r="910">
          <cell r="B910" t="str">
            <v>Tuberia (U. Platino) RDE26 (4")</v>
          </cell>
        </row>
        <row r="911">
          <cell r="B911" t="str">
            <v>Tuberia (U. Platino) RDE26 (6")</v>
          </cell>
        </row>
        <row r="912">
          <cell r="B912" t="str">
            <v>TUBERIA (U. PLATINO) RDE32.5  10``</v>
          </cell>
        </row>
        <row r="913">
          <cell r="B913" t="str">
            <v>TUBERIA (U. PLATINO) RDE32.5  12``</v>
          </cell>
        </row>
        <row r="914">
          <cell r="B914" t="str">
            <v>TUBERIA (U. PLATINO) RDE32.5  14``</v>
          </cell>
        </row>
        <row r="915">
          <cell r="B915" t="str">
            <v>TUBERIA (U. PLATINO) RDE32.5  16``</v>
          </cell>
        </row>
        <row r="916">
          <cell r="B916" t="str">
            <v>TUBERIA (U. PLATINO) RDE32.5  18``</v>
          </cell>
        </row>
        <row r="917">
          <cell r="B917" t="str">
            <v>TUBERIA (U. PLATINO) RDE32.5  20``</v>
          </cell>
        </row>
        <row r="918">
          <cell r="B918" t="str">
            <v>TUBERIA (U. PLATINO) RDE32.5  3``</v>
          </cell>
        </row>
        <row r="919">
          <cell r="B919" t="str">
            <v>TUBERIA (U. PLATINO) RDE32.5  4``</v>
          </cell>
        </row>
        <row r="920">
          <cell r="B920" t="str">
            <v>TUBERIA (U. PLATINO) RDE32.5  6``</v>
          </cell>
        </row>
        <row r="921">
          <cell r="B921" t="str">
            <v>TUBERIA (U. PLATINO) RDE32.5  8``</v>
          </cell>
        </row>
        <row r="922">
          <cell r="B922" t="str">
            <v>TUBERIA (U. PLATINO) RDE41  10``</v>
          </cell>
        </row>
        <row r="923">
          <cell r="B923" t="str">
            <v>TUBERIA (U. PLATINO) RDE41  12``</v>
          </cell>
        </row>
        <row r="924">
          <cell r="B924" t="str">
            <v>TUBERIA (U. PLATINO) RDE41  14``</v>
          </cell>
        </row>
        <row r="925">
          <cell r="B925" t="str">
            <v>TUBERIA (U. PLATINO) RDE41  16``</v>
          </cell>
        </row>
        <row r="926">
          <cell r="B926" t="str">
            <v>TUBERIA (U. PLATINO) RDE41  18``</v>
          </cell>
        </row>
        <row r="927">
          <cell r="B927" t="str">
            <v>TUBERIA (U. PLATINO) RDE41  20``</v>
          </cell>
        </row>
        <row r="928">
          <cell r="B928" t="str">
            <v>TUBERIA (U. PLATINO) RDE41  4``</v>
          </cell>
        </row>
        <row r="929">
          <cell r="B929" t="str">
            <v>TUBERIA (U. PLATINO) RDE41  6``</v>
          </cell>
        </row>
        <row r="930">
          <cell r="B930" t="str">
            <v>TUBERIA (U. PLATINO) RDE41  8``</v>
          </cell>
        </row>
        <row r="931">
          <cell r="B931" t="str">
            <v>Tubería alcant. concreto simple 150mm 6`` junta espigo campana y empaque de caucho</v>
          </cell>
        </row>
        <row r="932">
          <cell r="B932" t="str">
            <v>Tubería alcant. concreto simple 200mm 8`` junta espigo campana y empaque de caucho</v>
          </cell>
        </row>
        <row r="933">
          <cell r="B933" t="str">
            <v>Tubería alcant. concreto simple 250mm 10`` junta espigo campana y empaque de caucho</v>
          </cell>
        </row>
        <row r="934">
          <cell r="B934" t="str">
            <v>Tubería alcant. concreto simple 315mm 12`` junta espigo campana y empaque de caucho</v>
          </cell>
        </row>
        <row r="935">
          <cell r="B935" t="str">
            <v>Tubería alcant. PVC (Novafort) 100mm 4``</v>
          </cell>
        </row>
        <row r="936">
          <cell r="B936" t="str">
            <v>Tubería alcant. PVC (Novafort) 160mm 6``</v>
          </cell>
        </row>
        <row r="937">
          <cell r="B937" t="str">
            <v>TUBERIA ALCANT. PVC (NOVAFORT) 200mm 8``</v>
          </cell>
        </row>
        <row r="938">
          <cell r="B938" t="str">
            <v>Tubería alcant. PVC (Novafort) 200mm 8``</v>
          </cell>
        </row>
        <row r="939">
          <cell r="B939" t="str">
            <v>Tubería alcant. PVC (Novafort) 250mm 10``</v>
          </cell>
        </row>
        <row r="940">
          <cell r="B940" t="str">
            <v>Tubería alcant. PVC (Novafort) 315mm 12``</v>
          </cell>
        </row>
        <row r="941">
          <cell r="B941" t="str">
            <v>Tubería alcant. PVC (Novafort) 355mm 14``</v>
          </cell>
        </row>
        <row r="942">
          <cell r="B942" t="str">
            <v>Tubería alcant. PVC (Novafort) 400mm 16``</v>
          </cell>
        </row>
        <row r="943">
          <cell r="B943" t="str">
            <v>Tubería alcant. PVC (Novafort) 450mm 18``</v>
          </cell>
        </row>
        <row r="944">
          <cell r="B944" t="str">
            <v>Tubería alcant. PVC (Novafort) 500mm 20``</v>
          </cell>
        </row>
        <row r="945">
          <cell r="B945" t="str">
            <v>Tubería alcant. PVC (Novaloc)  610mm 24``</v>
          </cell>
        </row>
        <row r="946">
          <cell r="B946" t="str">
            <v>Tubería alcant. PVC (Novaloc) 27``</v>
          </cell>
        </row>
        <row r="947">
          <cell r="B947" t="str">
            <v>Tubería alcant. PVC (Novaloc) 30``</v>
          </cell>
        </row>
        <row r="948">
          <cell r="B948" t="str">
            <v>Tubería alcant. PVC (Novaloc) 33``</v>
          </cell>
        </row>
        <row r="949">
          <cell r="B949" t="str">
            <v>Tubería alcant. PVC (Novaloc) 36``</v>
          </cell>
        </row>
        <row r="950">
          <cell r="B950" t="str">
            <v>Tubería alcant. PVC (Novaloc) 39``</v>
          </cell>
        </row>
        <row r="951">
          <cell r="B951" t="str">
            <v>Tubería alcant. PVC (Novaloc) 42``</v>
          </cell>
        </row>
        <row r="952">
          <cell r="B952" t="str">
            <v>Tubería alcant. PVC (Novaloc) 45``</v>
          </cell>
        </row>
        <row r="953">
          <cell r="B953" t="str">
            <v>Tubería alcant. PVC (Novaloc) 48``</v>
          </cell>
        </row>
        <row r="954">
          <cell r="B954" t="str">
            <v>Tubería alcant. PVC (Novaloc) 51``</v>
          </cell>
        </row>
        <row r="955">
          <cell r="B955" t="str">
            <v>Tubería alcant. PVC (Novaloc) 54``</v>
          </cell>
        </row>
        <row r="956">
          <cell r="B956" t="str">
            <v>Tubería alcant. PVC (Novaloc) 57``</v>
          </cell>
        </row>
        <row r="957">
          <cell r="B957" t="str">
            <v>Tubería alcant. PVC (Novaloc) 60``</v>
          </cell>
        </row>
        <row r="958">
          <cell r="B958" t="str">
            <v>TUBERIA ALCANT. PVC 100 mm 4``</v>
          </cell>
        </row>
        <row r="959">
          <cell r="B959" t="str">
            <v>Tuberia alcantarillado</v>
          </cell>
        </row>
        <row r="960">
          <cell r="B960" t="str">
            <v>TUBERIA CONCRETO ACUED. ESPIGO CAMPANA 10"</v>
          </cell>
        </row>
        <row r="961">
          <cell r="B961" t="str">
            <v>TUBERIA CONCRETO ACUED. ESPIGO CAMPANA 14"</v>
          </cell>
        </row>
        <row r="962">
          <cell r="B962" t="str">
            <v xml:space="preserve">Tuberia en acero ASTM A-53 SCH 40 10" </v>
          </cell>
        </row>
        <row r="963">
          <cell r="B963" t="str">
            <v xml:space="preserve">Tuberia en acero ASTM A-53 SCH 40 12" </v>
          </cell>
        </row>
        <row r="964">
          <cell r="B964" t="str">
            <v xml:space="preserve">Tuberia en acero ASTM A-53 SCH 40 14" </v>
          </cell>
        </row>
        <row r="965">
          <cell r="B965" t="str">
            <v xml:space="preserve">Tuberia en acero ASTM A-53 SCH 40 3" </v>
          </cell>
        </row>
        <row r="966">
          <cell r="B966" t="str">
            <v xml:space="preserve">Tuberia en acero ASTM A-53 SCH 40 4" </v>
          </cell>
        </row>
        <row r="967">
          <cell r="B967" t="str">
            <v xml:space="preserve">Tuberia en acero ASTM A-53 SCH 40 6" </v>
          </cell>
        </row>
        <row r="968">
          <cell r="B968" t="str">
            <v xml:space="preserve">Tuberia en acero ASTM A-53 SCH 40 8" </v>
          </cell>
        </row>
        <row r="969">
          <cell r="B969" t="str">
            <v>Tuberia en H.D 10"(250mm)</v>
          </cell>
        </row>
        <row r="970">
          <cell r="B970" t="str">
            <v>Tuberia en H.D 12"(300mm)</v>
          </cell>
        </row>
        <row r="971">
          <cell r="B971" t="str">
            <v>Tuberia en HD de Ø 1 1/4"</v>
          </cell>
        </row>
        <row r="972">
          <cell r="B972" t="str">
            <v>TUBERIA PF+UAD RDE9  1/2``</v>
          </cell>
        </row>
        <row r="973">
          <cell r="B973" t="str">
            <v>TUBERIA PVC ACUED. PRES. EXT. LISOS RDE11  3/4"</v>
          </cell>
        </row>
        <row r="974">
          <cell r="B974" t="str">
            <v>TUBERIA PVC ACUED. PRES. EXT. LISOS RDE13.5  1"</v>
          </cell>
        </row>
        <row r="975">
          <cell r="B975" t="str">
            <v>TUBERIA PVC ACUED. PRES. EXT. LISOS RDE13.5  1/2"</v>
          </cell>
        </row>
        <row r="976">
          <cell r="B976" t="str">
            <v>TUBERIA PVC ACUED. PRES. EXT. LISOS RDE21  1 1/2"</v>
          </cell>
        </row>
        <row r="977">
          <cell r="B977" t="str">
            <v>TUBERIA PVC ACUED. PRES. EXT. LISOS RDE21  1 1/4"</v>
          </cell>
        </row>
        <row r="978">
          <cell r="B978" t="str">
            <v>TUBERIA PVC ACUED. PRES. EXT. LISOS RDE21  1"</v>
          </cell>
        </row>
        <row r="979">
          <cell r="B979" t="str">
            <v>TUBERIA PVC ACUED. PRES. EXT. LISOS RDE21  2"</v>
          </cell>
        </row>
        <row r="980">
          <cell r="B980" t="str">
            <v>TUBERIA PVC ACUED. PRES. EXT. LISOS RDE21  3/4"</v>
          </cell>
        </row>
        <row r="981">
          <cell r="B981" t="str">
            <v>TUBERIA PVC ACUED. PRES. EXT. LISOS RDE9  1/2"</v>
          </cell>
        </row>
        <row r="982">
          <cell r="B982" t="str">
            <v>Tuberia PVC corrugada 4"</v>
          </cell>
        </row>
        <row r="983">
          <cell r="B983" t="str">
            <v>Tuberia PVC corrugada 8"</v>
          </cell>
        </row>
        <row r="984">
          <cell r="B984" t="str">
            <v>Tuberia PVC Novafort 10" (250m)</v>
          </cell>
        </row>
        <row r="985">
          <cell r="B985" t="str">
            <v>Tuberia PVC Novafort 12" (315m)</v>
          </cell>
        </row>
        <row r="986">
          <cell r="B986" t="str">
            <v>Tuberia PVC Novafort 14" (350m)</v>
          </cell>
        </row>
        <row r="987">
          <cell r="B987" t="str">
            <v>Tuberia PVC Novafort 16" (400m)</v>
          </cell>
        </row>
        <row r="988">
          <cell r="B988" t="str">
            <v>Tuberia PVC Novafort 18" (450m)</v>
          </cell>
        </row>
        <row r="989">
          <cell r="B989" t="str">
            <v>Tuberia PVC Novafort 20" (500m)</v>
          </cell>
        </row>
        <row r="990">
          <cell r="B990" t="str">
            <v>Tuberia PVC Novafort 4" (110m)</v>
          </cell>
        </row>
        <row r="991">
          <cell r="B991" t="str">
            <v>Tuberia PVC Novafort 6" (160m)</v>
          </cell>
        </row>
        <row r="992">
          <cell r="B992" t="str">
            <v>Tuberia PVC Novafort 8" (200m)</v>
          </cell>
        </row>
        <row r="993">
          <cell r="B993" t="str">
            <v>TUBO PVC NOVAFORT D=8"</v>
          </cell>
        </row>
        <row r="994">
          <cell r="B994" t="str">
            <v>Turbidimetro digital de mesa</v>
          </cell>
        </row>
        <row r="995">
          <cell r="B995" t="str">
            <v>Turbina vertical Multietapas 8" Bridas</v>
          </cell>
        </row>
        <row r="996">
          <cell r="B996" t="str">
            <v>UNION ACUED. PVC  1 1/2"</v>
          </cell>
        </row>
        <row r="997">
          <cell r="B997" t="str">
            <v>UNION ACUED. PVC  1 1/4"</v>
          </cell>
        </row>
        <row r="998">
          <cell r="B998" t="str">
            <v>UNION ACUED. PVC  1"</v>
          </cell>
        </row>
        <row r="999">
          <cell r="B999" t="str">
            <v>UNION ACUED. PVC  1/2"</v>
          </cell>
        </row>
        <row r="1000">
          <cell r="B1000" t="str">
            <v>UNION ACUED. PVC  3/4"</v>
          </cell>
        </row>
        <row r="1001">
          <cell r="B1001" t="str">
            <v>Union Alcantarillado PVC (NOVAFORT) 110 mm 4"</v>
          </cell>
        </row>
        <row r="1002">
          <cell r="B1002" t="str">
            <v>Union Alcantarillado PVC (NOVAFORT) 160 mm 6"</v>
          </cell>
        </row>
        <row r="1003">
          <cell r="B1003" t="str">
            <v>Union Alcantarillado PVC (NOVAFORT) 200 mm 8"</v>
          </cell>
        </row>
        <row r="1004">
          <cell r="B1004" t="str">
            <v>Union Alcantarillado PVC (NOVAFORT) 250 mm 10"</v>
          </cell>
        </row>
        <row r="1005">
          <cell r="B1005" t="str">
            <v>Union Alcantarillado PVC (NOVAFORT) 315 mm 12"</v>
          </cell>
        </row>
        <row r="1006">
          <cell r="B1006" t="str">
            <v>Union Alcantarillado PVC (NOVAFORT) 350 mm 14"</v>
          </cell>
        </row>
        <row r="1007">
          <cell r="B1007" t="str">
            <v>Union Alcantarillado PVC (NOVAFORT) 400 mm 16"</v>
          </cell>
        </row>
        <row r="1008">
          <cell r="B1008" t="str">
            <v>Union Alcantarillado PVC (NOVAFORT) 450 mm 18"</v>
          </cell>
        </row>
        <row r="1009">
          <cell r="B1009" t="str">
            <v>Union Alcantarillado PVC (NOVAFORT) 500 mm 20"</v>
          </cell>
        </row>
        <row r="1010">
          <cell r="B1010" t="str">
            <v>Unión de construcción y reparación HD 6"</v>
          </cell>
        </row>
        <row r="1011">
          <cell r="B1011" t="str">
            <v>UNIÓN DE DESMONTAJE 10"</v>
          </cell>
        </row>
        <row r="1012">
          <cell r="B1012" t="str">
            <v>UNION DE DESMONTAJE 12"</v>
          </cell>
        </row>
        <row r="1013">
          <cell r="B1013" t="str">
            <v>UNION DE DESMONTAJE 14"</v>
          </cell>
        </row>
        <row r="1014">
          <cell r="B1014" t="str">
            <v>UNION DE DESMONTAJE 16"</v>
          </cell>
        </row>
        <row r="1015">
          <cell r="B1015" t="str">
            <v>UNION DE DESMONTAJE 2"</v>
          </cell>
        </row>
        <row r="1016">
          <cell r="B1016" t="str">
            <v>Union de desmontaje 3"</v>
          </cell>
        </row>
        <row r="1017">
          <cell r="B1017" t="str">
            <v>UNIÓN DE DESMONTAJE 3"</v>
          </cell>
        </row>
        <row r="1018">
          <cell r="B1018" t="str">
            <v>Union de desmontaje 4"</v>
          </cell>
        </row>
        <row r="1019">
          <cell r="B1019" t="str">
            <v>UNIÓN DE DESMONTAJE 4"</v>
          </cell>
        </row>
        <row r="1020">
          <cell r="B1020" t="str">
            <v>Union de desmontaje 6"</v>
          </cell>
        </row>
        <row r="1021">
          <cell r="B1021" t="str">
            <v>UNIÓN DE DESMONTAJE 6"</v>
          </cell>
        </row>
        <row r="1022">
          <cell r="B1022" t="str">
            <v>UNION DE DESMONTAJE 8"</v>
          </cell>
        </row>
        <row r="1023">
          <cell r="B1023" t="str">
            <v>Unión de desmontaje autoportante 2" extremos bridas</v>
          </cell>
        </row>
        <row r="1024">
          <cell r="B1024" t="str">
            <v>Unión de desmontaje autoportante 6" extremos bridas</v>
          </cell>
        </row>
        <row r="1025">
          <cell r="B1025" t="str">
            <v>Unión de desmontaje autoportante HD 6"</v>
          </cell>
        </row>
        <row r="1026">
          <cell r="B1026" t="str">
            <v>Unión de reparación PVC –  2 1/2"</v>
          </cell>
        </row>
        <row r="1027">
          <cell r="B1027" t="str">
            <v>UNION REPARACION (U. PLATINO) RDE21 10``</v>
          </cell>
        </row>
        <row r="1028">
          <cell r="B1028" t="str">
            <v>UNION REPARACION (U. PLATINO) RDE21 2``</v>
          </cell>
        </row>
        <row r="1029">
          <cell r="B1029" t="str">
            <v>UNION REPARACION (U. PLATINO) RDE21 3``</v>
          </cell>
        </row>
        <row r="1030">
          <cell r="B1030" t="str">
            <v>UNION REPARACION (U. PLATINO) RDE21 4``</v>
          </cell>
        </row>
        <row r="1031">
          <cell r="B1031" t="str">
            <v>UNION REPARACION (U. PLATINO) RDE21 6``</v>
          </cell>
        </row>
        <row r="1032">
          <cell r="B1032" t="str">
            <v>UNION REPARACION (U. PLATINO) RDE21 8``</v>
          </cell>
        </row>
        <row r="1033">
          <cell r="B1033" t="str">
            <v>Unión tipo Dresser HD 10" (250mm)</v>
          </cell>
        </row>
        <row r="1034">
          <cell r="B1034" t="str">
            <v>Unión tipo Dresser HD 12" (300mm)</v>
          </cell>
        </row>
        <row r="1035">
          <cell r="B1035" t="str">
            <v>Unión tipo Dresser HD 14" (350mm)</v>
          </cell>
        </row>
        <row r="1036">
          <cell r="B1036" t="str">
            <v>Unión tipo Dresser HD 16" (400mm)</v>
          </cell>
        </row>
        <row r="1037">
          <cell r="B1037" t="str">
            <v>Unión tipo Dresser HD 18" (450mm)</v>
          </cell>
        </row>
        <row r="1038">
          <cell r="B1038" t="str">
            <v>Unión tipo Dresser HD 2" (50mm)</v>
          </cell>
        </row>
        <row r="1039">
          <cell r="B1039" t="str">
            <v>Unión tipo Dresser HD 20" (500mm)</v>
          </cell>
        </row>
        <row r="1040">
          <cell r="B1040" t="str">
            <v>Unión tipo Dresser HD 3" (75mm)</v>
          </cell>
        </row>
        <row r="1041">
          <cell r="B1041" t="str">
            <v>Unión tipo Dresser HD 4" (100mm)</v>
          </cell>
        </row>
        <row r="1042">
          <cell r="B1042" t="str">
            <v>Unión tipo Dresser HD 6" (150mm)</v>
          </cell>
        </row>
        <row r="1043">
          <cell r="B1043" t="str">
            <v>Unión tipo Dresser HD 8" (200mm)</v>
          </cell>
        </row>
        <row r="1044">
          <cell r="B1044" t="str">
            <v>Union Universal HD-10" (rango 268 mm a 286 mm) R1</v>
          </cell>
        </row>
        <row r="1045">
          <cell r="B1045" t="str">
            <v>Union Universal HD-10" (rango 292 mm a 310 mm) R2</v>
          </cell>
        </row>
        <row r="1046">
          <cell r="B1046" t="str">
            <v>Union Universal HD-12" (rango 315 mm a 333 mm) R1</v>
          </cell>
        </row>
        <row r="1047">
          <cell r="B1047" t="str">
            <v>Union Universal HD-12" (rango 350 mm a 368 mm) R3</v>
          </cell>
        </row>
        <row r="1048">
          <cell r="B1048" t="str">
            <v>Union Universal HD-16" (417 mm a 432 mm)</v>
          </cell>
        </row>
        <row r="1049">
          <cell r="B1049" t="str">
            <v>Union Universal HD-2" (rango 57 mm a 70 mm)</v>
          </cell>
        </row>
        <row r="1050">
          <cell r="B1050" t="str">
            <v>Union Universal HD-3" (rango 85 mm a 103 mm)</v>
          </cell>
        </row>
        <row r="1051">
          <cell r="B1051" t="str">
            <v>Union Universal HD-4" (rango 110 mm a 128 mm)</v>
          </cell>
        </row>
        <row r="1052">
          <cell r="B1052" t="str">
            <v>Union Universal HD-6" (rango 159 mm a 181 mm) R1</v>
          </cell>
        </row>
        <row r="1053">
          <cell r="B1053" t="str">
            <v>Union Universal HD-6" (rango 167 mm a 189 mm) R2</v>
          </cell>
        </row>
        <row r="1054">
          <cell r="B1054" t="str">
            <v>Union Universal HD-8" (rango 218 mm a 235 mm) R1</v>
          </cell>
        </row>
        <row r="1055">
          <cell r="B1055" t="str">
            <v>Union Universal HD-8" (rango 234 mm a 252 mm) R2</v>
          </cell>
        </row>
        <row r="1056">
          <cell r="B1056" t="str">
            <v>VALV. COMP.S.ELAST. H.D. EXT.BRIDA (100mm)  4"</v>
          </cell>
        </row>
        <row r="1057">
          <cell r="B1057" t="str">
            <v>VALV. COMP.S.ELAST. H.D. EXT.BRIDA (150mm)  6"</v>
          </cell>
        </row>
        <row r="1058">
          <cell r="B1058" t="str">
            <v>VALV. COMP.S.ELAST. H.D. EXT.BRIDA (200mm)  8"</v>
          </cell>
        </row>
        <row r="1059">
          <cell r="B1059" t="str">
            <v>VALV. COMP.S.ELAST. H.D. EXT.BRIDA (250mm)  10"</v>
          </cell>
        </row>
        <row r="1060">
          <cell r="B1060" t="str">
            <v>VALV. COMP.S.ELAST. H.D. EXT.BRIDA (250mm)  12"</v>
          </cell>
        </row>
        <row r="1061">
          <cell r="B1061" t="str">
            <v>VALV. COMP.S.ELAST. H.D. EXT.BRIDA (50mm)  2"</v>
          </cell>
        </row>
        <row r="1062">
          <cell r="B1062" t="str">
            <v>VALV. COMP.S.ELAST. H.D. EXT.BRIDA (80mm)  3"</v>
          </cell>
        </row>
        <row r="1063">
          <cell r="B1063" t="str">
            <v>VALVULA COMP. ELÁST., EXTR. LISOS/JH (75mm) 3``</v>
          </cell>
        </row>
        <row r="1064">
          <cell r="B1064" t="str">
            <v>Valvula Compuerta Elastica Extremos Brida Vastago no Ascendente (100mm)  4"</v>
          </cell>
        </row>
        <row r="1065">
          <cell r="B1065" t="str">
            <v>Valvula Compuerta Elastica Extremos Brida Vastago no Ascendente (150mm)  6"</v>
          </cell>
        </row>
        <row r="1066">
          <cell r="B1066" t="str">
            <v>Valvula Compuerta Elastica Extremos Brida Vastago no Ascendente (50mm)  2"</v>
          </cell>
        </row>
        <row r="1067">
          <cell r="B1067" t="str">
            <v>Valvula Compuerta Elastica Extremos Brida Vastago no Ascendente (75mm)  3"</v>
          </cell>
        </row>
        <row r="1068">
          <cell r="B1068" t="str">
            <v>Valvula Compuerta Elastica Extremos Brida Vastago no Ascendente 3/4"</v>
          </cell>
        </row>
        <row r="1069">
          <cell r="B1069" t="str">
            <v>VÁLVULA COMPUERTA SELLO BRONCE DE 10"</v>
          </cell>
        </row>
        <row r="1070">
          <cell r="B1070" t="str">
            <v>VÁLVULA COMPUERTA SELLO BRONCE DE 10" BxB</v>
          </cell>
        </row>
        <row r="1071">
          <cell r="B1071" t="str">
            <v>VÁLVULA COMPUERTA SELLO BRONCE DE 2"</v>
          </cell>
        </row>
        <row r="1072">
          <cell r="B1072" t="str">
            <v>VÁLVULA COMPUERTA SELLO BRONCE DE 2-1/2"</v>
          </cell>
        </row>
        <row r="1073">
          <cell r="B1073" t="str">
            <v>VÁLVULA COMPUERTA SELLO BRONCE DE 3"</v>
          </cell>
        </row>
        <row r="1074">
          <cell r="B1074" t="str">
            <v>VÁLVULA COMPUERTA SELLO BRONCE DE 4"</v>
          </cell>
        </row>
        <row r="1075">
          <cell r="B1075" t="str">
            <v>VÁLVULA COMPUERTA SELLO BRONCE DE 6"</v>
          </cell>
        </row>
        <row r="1076">
          <cell r="B1076" t="str">
            <v>VÁLVULA COMPUERTA SELLO BRONCE DE 8" HD</v>
          </cell>
        </row>
        <row r="1077">
          <cell r="B1077" t="str">
            <v>Válvula de chapaleta 4" (100mm)</v>
          </cell>
        </row>
        <row r="1078">
          <cell r="B1078" t="str">
            <v>VALVULA DE MARIPOSA   4"</v>
          </cell>
        </row>
        <row r="1079">
          <cell r="B1079" t="str">
            <v xml:space="preserve">VALVULA DE MARIPOSA  2" </v>
          </cell>
        </row>
        <row r="1080">
          <cell r="B1080" t="str">
            <v xml:space="preserve">VALVULA DE MARIPOSA  3" </v>
          </cell>
        </row>
        <row r="1081">
          <cell r="B1081" t="str">
            <v>VALVULA DE MARIPOSA 10"</v>
          </cell>
        </row>
        <row r="1082">
          <cell r="B1082" t="str">
            <v>VALVULA DE MARIPOSA 6"</v>
          </cell>
        </row>
        <row r="1083">
          <cell r="B1083" t="str">
            <v>VALVULA DE MARIPOSA 8"</v>
          </cell>
        </row>
        <row r="1084">
          <cell r="B1084" t="str">
            <v>VALVULA DE MARIPOSA HD ∅2" BXB, DE OPERACION MANUAL</v>
          </cell>
        </row>
        <row r="1085">
          <cell r="B1085" t="str">
            <v>Válvula de pie 8" con coladera</v>
          </cell>
        </row>
        <row r="1086">
          <cell r="B1086" t="str">
            <v>Válvula de retención (cheque) 10" (250mm)</v>
          </cell>
        </row>
        <row r="1087">
          <cell r="B1087" t="str">
            <v>Válvula de retención (cheque) 12" (300mm)</v>
          </cell>
        </row>
        <row r="1088">
          <cell r="B1088" t="str">
            <v>Válvula de retención (cheque) 2" (50mm)</v>
          </cell>
        </row>
        <row r="1089">
          <cell r="B1089" t="str">
            <v>Válvula de retención (cheque) 3" (75mm)</v>
          </cell>
        </row>
        <row r="1090">
          <cell r="B1090" t="str">
            <v>Válvula de retención (cheque) 4" (100mm)</v>
          </cell>
        </row>
        <row r="1091">
          <cell r="B1091" t="str">
            <v>Válvula de retención (cheque) 6" (150mm)</v>
          </cell>
        </row>
        <row r="1092">
          <cell r="B1092" t="str">
            <v>Válvula de retención (cheque) 8" (200mm)</v>
          </cell>
        </row>
        <row r="1093">
          <cell r="B1093" t="str">
            <v>VALVULA REDUCTORA DE PRESIÓN  ANTICAVITACION 3"</v>
          </cell>
        </row>
        <row r="1094">
          <cell r="B1094" t="str">
            <v>Valvula reductora de presion 3"</v>
          </cell>
        </row>
        <row r="1095">
          <cell r="B1095" t="str">
            <v>ValvulaMariposa 8"</v>
          </cell>
        </row>
        <row r="1096">
          <cell r="B1096" t="str">
            <v>Varilla de 1/2" L= 1,06para tensores</v>
          </cell>
        </row>
        <row r="1097">
          <cell r="B1097" t="str">
            <v>varilla lisa 1"</v>
          </cell>
        </row>
        <row r="1098">
          <cell r="B1098" t="str">
            <v>Varilla Lisa 1" (6m)</v>
          </cell>
        </row>
        <row r="1099">
          <cell r="B1099" t="str">
            <v>varilla lisa 1/2"</v>
          </cell>
        </row>
        <row r="1100">
          <cell r="B1100" t="str">
            <v>Varilla lisa tipo A-37</v>
          </cell>
        </row>
        <row r="1101">
          <cell r="B1101" t="str">
            <v>VASTAGO EXTENS. ACERO, VALV. 10" - 14"</v>
          </cell>
        </row>
        <row r="1102">
          <cell r="B1102" t="str">
            <v>VASTAGO EXTENS. ACERO, VALV. 10`` - 14``</v>
          </cell>
        </row>
        <row r="1103">
          <cell r="B1103" t="str">
            <v>VASTAGO EXTENS. ACERO, VALV. 16`` - MAYOR.</v>
          </cell>
        </row>
        <row r="1104">
          <cell r="B1104" t="str">
            <v>VASTAGO EXTENS. ACERO, VALV. 2 - 4"</v>
          </cell>
        </row>
        <row r="1105">
          <cell r="B1105" t="str">
            <v>VASTAGO EXTENS. ACERO, VALV. 6 - 8"</v>
          </cell>
        </row>
        <row r="1106">
          <cell r="B1106" t="str">
            <v>VASTAGO EXTENS. ACERO, VALV. 6"</v>
          </cell>
        </row>
        <row r="1107">
          <cell r="B1107" t="str">
            <v>VASTAGO EXTENS. ACERO, VALV. 8`` - 10``</v>
          </cell>
        </row>
        <row r="1108">
          <cell r="B1108" t="str">
            <v>Vastago Extension 10"-16" (L=1m)</v>
          </cell>
        </row>
        <row r="1109">
          <cell r="B1109" t="str">
            <v>Vastago Extension 2"-4" (L=1m)</v>
          </cell>
        </row>
        <row r="1110">
          <cell r="B1110" t="str">
            <v>Vastago Extension 6"-8" (L=1m)</v>
          </cell>
        </row>
        <row r="1111">
          <cell r="B1111" t="str">
            <v>Vent-al  5020 de 100 x 100</v>
          </cell>
        </row>
        <row r="1112">
          <cell r="B1112" t="str">
            <v>Vent-al  5020 de 200 x 100</v>
          </cell>
        </row>
        <row r="1113">
          <cell r="B1113" t="str">
            <v>VENTANA DE 2X1 M. CON REJA LAMINA CAL. 20 DOS NAVES</v>
          </cell>
        </row>
        <row r="1114">
          <cell r="B1114" t="str">
            <v>Ventana Madera</v>
          </cell>
        </row>
        <row r="1115">
          <cell r="B1115" t="str">
            <v>VENTOSA CAM.DOBL.ACC.MULTIP. 2" BRIDA</v>
          </cell>
        </row>
        <row r="1116">
          <cell r="B1116" t="str">
            <v>VENTOSA CAM.DOBL.ACC.MULTIP. 2`` BRIDA</v>
          </cell>
        </row>
        <row r="1117">
          <cell r="B1117" t="str">
            <v>VENTOSA CAM.DOBL.ACC.MULTIP. 3`` BRIDA</v>
          </cell>
        </row>
        <row r="1118">
          <cell r="B1118" t="str">
            <v>VENTOSA CAM.SENCILLA DOBL.ACC. 3/4`` BRIDA</v>
          </cell>
        </row>
        <row r="1119">
          <cell r="B1119" t="str">
            <v>Ventosa Camara Doble Accion Multiple 2" Brida</v>
          </cell>
        </row>
        <row r="1120">
          <cell r="B1120" t="str">
            <v>Ventosa Camara Doble Accion Multiple 3" Brida</v>
          </cell>
        </row>
        <row r="1121">
          <cell r="B1121" t="str">
            <v>Ventosa Camara Doble Accion Multiple 3/4" Brida</v>
          </cell>
        </row>
        <row r="1122">
          <cell r="B1122" t="str">
            <v>Ventosa Camara Doble Accion Multiple 4" Brida</v>
          </cell>
        </row>
        <row r="1123">
          <cell r="B1123" t="str">
            <v>Ventosa Camara Doble Accion Multiple 6" Brida</v>
          </cell>
        </row>
        <row r="1124">
          <cell r="B1124" t="str">
            <v>Vidrio 4 mm</v>
          </cell>
        </row>
        <row r="1125">
          <cell r="B1125" t="str">
            <v>Viguetas prefabricadas (falso fondo) de 2,4 de longitud 0,27 y 0.30 m de base y de altura con 46 orificios φ3/4" (23 por cada costado separados cada 0.09 m centro a centro)</v>
          </cell>
        </row>
        <row r="1126">
          <cell r="B1126" t="str">
            <v>VINILO TIPO CORAZA</v>
          </cell>
        </row>
        <row r="1127">
          <cell r="B1127" t="str">
            <v>VINILO TIPO I</v>
          </cell>
        </row>
        <row r="1128">
          <cell r="B1128" t="str">
            <v>VINILTEX TIPO UNO</v>
          </cell>
        </row>
        <row r="1129">
          <cell r="B1129" t="str">
            <v>Win plastico</v>
          </cell>
        </row>
        <row r="1130">
          <cell r="B1130" t="str">
            <v>YEE 45 HD 6" JUNTA HIDRAULICA</v>
          </cell>
        </row>
        <row r="1131">
          <cell r="B1131" t="str">
            <v xml:space="preserve">Yee HD 3" X 3" (75mmx75mm)  </v>
          </cell>
        </row>
        <row r="1132">
          <cell r="B1132" t="str">
            <v>Listón cedro macho</v>
          </cell>
        </row>
        <row r="1133">
          <cell r="B1133" t="str">
            <v>Listón en ordinario</v>
          </cell>
        </row>
        <row r="1134">
          <cell r="B1134" t="str">
            <v>Adaptador Brida Universal (75mm)  (3")</v>
          </cell>
        </row>
        <row r="1135">
          <cell r="B1135" t="str">
            <v>CODO RADIO CORTO 45° (U. PLATINO) RDE21  2``</v>
          </cell>
        </row>
        <row r="1136">
          <cell r="B1136" t="str">
            <v>CODO RADIO CORTO 90° 1"</v>
          </cell>
        </row>
        <row r="1137">
          <cell r="B1137" t="str">
            <v>CODO RADIO CORTO 22.50° (U.PLATINO) RDE 21 2"</v>
          </cell>
        </row>
        <row r="1138">
          <cell r="B1138" t="str">
            <v>CODO RADIO CORTO 22.50° (U.PLATINO) RDE 21 4"</v>
          </cell>
        </row>
        <row r="1139">
          <cell r="B1139" t="str">
            <v>CODO RADIO CORTO 22.50° (U.PLATINO) RDE 21 6"</v>
          </cell>
        </row>
        <row r="1140">
          <cell r="B1140" t="str">
            <v>CODO RADIO CORTO 22.50° (U.PLATINO) RDE 21 8"</v>
          </cell>
        </row>
        <row r="1141">
          <cell r="B1141" t="str">
            <v>CODO RADIO CORTO 11.25° (U.PLATINO) RDE 21 8"</v>
          </cell>
        </row>
        <row r="1142">
          <cell r="B1142" t="str">
            <v>CODO RADIO CORTO 11.25° (U.PLATINO) RDE 21 6"</v>
          </cell>
        </row>
        <row r="1143">
          <cell r="B1143" t="str">
            <v>CODO RADIO CORTO 11.25° (U.PLATINO) RDE 21 3"</v>
          </cell>
        </row>
        <row r="1144">
          <cell r="B1144" t="str">
            <v>Cruceta HD – Presión Trabajo 250 PSI extremos lisos para PVC/AC 6x6”</v>
          </cell>
        </row>
        <row r="1145">
          <cell r="B1145" t="str">
            <v xml:space="preserve">Grama </v>
          </cell>
        </row>
        <row r="1146">
          <cell r="B1146" t="str">
            <v>Grifo Roscado Bronce 3/4"</v>
          </cell>
        </row>
        <row r="1147">
          <cell r="B1147" t="str">
            <v>HIDRANTE T.HUMED. CHICAG(MILAN) EXT.LISO/ JR. 2``</v>
          </cell>
        </row>
        <row r="1148">
          <cell r="B1148" t="str">
            <v>KIT DE NIVELACIÓN HIDRANTE MILÁN 2" L=300 mm</v>
          </cell>
        </row>
        <row r="1149">
          <cell r="B1149" t="str">
            <v>Niple HD Ø 4"-BxB; L=1,10m</v>
          </cell>
        </row>
        <row r="1150">
          <cell r="B1150" t="str">
            <v>Pasamuro HD ∅8'' BxE L = 0,45 m Z=0,23m</v>
          </cell>
        </row>
        <row r="1151">
          <cell r="B1151" t="str">
            <v xml:space="preserve">Pasamuro HD Ø 10"-BxB L=0,25m </v>
          </cell>
        </row>
        <row r="1152">
          <cell r="B1152" t="str">
            <v>Reducción HD - PVC/AC 8x3” extremos lisos</v>
          </cell>
        </row>
        <row r="1153">
          <cell r="B1153" t="str">
            <v>Reducción PVC 3" X 1"</v>
          </cell>
        </row>
        <row r="1154">
          <cell r="B1154" t="str">
            <v>Reducción PVC 2" X 1"</v>
          </cell>
        </row>
        <row r="1155">
          <cell r="B1155" t="str">
            <v>Reducción PVC 6" X 2"</v>
          </cell>
        </row>
        <row r="1156">
          <cell r="B1156" t="str">
            <v>Tapón PVC – 1”</v>
          </cell>
        </row>
        <row r="1157">
          <cell r="B1157" t="str">
            <v>Tee PVC 1"x1"</v>
          </cell>
        </row>
        <row r="1158">
          <cell r="B1158" t="str">
            <v xml:space="preserve">TEE HD 3" X 6" BRIDADA (75x150mm) </v>
          </cell>
        </row>
        <row r="1159">
          <cell r="B1159" t="str">
            <v>Tierra Negra</v>
          </cell>
        </row>
        <row r="1160">
          <cell r="B1160" t="str">
            <v>Tubería (U. Platino) RDE  13.5   (315 PSI) 1``</v>
          </cell>
        </row>
        <row r="1161">
          <cell r="B1161" t="str">
            <v>VÁLVULA COMPUERTA SELLO BRONCE DE 1"</v>
          </cell>
        </row>
        <row r="1162">
          <cell r="B1162" t="str">
            <v>Ventosa Camara Doble Accion Multiple 1" Brida</v>
          </cell>
        </row>
        <row r="1163">
          <cell r="B1163" t="str">
            <v>Niple HD ∅1'' BxE L = 11,90 m</v>
          </cell>
        </row>
        <row r="1164">
          <cell r="B1164" t="str">
            <v>Niple HD ∅1'' BxE L = 2,18 m</v>
          </cell>
        </row>
        <row r="1165">
          <cell r="B1165" t="str">
            <v>Niple HD ∅3'' BxE L = 0,52 m</v>
          </cell>
        </row>
        <row r="1166">
          <cell r="B1166" t="str">
            <v>Niple HD ∅4'' BxE L = 0,45 m</v>
          </cell>
        </row>
        <row r="1167">
          <cell r="B1167" t="str">
            <v>Niple HD ∅4'' BxE L = 1,80 m</v>
          </cell>
        </row>
        <row r="1168">
          <cell r="B1168" t="str">
            <v>Niple HD ∅4'' BxE L = 11,10 m</v>
          </cell>
        </row>
        <row r="1169">
          <cell r="B1169" t="str">
            <v>Niple HD ∅4'' BxE L = 1,70 m</v>
          </cell>
        </row>
        <row r="1170">
          <cell r="B1170" t="str">
            <v>Niple HD ∅4'' BxE L = 0,80 m</v>
          </cell>
        </row>
        <row r="1171">
          <cell r="B1171" t="str">
            <v>Niple HD ∅4'' BxE L = 11,85 m</v>
          </cell>
        </row>
        <row r="1172">
          <cell r="B1172" t="str">
            <v>Niple HD ∅4'' BxE L = 2,05 m</v>
          </cell>
        </row>
        <row r="1173">
          <cell r="B1173" t="str">
            <v>Niple HD Ø 3"-BxB; L=1,24m</v>
          </cell>
        </row>
        <row r="1174">
          <cell r="B1174" t="str">
            <v>Niple HD Ø 4"-BxB; L=3,95m</v>
          </cell>
        </row>
        <row r="1175">
          <cell r="B1175" t="str">
            <v>Niple HD Ø 8"-BxB; L=0,47m</v>
          </cell>
        </row>
        <row r="1176">
          <cell r="B1176" t="str">
            <v>Niple HD Ø 10"-BxB; L=0,71m</v>
          </cell>
        </row>
        <row r="1177">
          <cell r="B1177" t="str">
            <v>Niple HD Ø 6"-BxB; L=0,70m</v>
          </cell>
        </row>
        <row r="1178">
          <cell r="B1178" t="str">
            <v>Niple HD Ø 6"-BxB; L=2,20m</v>
          </cell>
        </row>
        <row r="1179">
          <cell r="B1179" t="str">
            <v>Pasamuro HD Ø 2"-BxB L=0,40m</v>
          </cell>
        </row>
        <row r="1180">
          <cell r="B1180" t="str">
            <v>Pasamuro HD Ø 2"-BxB L=0,65m</v>
          </cell>
        </row>
        <row r="1181">
          <cell r="B1181" t="str">
            <v>Pasamuro HD Ø 3"-BxB L=0,20m</v>
          </cell>
        </row>
        <row r="1182">
          <cell r="B1182" t="str">
            <v>Pasamuro HD Ø 3"-BxB L=0,25m</v>
          </cell>
        </row>
        <row r="1183">
          <cell r="B1183" t="str">
            <v>Pasamuro HD Ø 3"-BxB L=0,50m</v>
          </cell>
        </row>
        <row r="1184">
          <cell r="B1184" t="str">
            <v>Pasamuro HD Ø 4"-BxB L=0,25m</v>
          </cell>
        </row>
        <row r="1185">
          <cell r="B1185" t="str">
            <v xml:space="preserve">Pasamuro HD Ø 4"-BxB L=0,45m </v>
          </cell>
        </row>
        <row r="1186">
          <cell r="B1186" t="str">
            <v xml:space="preserve">Pasamuro HD Ø 6"-BxB L=0,25m </v>
          </cell>
        </row>
        <row r="1187">
          <cell r="B1187" t="str">
            <v xml:space="preserve">Pasamuro HD Ø 6"-BxB L=0,75m </v>
          </cell>
        </row>
        <row r="1188">
          <cell r="B1188" t="str">
            <v xml:space="preserve">Pasamuro HD Ø 6"-BxB L=2,45m </v>
          </cell>
        </row>
        <row r="1189">
          <cell r="B1189" t="str">
            <v xml:space="preserve">Pasamuro HD Ø 8"-BxB L=0,45m </v>
          </cell>
        </row>
        <row r="1190">
          <cell r="B1190" t="str">
            <v xml:space="preserve">Pasamuro HD Ø 8"-BxB L=0,37m </v>
          </cell>
        </row>
        <row r="1191">
          <cell r="B1191" t="str">
            <v>Pasamuro HD Ø 10"-BxB L=0,40m</v>
          </cell>
        </row>
        <row r="1192">
          <cell r="B1192" t="str">
            <v>Tuberia PVC Novafort 20" (500mm)</v>
          </cell>
        </row>
        <row r="1193">
          <cell r="B1193" t="str">
            <v>Tuberia PVC Novafort 18" (450mm)</v>
          </cell>
        </row>
        <row r="1194">
          <cell r="B1194" t="str">
            <v>Tuberia PVC Novafort 16" (400mm)</v>
          </cell>
        </row>
        <row r="1195">
          <cell r="B1195" t="str">
            <v>Tuberia PVC Novafort 14" (355mm)</v>
          </cell>
        </row>
        <row r="1196">
          <cell r="B1196" t="str">
            <v>Tuberia PVC Novafort 12" (315mm)</v>
          </cell>
        </row>
        <row r="1197">
          <cell r="B1197" t="str">
            <v>Tuberia PVC Novafort 10" (250mm)</v>
          </cell>
        </row>
        <row r="1198">
          <cell r="B1198" t="str">
            <v>Tuberia PVC Novafort 6" (160mm)</v>
          </cell>
        </row>
        <row r="1199">
          <cell r="B1199" t="str">
            <v>Tuberia PVC Novafort 4" (110mm)</v>
          </cell>
        </row>
        <row r="1200">
          <cell r="B1200" t="str">
            <v>Tuberia PVC-P 4" RDE 21</v>
          </cell>
        </row>
        <row r="1201">
          <cell r="B1201" t="str">
            <v>Tuberia PVC-P 6" RDE 21</v>
          </cell>
        </row>
        <row r="1202">
          <cell r="B1202" t="str">
            <v>Union Alcantarillado PVC (NOVAFORT) 355 mm 14"</v>
          </cell>
        </row>
        <row r="1203">
          <cell r="B1203" t="str">
            <v>Brida + Acople Universal 3"</v>
          </cell>
        </row>
        <row r="1204">
          <cell r="B1204" t="str">
            <v>Paso Elevado</v>
          </cell>
        </row>
        <row r="1205">
          <cell r="B1205" t="str">
            <v>Lámina cold rolled galvanizada cal. 16 1,22x2,44</v>
          </cell>
        </row>
        <row r="1206">
          <cell r="B1206" t="str">
            <v>Tira de caucho para empaques</v>
          </cell>
        </row>
        <row r="1207">
          <cell r="B1207" t="str">
            <v>Ángulo 1/2"x1/2"x3/16"</v>
          </cell>
        </row>
        <row r="1208">
          <cell r="B1208" t="str">
            <v>Alumol</v>
          </cell>
        </row>
        <row r="1209">
          <cell r="B1209" t="str">
            <v>Tubo estructural redondo 4" x 3.00 m</v>
          </cell>
        </row>
        <row r="1210">
          <cell r="B1210" t="str">
            <v>Platina 0,29x0,29x1/4"</v>
          </cell>
        </row>
        <row r="1211">
          <cell r="B1211" t="str">
            <v>Platina 0,10x0,15x1/4"</v>
          </cell>
        </row>
        <row r="1212">
          <cell r="B1212" t="str">
            <v>ACCESORIOS</v>
          </cell>
        </row>
        <row r="1213">
          <cell r="B1213" t="str">
            <v>ángulo 1"x1/4"x3/16"</v>
          </cell>
        </row>
        <row r="1214">
          <cell r="B1214" t="str">
            <v>COLLAR DERIVACION PARA PVC 3x3/4``</v>
          </cell>
        </row>
        <row r="1215">
          <cell r="B1215" t="str">
            <v>COLLAR DERIVACION PARA PVC 2x3/4``</v>
          </cell>
        </row>
        <row r="1216">
          <cell r="B1216" t="str">
            <v>válvula de flotador 4" (Hierro Control Piloto HKZP)</v>
          </cell>
        </row>
        <row r="1217">
          <cell r="B1217" t="str">
            <v>Te HD – Presión Trabajo 250 PSI extremos bridados 3x3”</v>
          </cell>
        </row>
        <row r="1218">
          <cell r="B1218" t="str">
            <v>Tee HD Ø 2" x 2" Bridas.</v>
          </cell>
        </row>
        <row r="1219">
          <cell r="B1219" t="str">
            <v>Válvula flotador bridada 2" modelo 124-01 de CLA-VAL.</v>
          </cell>
        </row>
        <row r="1220">
          <cell r="B1220" t="str">
            <v>ángulo en acero estructural 2x3/16" de 6 m</v>
          </cell>
        </row>
        <row r="1221">
          <cell r="B1221" t="str">
            <v>ángulo en acero estructural 2x1/8" de 6 m</v>
          </cell>
        </row>
        <row r="1222">
          <cell r="B1222" t="str">
            <v>Codo 90º en H.D. – Presión Trabajo 250 PSI extremos bridas 2½”</v>
          </cell>
        </row>
        <row r="1223">
          <cell r="B1223" t="str">
            <v>Te HD – Presión Trabajo 250 PSI extremos bridados 2½ x 2½”</v>
          </cell>
        </row>
        <row r="1224">
          <cell r="B1224" t="str">
            <v>Codo 45º en H.D. – Presión Trabajo 250 PSI extremos bridas 2½”</v>
          </cell>
        </row>
        <row r="1225">
          <cell r="B1225" t="str">
            <v>Alambre de puas 2</v>
          </cell>
        </row>
        <row r="1226">
          <cell r="B1226" t="str">
            <v>Poste de concreto 10 m x 510 kg Linea.</v>
          </cell>
        </row>
        <row r="1227">
          <cell r="B1227" t="str">
            <v>Tablero Parcial 4 circuitos.</v>
          </cell>
        </row>
        <row r="1228">
          <cell r="B1228" t="str">
            <v>Alambre cobre THW 12 AWG THHN/NN</v>
          </cell>
        </row>
        <row r="1229">
          <cell r="B1229" t="str">
            <v>Alambre cobre THW 10 AWG THHN/NN</v>
          </cell>
        </row>
        <row r="1230">
          <cell r="B1230" t="str">
            <v>Tubo Conduit PVC 1/2"</v>
          </cell>
        </row>
        <row r="1231">
          <cell r="B1231" t="str">
            <v>Interruptor Sencillo</v>
          </cell>
        </row>
        <row r="1232">
          <cell r="B1232" t="str">
            <v>Interruptor Doble</v>
          </cell>
        </row>
        <row r="1233">
          <cell r="B1233" t="str">
            <v>Roseta (Plafon)</v>
          </cell>
        </row>
        <row r="1234">
          <cell r="B1234" t="str">
            <v>Toma Doble Americana</v>
          </cell>
        </row>
        <row r="1235">
          <cell r="B1235" t="str">
            <v>Toma Trifásica</v>
          </cell>
        </row>
        <row r="1236">
          <cell r="B1236" t="str">
            <v>Arrancador directo manual</v>
          </cell>
        </row>
        <row r="1237">
          <cell r="B1237" t="str">
            <v>Gabinete para medidor</v>
          </cell>
        </row>
      </sheetData>
      <sheetData sheetId="4" refreshError="1"/>
      <sheetData sheetId="5" refreshError="1">
        <row r="2">
          <cell r="B2" t="str">
            <v>Herramienta Menor (3% MO)</v>
          </cell>
          <cell r="C2" t="str">
            <v>Gl</v>
          </cell>
          <cell r="D2">
            <v>0.03</v>
          </cell>
        </row>
        <row r="3">
          <cell r="B3" t="str">
            <v>Retroexcavadora de Llantas (Incluye Operario)</v>
          </cell>
          <cell r="C3" t="str">
            <v>Dia</v>
          </cell>
          <cell r="D3">
            <v>120000</v>
          </cell>
        </row>
        <row r="4">
          <cell r="B4" t="str">
            <v>Compresor (Incluye. Martillo, Operario, Combustible)</v>
          </cell>
          <cell r="C4" t="str">
            <v>Hr</v>
          </cell>
          <cell r="D4">
            <v>56900</v>
          </cell>
        </row>
        <row r="5">
          <cell r="B5" t="str">
            <v>COMPRESOR</v>
          </cell>
          <cell r="D5">
            <v>55000</v>
          </cell>
        </row>
        <row r="6">
          <cell r="B6" t="str">
            <v>VOLQUETA DE 5 M3</v>
          </cell>
          <cell r="C6" t="str">
            <v>m3</v>
          </cell>
          <cell r="D6">
            <v>10000</v>
          </cell>
        </row>
        <row r="7">
          <cell r="B7" t="str">
            <v>Vibrocompactador a Gasolina Tipo Canguro</v>
          </cell>
          <cell r="C7" t="str">
            <v>Hr</v>
          </cell>
          <cell r="D7">
            <v>5270</v>
          </cell>
        </row>
        <row r="8">
          <cell r="B8" t="str">
            <v>Retroexcavadora de Llantas (Incluye Operario)</v>
          </cell>
          <cell r="C8" t="str">
            <v>HR</v>
          </cell>
          <cell r="D8">
            <v>45000</v>
          </cell>
        </row>
        <row r="9">
          <cell r="B9" t="str">
            <v>Vibrocompactador 10Ton</v>
          </cell>
          <cell r="C9" t="str">
            <v>HR</v>
          </cell>
          <cell r="D9">
            <v>80000</v>
          </cell>
        </row>
        <row r="10">
          <cell r="B10" t="str">
            <v>Pulidora con disco diamantado</v>
          </cell>
          <cell r="C10" t="str">
            <v>Dia</v>
          </cell>
          <cell r="D10">
            <v>21000</v>
          </cell>
        </row>
        <row r="11">
          <cell r="B11" t="str">
            <v>CORTADORA CONCRETO (CORTE)</v>
          </cell>
          <cell r="D11">
            <v>7100</v>
          </cell>
        </row>
        <row r="12">
          <cell r="B12" t="str">
            <v>Finisher</v>
          </cell>
          <cell r="D12">
            <v>1100000</v>
          </cell>
        </row>
        <row r="13">
          <cell r="B13" t="str">
            <v>Vibrador de mezcla (Gasolina)</v>
          </cell>
          <cell r="C13" t="str">
            <v>Dia</v>
          </cell>
          <cell r="D13">
            <v>33659</v>
          </cell>
        </row>
        <row r="14">
          <cell r="B14" t="str">
            <v>Mezcladora Gasolina (1.5-2.0 Btos.)</v>
          </cell>
          <cell r="C14" t="str">
            <v>Dia</v>
          </cell>
          <cell r="D14">
            <v>52593</v>
          </cell>
        </row>
        <row r="15">
          <cell r="B15" t="str">
            <v>Equipo diferencial para 500kg</v>
          </cell>
          <cell r="C15" t="str">
            <v>Día</v>
          </cell>
          <cell r="D15">
            <v>50000</v>
          </cell>
        </row>
        <row r="16">
          <cell r="B16" t="str">
            <v>Herramienta menor</v>
          </cell>
          <cell r="C16" t="str">
            <v>GL</v>
          </cell>
          <cell r="D16">
            <v>3259</v>
          </cell>
        </row>
        <row r="17">
          <cell r="B17" t="str">
            <v>EQUIPO DE SOLDADURA</v>
          </cell>
          <cell r="D17">
            <v>16666.669999999998</v>
          </cell>
        </row>
        <row r="18">
          <cell r="B18" t="str">
            <v>HERRAMIENTA MENOR  (3% MO)</v>
          </cell>
          <cell r="D18">
            <v>3500.6020049999997</v>
          </cell>
        </row>
        <row r="19">
          <cell r="B19" t="str">
            <v>Andamio</v>
          </cell>
          <cell r="C19" t="str">
            <v>Dia</v>
          </cell>
          <cell r="D19">
            <v>300</v>
          </cell>
        </row>
        <row r="20">
          <cell r="B20" t="str">
            <v>PLUMA GRUA (CAP. 250KG)</v>
          </cell>
          <cell r="C20" t="str">
            <v>DIA</v>
          </cell>
          <cell r="D20">
            <v>67280</v>
          </cell>
        </row>
        <row r="22">
          <cell r="B22" t="str">
            <v>RETROEXCAVADORA DE ORUGA</v>
          </cell>
          <cell r="D22">
            <v>90000</v>
          </cell>
        </row>
        <row r="23">
          <cell r="B23" t="str">
            <v>Taladro industrial</v>
          </cell>
          <cell r="C23" t="str">
            <v>DÍA</v>
          </cell>
          <cell r="D23">
            <v>30000</v>
          </cell>
        </row>
        <row r="24">
          <cell r="B24" t="str">
            <v>EQUIPO DE SOLDADURA ELECTRICA</v>
          </cell>
          <cell r="D24">
            <v>50000</v>
          </cell>
        </row>
        <row r="25">
          <cell r="B25" t="str">
            <v>EQUIPO (CORTADORA, SIERRA, ELECTRICO, TALADRO, PULIDORA)</v>
          </cell>
          <cell r="D25">
            <v>2542</v>
          </cell>
        </row>
        <row r="26">
          <cell r="B26" t="str">
            <v>TALADRO INDUSTRIAL</v>
          </cell>
          <cell r="C26" t="str">
            <v>DÍA</v>
          </cell>
          <cell r="D26">
            <v>27450</v>
          </cell>
        </row>
        <row r="27">
          <cell r="B27" t="str">
            <v>Estacion Electronica</v>
          </cell>
          <cell r="C27" t="str">
            <v>Hr</v>
          </cell>
          <cell r="D27">
            <v>6549</v>
          </cell>
        </row>
        <row r="28">
          <cell r="B28" t="str">
            <v>Guadañadora</v>
          </cell>
          <cell r="C28" t="str">
            <v>Hr</v>
          </cell>
          <cell r="D28">
            <v>3848</v>
          </cell>
        </row>
        <row r="29">
          <cell r="B29" t="str">
            <v>Vibrocompactador a Gasolina Tipo Rana</v>
          </cell>
          <cell r="C29" t="str">
            <v>día</v>
          </cell>
          <cell r="D29">
            <v>35910</v>
          </cell>
        </row>
        <row r="30">
          <cell r="B30" t="str">
            <v>COMPACTADOR TANDEN (INC. OPERADOR Y COMBUST.)</v>
          </cell>
          <cell r="C30" t="str">
            <v>día</v>
          </cell>
          <cell r="D30">
            <v>70486.2</v>
          </cell>
        </row>
        <row r="31">
          <cell r="B31" t="str">
            <v>MOTOBOMBA GASOL./ELECT. (5 HP) 3``</v>
          </cell>
          <cell r="C31" t="str">
            <v>mes</v>
          </cell>
          <cell r="D31">
            <v>769500</v>
          </cell>
        </row>
        <row r="32">
          <cell r="B32" t="str">
            <v>Pistola para aplicación de epóxico</v>
          </cell>
          <cell r="C32" t="str">
            <v>día</v>
          </cell>
          <cell r="D32">
            <v>12000</v>
          </cell>
        </row>
        <row r="33">
          <cell r="B33" t="str">
            <v>Paral telescópico (3m)</v>
          </cell>
          <cell r="C33" t="str">
            <v>día</v>
          </cell>
          <cell r="D33">
            <v>309</v>
          </cell>
        </row>
      </sheetData>
      <sheetData sheetId="6" refreshError="1">
        <row r="2">
          <cell r="B2" t="str">
            <v>Transporte de maquinaria y equipo</v>
          </cell>
        </row>
        <row r="3">
          <cell r="B3" t="str">
            <v>Transporte de materiales</v>
          </cell>
          <cell r="C3" t="str">
            <v>Gl</v>
          </cell>
          <cell r="D3">
            <v>0.15</v>
          </cell>
        </row>
        <row r="4">
          <cell r="B4" t="str">
            <v>Volqueta 6m³</v>
          </cell>
          <cell r="C4" t="str">
            <v>Vj</v>
          </cell>
          <cell r="D4">
            <v>30226</v>
          </cell>
        </row>
        <row r="5">
          <cell r="B5" t="str">
            <v>Transporte de Maquinaria y Equipo</v>
          </cell>
        </row>
        <row r="6">
          <cell r="B6" t="str">
            <v>Transporte de Maquinaria y Equipo para CONCRETOS</v>
          </cell>
        </row>
        <row r="7">
          <cell r="B7" t="str">
            <v>CAMION / TRANSP. CEMENTO V/CIO (200 BTOS)</v>
          </cell>
        </row>
        <row r="8">
          <cell r="B8" t="str">
            <v>Transporte a lomo de mula (1 mula + carguero)</v>
          </cell>
        </row>
        <row r="9">
          <cell r="B9" t="str">
            <v>Transporte factor 15%</v>
          </cell>
          <cell r="C9" t="str">
            <v>%</v>
          </cell>
          <cell r="D9">
            <v>0.15</v>
          </cell>
        </row>
        <row r="10">
          <cell r="B10" t="str">
            <v>Transporte factor 2%</v>
          </cell>
          <cell r="C10" t="str">
            <v>Gl</v>
          </cell>
          <cell r="D10">
            <v>0.02</v>
          </cell>
        </row>
        <row r="11">
          <cell r="B11" t="str">
            <v>Transporte factor 8%</v>
          </cell>
          <cell r="C11" t="str">
            <v>%</v>
          </cell>
          <cell r="D11">
            <v>0.08</v>
          </cell>
        </row>
        <row r="12">
          <cell r="B12" t="str">
            <v>TRANSPORTE FACTOR 2% MO</v>
          </cell>
          <cell r="C12" t="str">
            <v>Gl</v>
          </cell>
          <cell r="D12">
            <v>0.02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PVC 4&quot; 32,5 "/>
      <sheetName val="PVC  4&quot; 26"/>
      <sheetName val="PVC 3&quot; 32,5"/>
      <sheetName val="PVC 3&quot; 26"/>
      <sheetName val="PVC 3&quot; 21"/>
      <sheetName val="PVC 21,2&quot; 26"/>
      <sheetName val="PVC 2&quot; 26"/>
      <sheetName val="PVC 1 1,2&quot; 21"/>
      <sheetName val="PVC 1 1,4&quot; 21"/>
      <sheetName val="PVC 1&quot; 21"/>
      <sheetName val="PVC 3,4&quot; 21"/>
      <sheetName val="PVC 1,2&quot; 13,5"/>
      <sheetName val="UNION 1 1,2&quot;"/>
      <sheetName val="UNION 1 1,4&quot;"/>
      <sheetName val="UNION 1&quot;"/>
      <sheetName val="UNION 3,4&quot;"/>
      <sheetName val="UNION 1 ,2&quot;"/>
      <sheetName val="REDUCCION 4&quot;3&quot;"/>
      <sheetName val="REDUCCION 3&quot;2 1,2&quot;"/>
      <sheetName val="REDUCCION 2 1,2&quot; 2&quot; "/>
      <sheetName val="BUJES 2&quot; 1 1,2&quot;"/>
      <sheetName val="BUJE 1 1,2&quot; 1 1,4&quot;"/>
      <sheetName val="BUJE 1 1,2&quot; 1&quot;"/>
      <sheetName val="BUJE 1 1,4&quot; 1&quot;"/>
      <sheetName val="BUJE 1 1,4&quot; 3,4&quot;"/>
      <sheetName val="BUJE 1&quot; 3,4&quot;"/>
      <sheetName val="BUJE 1&quot; 1,2&quot;"/>
      <sheetName val="BUJE 3,4&quot; 1,2&quot;"/>
      <sheetName val="TEE 1,2"/>
      <sheetName val="TEE 1 1.2&quot;"/>
      <sheetName val="TEE 1 1.4&quot;"/>
      <sheetName val="TEE 1&quot;"/>
      <sheetName val="TEE 1&quot; 3.4&quot;"/>
      <sheetName val="TEE 3.4&quot; 1.2&quot;"/>
      <sheetName val="VAL CORT 2 1.2&quot;"/>
      <sheetName val="VAL CORT 2&quot;"/>
      <sheetName val="VAL CORT 1 1.2&quot;"/>
      <sheetName val="VAL CORT 1 1.4&quot;"/>
      <sheetName val="COLLAR 4&quot; 1.2&quot;"/>
      <sheetName val="COLLAR 3&quot; 1.2&quot;"/>
      <sheetName val="COLLAR 2 1.2&quot; 1.2&quot;"/>
      <sheetName val="COLLAR 2&quot; 1.2&quot;"/>
      <sheetName val="ENCOFRADO PVC"/>
      <sheetName val="VIADUCTO"/>
      <sheetName val="CAM QUIEB 1,5X1,2X1(1)"/>
      <sheetName val="CAM QUIEB 1,5X1,2X1 (2)"/>
      <sheetName val="CAJILLA VALVULA"/>
    </sheetNames>
    <sheetDataSet>
      <sheetData sheetId="0">
        <row r="1">
          <cell r="A1" t="str">
            <v>REFERENCIA</v>
          </cell>
        </row>
        <row r="5">
          <cell r="F5" t="str">
            <v>OFICIAL</v>
          </cell>
        </row>
        <row r="10">
          <cell r="G10">
            <v>0.85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
      <sheetName val="Lista de precios"/>
      <sheetName val="CONCRETO"/>
      <sheetName val="NOVAFORT"/>
      <sheetName val="NOVALOC"/>
      <sheetName val="AlCANTARILLADO"/>
      <sheetName val="PRESION"/>
      <sheetName val="PRESION (2)"/>
      <sheetName val="SANITARIA"/>
      <sheetName val="SANITARIA (2)"/>
      <sheetName val="CPVC"/>
      <sheetName val="CANALES"/>
      <sheetName val="CONDUIT"/>
      <sheetName val="CONDUIT (2)"/>
      <sheetName val="UNION-PLATINO"/>
      <sheetName val="UNION-PLATINO (2)"/>
      <sheetName val="UNION-PLATINO (3)"/>
      <sheetName val="UNION-PLATINO (4)"/>
      <sheetName val="PEAD"/>
      <sheetName val="PEAD 1"/>
      <sheetName val="PEAD 2"/>
      <sheetName val="PRES.AGRI"/>
      <sheetName val="CORR.DREN"/>
      <sheetName val="POZOS"/>
      <sheetName val="RIEGO-CONDUCC."/>
      <sheetName val="RIEGO MOVIL"/>
      <sheetName val="GAS"/>
      <sheetName val="APU_"/>
      <sheetName val="Lista_de_precios"/>
      <sheetName val="PRESION_(2)"/>
      <sheetName val="SANITARIA_(2)"/>
      <sheetName val="CONDUIT_(2)"/>
      <sheetName val="UNION-PLATINO_(2)"/>
      <sheetName val="UNION-PLATINO_(3)"/>
      <sheetName val="UNION-PLATINO_(4)"/>
      <sheetName val="PEAD_1"/>
      <sheetName val="PEAD_2"/>
      <sheetName val="PRES_AGRI"/>
      <sheetName val="CORR_DREN"/>
      <sheetName val="RIEGO-CONDUCC_"/>
      <sheetName val="RIEGO_MOV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
      <sheetName val="FEB"/>
      <sheetName val="MAR"/>
      <sheetName val="Ene-Mar EEPPM"/>
      <sheetName val="Ene-Mar Contrato"/>
      <sheetName val="Rendimientos_Sur 03-00(JC)"/>
      <sheetName val="Ene-Feb"/>
      <sheetName val="Mar-Abr"/>
      <sheetName val="May-Jun"/>
      <sheetName val="Jul-Ago"/>
      <sheetName val="Sep-Oct"/>
      <sheetName val="CONDUIT"/>
    </sheetNames>
    <sheetDataSet>
      <sheetData sheetId="0" refreshError="1">
        <row r="12">
          <cell r="A12" t="str">
            <v>CAMBIO ACOMETIDAS CONTRATO</v>
          </cell>
          <cell r="B12">
            <v>1</v>
          </cell>
          <cell r="C12">
            <v>0</v>
          </cell>
          <cell r="E12">
            <v>0</v>
          </cell>
          <cell r="F12">
            <v>0</v>
          </cell>
          <cell r="G12">
            <v>0</v>
          </cell>
          <cell r="H12">
            <v>0</v>
          </cell>
        </row>
        <row r="13">
          <cell r="A13" t="str">
            <v>CARROTANQUE</v>
          </cell>
          <cell r="B13">
            <v>135</v>
          </cell>
          <cell r="C13">
            <v>0</v>
          </cell>
          <cell r="D13">
            <v>1</v>
          </cell>
          <cell r="E13">
            <v>28</v>
          </cell>
          <cell r="F13">
            <v>4.8</v>
          </cell>
          <cell r="G13">
            <v>4.8</v>
          </cell>
          <cell r="H13">
            <v>0</v>
          </cell>
        </row>
        <row r="14">
          <cell r="A14" t="str">
            <v>CASAS SIN AGUA</v>
          </cell>
          <cell r="B14">
            <v>291</v>
          </cell>
          <cell r="C14">
            <v>242</v>
          </cell>
          <cell r="D14">
            <v>1</v>
          </cell>
          <cell r="E14">
            <v>28</v>
          </cell>
          <cell r="F14">
            <v>10.4</v>
          </cell>
          <cell r="G14">
            <v>19</v>
          </cell>
          <cell r="H14">
            <v>0.45403377110694182</v>
          </cell>
        </row>
        <row r="15">
          <cell r="A15" t="str">
            <v>CORTE Y RECONEXION</v>
          </cell>
          <cell r="B15">
            <v>14</v>
          </cell>
          <cell r="C15">
            <v>7</v>
          </cell>
          <cell r="E15">
            <v>0</v>
          </cell>
          <cell r="F15">
            <v>0</v>
          </cell>
          <cell r="G15">
            <v>0</v>
          </cell>
          <cell r="H15">
            <v>0.33333333333333331</v>
          </cell>
        </row>
        <row r="16">
          <cell r="A16" t="str">
            <v>DAÑOS ACUEDUCTO</v>
          </cell>
          <cell r="B16">
            <v>384</v>
          </cell>
          <cell r="C16">
            <v>87</v>
          </cell>
          <cell r="D16">
            <v>7.7142857142857144</v>
          </cell>
          <cell r="E16">
            <v>28</v>
          </cell>
          <cell r="F16">
            <v>1.8</v>
          </cell>
          <cell r="G16">
            <v>2.2000000000000002</v>
          </cell>
          <cell r="H16">
            <v>0.18471337579617833</v>
          </cell>
        </row>
        <row r="17">
          <cell r="A17" t="str">
            <v>ESCOMBROS DAÑOS ACUEDUCTO</v>
          </cell>
          <cell r="B17">
            <v>138</v>
          </cell>
          <cell r="C17">
            <v>2</v>
          </cell>
          <cell r="D17">
            <v>1</v>
          </cell>
          <cell r="E17">
            <v>28</v>
          </cell>
          <cell r="F17">
            <v>4.9000000000000004</v>
          </cell>
          <cell r="G17">
            <v>5</v>
          </cell>
          <cell r="H17">
            <v>1.4285714285714285E-2</v>
          </cell>
        </row>
        <row r="18">
          <cell r="A18" t="str">
            <v>FRAUDES</v>
          </cell>
          <cell r="B18">
            <v>123</v>
          </cell>
          <cell r="C18">
            <v>238</v>
          </cell>
          <cell r="D18">
            <v>1</v>
          </cell>
          <cell r="E18">
            <v>19</v>
          </cell>
          <cell r="F18">
            <v>6.5</v>
          </cell>
          <cell r="G18">
            <v>19</v>
          </cell>
          <cell r="H18">
            <v>0.65927977839335183</v>
          </cell>
        </row>
        <row r="19">
          <cell r="A19" t="str">
            <v>GARANTIAS INSTALACIONES</v>
          </cell>
          <cell r="B19">
            <v>17</v>
          </cell>
          <cell r="C19">
            <v>1</v>
          </cell>
          <cell r="E19">
            <v>0</v>
          </cell>
          <cell r="F19">
            <v>0</v>
          </cell>
          <cell r="G19">
            <v>0</v>
          </cell>
          <cell r="H19">
            <v>5.5555555555555552E-2</v>
          </cell>
        </row>
        <row r="20">
          <cell r="A20" t="str">
            <v>INSTALACIONES ACUEDUCTO</v>
          </cell>
          <cell r="B20">
            <v>2</v>
          </cell>
          <cell r="C20">
            <v>22</v>
          </cell>
          <cell r="E20">
            <v>0</v>
          </cell>
          <cell r="F20">
            <v>0</v>
          </cell>
          <cell r="G20">
            <v>0</v>
          </cell>
          <cell r="H20">
            <v>0.91666666666666663</v>
          </cell>
        </row>
        <row r="21">
          <cell r="A21" t="str">
            <v>MEDIDORES 1/2 Y 1"</v>
          </cell>
          <cell r="B21">
            <v>1</v>
          </cell>
          <cell r="C21">
            <v>1</v>
          </cell>
          <cell r="E21">
            <v>0</v>
          </cell>
          <cell r="F21">
            <v>0</v>
          </cell>
          <cell r="G21">
            <v>0</v>
          </cell>
          <cell r="H21">
            <v>0.5</v>
          </cell>
        </row>
        <row r="22">
          <cell r="A22" t="str">
            <v>MMTO VALVULAS E HIDRANTES</v>
          </cell>
          <cell r="B22">
            <v>15</v>
          </cell>
          <cell r="C22">
            <v>4</v>
          </cell>
          <cell r="D22">
            <v>1.5</v>
          </cell>
          <cell r="E22">
            <v>28</v>
          </cell>
          <cell r="F22">
            <v>0.4</v>
          </cell>
          <cell r="G22">
            <v>0.5</v>
          </cell>
          <cell r="H22">
            <v>0.21052631578947367</v>
          </cell>
        </row>
        <row r="23">
          <cell r="A23" t="str">
            <v>OBRAS ACCESORIAS DAÑOS ACUEDUCTO</v>
          </cell>
          <cell r="B23">
            <v>3</v>
          </cell>
          <cell r="C23">
            <v>8</v>
          </cell>
          <cell r="E23">
            <v>0</v>
          </cell>
          <cell r="F23">
            <v>0</v>
          </cell>
          <cell r="G23">
            <v>0</v>
          </cell>
          <cell r="H23">
            <v>0.72727272727272729</v>
          </cell>
        </row>
        <row r="24">
          <cell r="A24" t="str">
            <v>OBRAS ACCESORIAS INSTALACIONES</v>
          </cell>
          <cell r="B24">
            <v>405</v>
          </cell>
          <cell r="C24">
            <v>0</v>
          </cell>
          <cell r="E24">
            <v>0</v>
          </cell>
          <cell r="F24">
            <v>0</v>
          </cell>
          <cell r="G24">
            <v>0</v>
          </cell>
          <cell r="H24">
            <v>0</v>
          </cell>
        </row>
        <row r="25">
          <cell r="A25" t="str">
            <v>PITOMETRÍA</v>
          </cell>
          <cell r="B25">
            <v>46</v>
          </cell>
          <cell r="C25">
            <v>25</v>
          </cell>
          <cell r="D25">
            <v>2.1111111111111112</v>
          </cell>
          <cell r="E25">
            <v>9</v>
          </cell>
          <cell r="F25">
            <v>2.4</v>
          </cell>
          <cell r="G25">
            <v>3.7</v>
          </cell>
          <cell r="H25">
            <v>0.352112676056338</v>
          </cell>
        </row>
        <row r="26">
          <cell r="A26" t="str">
            <v>PROYECTOS ACUEDUCTO</v>
          </cell>
          <cell r="B26">
            <v>21</v>
          </cell>
          <cell r="C26">
            <v>1</v>
          </cell>
          <cell r="E26">
            <v>0</v>
          </cell>
          <cell r="F26">
            <v>0</v>
          </cell>
          <cell r="G26">
            <v>0</v>
          </cell>
          <cell r="H26">
            <v>4.5454545454545456E-2</v>
          </cell>
        </row>
        <row r="27">
          <cell r="A27" t="str">
            <v>REFERENCIACIÓN ACUEDUCTO</v>
          </cell>
          <cell r="B27">
            <v>7</v>
          </cell>
          <cell r="C27">
            <v>5</v>
          </cell>
          <cell r="E27">
            <v>0</v>
          </cell>
          <cell r="F27">
            <v>0</v>
          </cell>
          <cell r="G27">
            <v>0</v>
          </cell>
          <cell r="H27">
            <v>0.41666666666666669</v>
          </cell>
        </row>
        <row r="28">
          <cell r="F28">
            <v>0</v>
          </cell>
          <cell r="G28">
            <v>0</v>
          </cell>
          <cell r="H28">
            <v>0</v>
          </cell>
        </row>
        <row r="29">
          <cell r="F29">
            <v>0</v>
          </cell>
          <cell r="G29">
            <v>0</v>
          </cell>
          <cell r="H29">
            <v>0</v>
          </cell>
        </row>
        <row r="30">
          <cell r="F30">
            <v>0</v>
          </cell>
          <cell r="G30">
            <v>0</v>
          </cell>
          <cell r="H30">
            <v>0</v>
          </cell>
        </row>
        <row r="31">
          <cell r="F31">
            <v>0</v>
          </cell>
          <cell r="G31">
            <v>0</v>
          </cell>
          <cell r="H31">
            <v>0</v>
          </cell>
        </row>
        <row r="32">
          <cell r="F32">
            <v>0</v>
          </cell>
          <cell r="G32">
            <v>0</v>
          </cell>
          <cell r="H32">
            <v>0</v>
          </cell>
        </row>
        <row r="33">
          <cell r="A33" t="str">
            <v>Total general</v>
          </cell>
          <cell r="B33">
            <v>1603</v>
          </cell>
          <cell r="C33">
            <v>643</v>
          </cell>
          <cell r="F33">
            <v>0</v>
          </cell>
          <cell r="G33">
            <v>0</v>
          </cell>
          <cell r="H33">
            <v>0.28628673196794302</v>
          </cell>
        </row>
        <row r="34">
          <cell r="F34">
            <v>0</v>
          </cell>
          <cell r="G34">
            <v>0</v>
          </cell>
          <cell r="H34">
            <v>0</v>
          </cell>
        </row>
        <row r="35">
          <cell r="A35" t="str">
            <v>CAMBIO ACOMETIDAS CONTRATO</v>
          </cell>
          <cell r="B35">
            <v>210</v>
          </cell>
          <cell r="C35">
            <v>1</v>
          </cell>
          <cell r="D35">
            <v>3</v>
          </cell>
          <cell r="E35">
            <v>19</v>
          </cell>
          <cell r="F35">
            <v>3.7</v>
          </cell>
          <cell r="G35">
            <v>3.7</v>
          </cell>
          <cell r="H35">
            <v>4.7393364928909956E-3</v>
          </cell>
        </row>
        <row r="36">
          <cell r="A36" t="str">
            <v>CARROTANQUE</v>
          </cell>
          <cell r="B36">
            <v>1</v>
          </cell>
          <cell r="C36">
            <v>0</v>
          </cell>
          <cell r="F36">
            <v>0</v>
          </cell>
          <cell r="G36">
            <v>0</v>
          </cell>
          <cell r="H36">
            <v>0</v>
          </cell>
        </row>
        <row r="37">
          <cell r="A37" t="str">
            <v>CASAS SIN AGUA</v>
          </cell>
          <cell r="B37">
            <v>0</v>
          </cell>
          <cell r="C37">
            <v>1</v>
          </cell>
          <cell r="F37">
            <v>0</v>
          </cell>
          <cell r="G37">
            <v>0</v>
          </cell>
          <cell r="H37">
            <v>1</v>
          </cell>
        </row>
        <row r="38">
          <cell r="A38" t="str">
            <v>CORTE Y RECONEXION</v>
          </cell>
          <cell r="B38">
            <v>584</v>
          </cell>
          <cell r="C38">
            <v>18</v>
          </cell>
          <cell r="D38">
            <v>1</v>
          </cell>
          <cell r="E38">
            <v>19</v>
          </cell>
          <cell r="F38">
            <v>30.7</v>
          </cell>
          <cell r="G38">
            <v>31.7</v>
          </cell>
          <cell r="H38">
            <v>2.9900332225913623E-2</v>
          </cell>
        </row>
        <row r="39">
          <cell r="A39" t="str">
            <v>DAÑOS ACUEDUCTO</v>
          </cell>
          <cell r="B39">
            <v>35</v>
          </cell>
          <cell r="C39">
            <v>0</v>
          </cell>
          <cell r="F39">
            <v>0</v>
          </cell>
          <cell r="G39">
            <v>0</v>
          </cell>
          <cell r="H39">
            <v>0</v>
          </cell>
        </row>
        <row r="40">
          <cell r="A40" t="str">
            <v>FRAUDES</v>
          </cell>
          <cell r="B40">
            <v>2</v>
          </cell>
          <cell r="C40">
            <v>0</v>
          </cell>
          <cell r="F40">
            <v>0</v>
          </cell>
          <cell r="G40">
            <v>0</v>
          </cell>
          <cell r="H40">
            <v>0</v>
          </cell>
        </row>
        <row r="41">
          <cell r="A41" t="str">
            <v>GARANTIAS INSTALACIONES</v>
          </cell>
          <cell r="B41">
            <v>14</v>
          </cell>
          <cell r="C41">
            <v>0</v>
          </cell>
          <cell r="D41">
            <v>1</v>
          </cell>
          <cell r="E41">
            <v>19</v>
          </cell>
          <cell r="F41">
            <v>0.7</v>
          </cell>
          <cell r="G41">
            <v>0.7</v>
          </cell>
          <cell r="H41">
            <v>0</v>
          </cell>
        </row>
        <row r="42">
          <cell r="A42" t="str">
            <v>INSTALACIONES ACUEDUCTO</v>
          </cell>
          <cell r="B42">
            <v>284</v>
          </cell>
          <cell r="C42">
            <v>4</v>
          </cell>
          <cell r="D42">
            <v>5</v>
          </cell>
          <cell r="E42">
            <v>19</v>
          </cell>
          <cell r="F42">
            <v>3</v>
          </cell>
          <cell r="G42">
            <v>3</v>
          </cell>
          <cell r="H42">
            <v>1.3888888888888888E-2</v>
          </cell>
        </row>
        <row r="43">
          <cell r="A43" t="str">
            <v>MEDIDORES 1/2 Y 1"</v>
          </cell>
          <cell r="B43">
            <v>264</v>
          </cell>
          <cell r="C43">
            <v>2</v>
          </cell>
          <cell r="D43">
            <v>4</v>
          </cell>
          <cell r="E43">
            <v>19</v>
          </cell>
          <cell r="F43">
            <v>3.5</v>
          </cell>
          <cell r="G43">
            <v>3.5</v>
          </cell>
          <cell r="H43">
            <v>7.5187969924812026E-3</v>
          </cell>
        </row>
        <row r="44">
          <cell r="A44" t="str">
            <v>MMTO VALVULAS E HIDRANTES</v>
          </cell>
          <cell r="B44">
            <v>71</v>
          </cell>
          <cell r="C44">
            <v>0</v>
          </cell>
          <cell r="D44">
            <v>3</v>
          </cell>
          <cell r="E44">
            <v>19</v>
          </cell>
          <cell r="F44">
            <v>1.2</v>
          </cell>
          <cell r="G44">
            <v>1.2</v>
          </cell>
          <cell r="H44">
            <v>0</v>
          </cell>
        </row>
        <row r="45">
          <cell r="A45" t="str">
            <v>OBRAS ACCESORIAS DAÑOS ACUEDUCTO</v>
          </cell>
          <cell r="B45">
            <v>92</v>
          </cell>
          <cell r="C45">
            <v>0</v>
          </cell>
          <cell r="D45">
            <v>3</v>
          </cell>
          <cell r="E45">
            <v>19</v>
          </cell>
          <cell r="F45">
            <v>1.6</v>
          </cell>
          <cell r="G45">
            <v>1.6</v>
          </cell>
          <cell r="H45">
            <v>0</v>
          </cell>
        </row>
        <row r="46">
          <cell r="A46" t="str">
            <v>OBRAS ACCESORIAS INSTALACIONES</v>
          </cell>
          <cell r="B46">
            <v>3</v>
          </cell>
          <cell r="C46">
            <v>0</v>
          </cell>
          <cell r="D46">
            <v>1</v>
          </cell>
          <cell r="E46">
            <v>19</v>
          </cell>
          <cell r="F46">
            <v>0.2</v>
          </cell>
          <cell r="G46">
            <v>0.2</v>
          </cell>
          <cell r="H46">
            <v>0</v>
          </cell>
        </row>
        <row r="47">
          <cell r="A47" t="str">
            <v>REFERENCIACIÓN ACUEDUCTO</v>
          </cell>
          <cell r="B47">
            <v>1</v>
          </cell>
          <cell r="C47">
            <v>0</v>
          </cell>
          <cell r="F47">
            <v>0</v>
          </cell>
          <cell r="G47">
            <v>0</v>
          </cell>
          <cell r="H47">
            <v>0</v>
          </cell>
        </row>
        <row r="48">
          <cell r="F48">
            <v>0</v>
          </cell>
          <cell r="G48">
            <v>0</v>
          </cell>
          <cell r="H48">
            <v>0</v>
          </cell>
        </row>
        <row r="49">
          <cell r="F49">
            <v>0</v>
          </cell>
          <cell r="G49">
            <v>0</v>
          </cell>
          <cell r="H49">
            <v>0</v>
          </cell>
        </row>
        <row r="51">
          <cell r="A51" t="str">
            <v>Total general</v>
          </cell>
          <cell r="B51">
            <v>1561</v>
          </cell>
          <cell r="C51">
            <v>26</v>
          </cell>
          <cell r="F51">
            <v>0</v>
          </cell>
          <cell r="G51">
            <v>0</v>
          </cell>
          <cell r="H51">
            <v>1.6383112791430371E-2</v>
          </cell>
        </row>
      </sheetData>
      <sheetData sheetId="1" refreshError="1">
        <row r="12">
          <cell r="A12" t="str">
            <v>CAMBIO ACOMETIDAS CONTRATO</v>
          </cell>
          <cell r="B12">
            <v>3</v>
          </cell>
          <cell r="C12">
            <v>14</v>
          </cell>
          <cell r="E12">
            <v>0</v>
          </cell>
          <cell r="F12">
            <v>0</v>
          </cell>
          <cell r="G12">
            <v>0</v>
          </cell>
          <cell r="H12">
            <v>0.82352941176470584</v>
          </cell>
        </row>
        <row r="13">
          <cell r="A13" t="str">
            <v>CARROTANQUE</v>
          </cell>
          <cell r="B13">
            <v>84</v>
          </cell>
          <cell r="C13">
            <v>3</v>
          </cell>
          <cell r="D13">
            <v>1</v>
          </cell>
          <cell r="E13">
            <v>28</v>
          </cell>
          <cell r="F13">
            <v>3</v>
          </cell>
          <cell r="G13">
            <v>3.1</v>
          </cell>
          <cell r="H13">
            <v>3.4482758620689655E-2</v>
          </cell>
        </row>
        <row r="14">
          <cell r="A14" t="str">
            <v>CASAS SIN AGUA</v>
          </cell>
          <cell r="B14">
            <v>250</v>
          </cell>
          <cell r="C14">
            <v>313</v>
          </cell>
          <cell r="D14">
            <v>1</v>
          </cell>
          <cell r="E14">
            <v>28</v>
          </cell>
          <cell r="F14">
            <v>8.9</v>
          </cell>
          <cell r="G14">
            <v>20.100000000000001</v>
          </cell>
          <cell r="H14">
            <v>0.55595026642984013</v>
          </cell>
        </row>
        <row r="15">
          <cell r="A15" t="str">
            <v>CORTE Y RECONEXION</v>
          </cell>
          <cell r="B15">
            <v>2</v>
          </cell>
          <cell r="C15">
            <v>3</v>
          </cell>
          <cell r="E15">
            <v>0</v>
          </cell>
          <cell r="F15">
            <v>0</v>
          </cell>
          <cell r="G15">
            <v>0</v>
          </cell>
          <cell r="H15">
            <v>0.6</v>
          </cell>
        </row>
        <row r="16">
          <cell r="A16" t="str">
            <v>DAÑOS ACUEDUCTO</v>
          </cell>
          <cell r="B16">
            <v>580</v>
          </cell>
          <cell r="C16">
            <v>109</v>
          </cell>
          <cell r="D16">
            <v>8.2857142857142865</v>
          </cell>
          <cell r="E16">
            <v>28</v>
          </cell>
          <cell r="F16">
            <v>2.5</v>
          </cell>
          <cell r="G16">
            <v>3</v>
          </cell>
          <cell r="H16">
            <v>0.15820029027576196</v>
          </cell>
        </row>
        <row r="17">
          <cell r="A17" t="str">
            <v>ESCOMBROS DAÑOS ACUEDUCTO</v>
          </cell>
          <cell r="B17">
            <v>131</v>
          </cell>
          <cell r="C17">
            <v>6</v>
          </cell>
          <cell r="D17">
            <v>1</v>
          </cell>
          <cell r="E17">
            <v>28</v>
          </cell>
          <cell r="F17">
            <v>4.7</v>
          </cell>
          <cell r="G17">
            <v>4.9000000000000004</v>
          </cell>
          <cell r="H17">
            <v>4.3795620437956206E-2</v>
          </cell>
        </row>
        <row r="18">
          <cell r="A18" t="str">
            <v>FRAUDES</v>
          </cell>
          <cell r="B18">
            <v>384</v>
          </cell>
          <cell r="C18">
            <v>127</v>
          </cell>
          <cell r="D18">
            <v>1</v>
          </cell>
          <cell r="E18">
            <v>21</v>
          </cell>
          <cell r="F18">
            <v>18.3</v>
          </cell>
          <cell r="G18">
            <v>24.3</v>
          </cell>
          <cell r="H18">
            <v>0.24853228962818003</v>
          </cell>
        </row>
        <row r="19">
          <cell r="A19" t="str">
            <v>GARANTIAS INSTALACIONES</v>
          </cell>
          <cell r="B19">
            <v>30</v>
          </cell>
          <cell r="C19">
            <v>8</v>
          </cell>
          <cell r="E19">
            <v>0</v>
          </cell>
          <cell r="F19">
            <v>0</v>
          </cell>
          <cell r="G19">
            <v>0</v>
          </cell>
          <cell r="H19">
            <v>0.21052631578947367</v>
          </cell>
        </row>
        <row r="20">
          <cell r="A20" t="str">
            <v>INSTALACIONES ACUEDUCTO</v>
          </cell>
          <cell r="B20">
            <v>1</v>
          </cell>
          <cell r="C20">
            <v>55</v>
          </cell>
          <cell r="E20">
            <v>0</v>
          </cell>
          <cell r="F20">
            <v>0</v>
          </cell>
          <cell r="G20">
            <v>0</v>
          </cell>
          <cell r="H20">
            <v>0.9821428571428571</v>
          </cell>
        </row>
        <row r="21">
          <cell r="A21" t="str">
            <v>MMTO VALVULAS E HIDRANTES</v>
          </cell>
          <cell r="B21">
            <v>7</v>
          </cell>
          <cell r="C21">
            <v>7</v>
          </cell>
          <cell r="D21">
            <v>1.7142857142857142</v>
          </cell>
          <cell r="E21">
            <v>28</v>
          </cell>
          <cell r="F21">
            <v>0.1</v>
          </cell>
          <cell r="G21">
            <v>0.3</v>
          </cell>
          <cell r="H21">
            <v>0.5</v>
          </cell>
        </row>
        <row r="22">
          <cell r="A22" t="str">
            <v>OBRAS ACCESORIAS DAÑOS ACUEDUCTO</v>
          </cell>
          <cell r="B22">
            <v>1</v>
          </cell>
          <cell r="C22">
            <v>4</v>
          </cell>
          <cell r="E22">
            <v>0</v>
          </cell>
          <cell r="F22">
            <v>0</v>
          </cell>
          <cell r="G22">
            <v>0</v>
          </cell>
          <cell r="H22">
            <v>0.8</v>
          </cell>
        </row>
        <row r="23">
          <cell r="A23" t="str">
            <v>OBRAS ACCESORIAS INSTALACIONES</v>
          </cell>
          <cell r="B23">
            <v>415</v>
          </cell>
          <cell r="C23">
            <v>0</v>
          </cell>
          <cell r="E23">
            <v>0</v>
          </cell>
          <cell r="F23">
            <v>0</v>
          </cell>
          <cell r="G23">
            <v>0</v>
          </cell>
          <cell r="H23">
            <v>0</v>
          </cell>
        </row>
        <row r="24">
          <cell r="A24" t="str">
            <v>PITOMETRÍA</v>
          </cell>
          <cell r="B24">
            <v>68</v>
          </cell>
          <cell r="C24">
            <v>24</v>
          </cell>
          <cell r="D24">
            <v>3.0833333333333335</v>
          </cell>
          <cell r="E24">
            <v>12</v>
          </cell>
          <cell r="F24">
            <v>1.8</v>
          </cell>
          <cell r="G24">
            <v>2.5</v>
          </cell>
          <cell r="H24">
            <v>0.2608695652173913</v>
          </cell>
        </row>
        <row r="25">
          <cell r="A25" t="str">
            <v>PROYECTOS ACUEDUCTO</v>
          </cell>
          <cell r="B25">
            <v>4</v>
          </cell>
          <cell r="C25">
            <v>0</v>
          </cell>
          <cell r="E25">
            <v>0</v>
          </cell>
          <cell r="F25">
            <v>0</v>
          </cell>
          <cell r="G25">
            <v>0</v>
          </cell>
          <cell r="H25">
            <v>0</v>
          </cell>
        </row>
        <row r="26">
          <cell r="A26" t="str">
            <v>REFERENCIACIÓN ACUEDUCTO</v>
          </cell>
          <cell r="B26">
            <v>12</v>
          </cell>
          <cell r="C26">
            <v>4</v>
          </cell>
          <cell r="E26">
            <v>0</v>
          </cell>
          <cell r="F26">
            <v>0</v>
          </cell>
          <cell r="G26">
            <v>0</v>
          </cell>
          <cell r="H26">
            <v>0.25</v>
          </cell>
        </row>
        <row r="27">
          <cell r="F27">
            <v>0</v>
          </cell>
          <cell r="G27">
            <v>0</v>
          </cell>
          <cell r="H27">
            <v>0</v>
          </cell>
        </row>
        <row r="28">
          <cell r="F28">
            <v>0</v>
          </cell>
          <cell r="G28">
            <v>0</v>
          </cell>
          <cell r="H28">
            <v>0</v>
          </cell>
        </row>
        <row r="29">
          <cell r="F29">
            <v>0</v>
          </cell>
          <cell r="G29">
            <v>0</v>
          </cell>
          <cell r="H29">
            <v>0</v>
          </cell>
        </row>
        <row r="30">
          <cell r="F30">
            <v>0</v>
          </cell>
          <cell r="G30">
            <v>0</v>
          </cell>
          <cell r="H30">
            <v>0</v>
          </cell>
        </row>
        <row r="31">
          <cell r="F31">
            <v>0</v>
          </cell>
          <cell r="G31">
            <v>0</v>
          </cell>
          <cell r="H31">
            <v>0</v>
          </cell>
        </row>
        <row r="32">
          <cell r="F32">
            <v>0</v>
          </cell>
          <cell r="G32">
            <v>0</v>
          </cell>
          <cell r="H32">
            <v>0</v>
          </cell>
        </row>
        <row r="33">
          <cell r="A33" t="str">
            <v>Total general</v>
          </cell>
          <cell r="B33">
            <v>1972</v>
          </cell>
          <cell r="C33">
            <v>677</v>
          </cell>
          <cell r="F33">
            <v>0</v>
          </cell>
          <cell r="G33">
            <v>0</v>
          </cell>
          <cell r="H33">
            <v>0.2555681389203473</v>
          </cell>
        </row>
        <row r="35">
          <cell r="A35" t="str">
            <v>CAMBIO ACOMETIDAS CONTRATO</v>
          </cell>
          <cell r="B35">
            <v>212</v>
          </cell>
          <cell r="C35">
            <v>1</v>
          </cell>
          <cell r="D35">
            <v>3</v>
          </cell>
          <cell r="E35">
            <v>21</v>
          </cell>
          <cell r="F35">
            <v>3.4</v>
          </cell>
          <cell r="G35">
            <v>3.4</v>
          </cell>
          <cell r="H35">
            <v>4.6948356807511738E-3</v>
          </cell>
        </row>
        <row r="36">
          <cell r="A36" t="str">
            <v>CASAS SIN AGUA</v>
          </cell>
          <cell r="B36">
            <v>0</v>
          </cell>
          <cell r="C36">
            <v>1</v>
          </cell>
          <cell r="F36">
            <v>0</v>
          </cell>
          <cell r="G36">
            <v>0</v>
          </cell>
          <cell r="H36">
            <v>1</v>
          </cell>
        </row>
        <row r="37">
          <cell r="A37" t="str">
            <v>CORTE Y RECONEXION</v>
          </cell>
          <cell r="B37">
            <v>574</v>
          </cell>
          <cell r="C37">
            <v>1</v>
          </cell>
          <cell r="D37">
            <v>1</v>
          </cell>
          <cell r="E37">
            <v>21</v>
          </cell>
          <cell r="F37">
            <v>27.3</v>
          </cell>
          <cell r="G37">
            <v>27.4</v>
          </cell>
          <cell r="H37">
            <v>1.7391304347826088E-3</v>
          </cell>
        </row>
        <row r="38">
          <cell r="A38" t="str">
            <v>DAÑOS ACUEDUCTO</v>
          </cell>
          <cell r="B38">
            <v>2</v>
          </cell>
          <cell r="C38">
            <v>0</v>
          </cell>
          <cell r="F38">
            <v>0</v>
          </cell>
          <cell r="G38">
            <v>0</v>
          </cell>
          <cell r="H38">
            <v>0</v>
          </cell>
        </row>
        <row r="39">
          <cell r="A39" t="str">
            <v>FRAUDES</v>
          </cell>
          <cell r="B39">
            <v>5</v>
          </cell>
          <cell r="C39">
            <v>0</v>
          </cell>
          <cell r="F39">
            <v>0</v>
          </cell>
          <cell r="G39">
            <v>0</v>
          </cell>
          <cell r="H39">
            <v>0</v>
          </cell>
        </row>
        <row r="40">
          <cell r="A40" t="str">
            <v>GARANTIAS INSTALACIONES</v>
          </cell>
          <cell r="B40">
            <v>16</v>
          </cell>
          <cell r="C40">
            <v>1</v>
          </cell>
          <cell r="D40">
            <v>1</v>
          </cell>
          <cell r="E40">
            <v>21</v>
          </cell>
          <cell r="F40">
            <v>0.8</v>
          </cell>
          <cell r="G40">
            <v>0.8</v>
          </cell>
          <cell r="H40">
            <v>5.8823529411764705E-2</v>
          </cell>
        </row>
        <row r="41">
          <cell r="A41" t="str">
            <v>INSTALACIONES ACUEDUCTO</v>
          </cell>
          <cell r="B41">
            <v>400</v>
          </cell>
          <cell r="C41">
            <v>0</v>
          </cell>
          <cell r="D41">
            <v>5</v>
          </cell>
          <cell r="E41">
            <v>21</v>
          </cell>
          <cell r="F41">
            <v>3.8</v>
          </cell>
          <cell r="G41">
            <v>3.8</v>
          </cell>
          <cell r="H41">
            <v>0</v>
          </cell>
        </row>
        <row r="42">
          <cell r="A42" t="str">
            <v>MEDIDORES 1/2 Y 1"</v>
          </cell>
          <cell r="B42">
            <v>295</v>
          </cell>
          <cell r="C42">
            <v>1</v>
          </cell>
          <cell r="D42">
            <v>4</v>
          </cell>
          <cell r="E42">
            <v>21</v>
          </cell>
          <cell r="F42">
            <v>3.5</v>
          </cell>
          <cell r="G42">
            <v>3.5</v>
          </cell>
          <cell r="H42">
            <v>3.3783783783783786E-3</v>
          </cell>
        </row>
        <row r="43">
          <cell r="A43" t="str">
            <v>MMTO VALVULAS E HIDRANTES</v>
          </cell>
          <cell r="B43">
            <v>48</v>
          </cell>
          <cell r="C43">
            <v>0</v>
          </cell>
          <cell r="D43">
            <v>3</v>
          </cell>
          <cell r="E43">
            <v>21</v>
          </cell>
          <cell r="F43">
            <v>0.8</v>
          </cell>
          <cell r="G43">
            <v>0.8</v>
          </cell>
          <cell r="H43">
            <v>0</v>
          </cell>
        </row>
        <row r="44">
          <cell r="A44" t="str">
            <v>OBRAS ACCESORIAS DAÑOS ACUEDUCTO</v>
          </cell>
          <cell r="B44">
            <v>119</v>
          </cell>
          <cell r="C44">
            <v>0</v>
          </cell>
          <cell r="D44">
            <v>3</v>
          </cell>
          <cell r="E44">
            <v>21</v>
          </cell>
          <cell r="F44">
            <v>1.9</v>
          </cell>
          <cell r="G44">
            <v>1.9</v>
          </cell>
          <cell r="H44">
            <v>0</v>
          </cell>
        </row>
        <row r="45">
          <cell r="A45" t="str">
            <v>OBRAS ACCESORIAS INSTALACIONES</v>
          </cell>
          <cell r="B45">
            <v>8</v>
          </cell>
          <cell r="C45">
            <v>0</v>
          </cell>
          <cell r="D45">
            <v>1</v>
          </cell>
          <cell r="E45">
            <v>21</v>
          </cell>
          <cell r="F45">
            <v>0.4</v>
          </cell>
          <cell r="G45">
            <v>0.4</v>
          </cell>
          <cell r="H45">
            <v>0</v>
          </cell>
        </row>
        <row r="46">
          <cell r="A46" t="str">
            <v>PROYECTOS ACUEDUCTO</v>
          </cell>
          <cell r="B46">
            <v>2</v>
          </cell>
          <cell r="C46">
            <v>0</v>
          </cell>
          <cell r="F46">
            <v>0</v>
          </cell>
          <cell r="G46">
            <v>0</v>
          </cell>
          <cell r="H46">
            <v>0</v>
          </cell>
        </row>
        <row r="47">
          <cell r="F47">
            <v>0</v>
          </cell>
          <cell r="G47">
            <v>0</v>
          </cell>
          <cell r="H47">
            <v>0</v>
          </cell>
        </row>
        <row r="48">
          <cell r="F48">
            <v>0</v>
          </cell>
          <cell r="G48">
            <v>0</v>
          </cell>
          <cell r="H48">
            <v>0</v>
          </cell>
        </row>
        <row r="49">
          <cell r="F49">
            <v>0</v>
          </cell>
          <cell r="G49">
            <v>0</v>
          </cell>
          <cell r="H49">
            <v>0</v>
          </cell>
        </row>
        <row r="51">
          <cell r="A51" t="str">
            <v>Total general</v>
          </cell>
          <cell r="B51">
            <v>1681</v>
          </cell>
          <cell r="C51">
            <v>5</v>
          </cell>
          <cell r="F51">
            <v>0</v>
          </cell>
          <cell r="G51">
            <v>0</v>
          </cell>
          <cell r="H51">
            <v>2.9655990510083037E-3</v>
          </cell>
        </row>
      </sheetData>
      <sheetData sheetId="2" refreshError="1">
        <row r="12">
          <cell r="A12" t="str">
            <v>CAMBIO ACOMETIDAS CONTRATO</v>
          </cell>
          <cell r="B12">
            <v>9</v>
          </cell>
          <cell r="C12">
            <v>8</v>
          </cell>
          <cell r="E12">
            <v>0</v>
          </cell>
          <cell r="F12">
            <v>0</v>
          </cell>
          <cell r="G12">
            <v>0</v>
          </cell>
          <cell r="H12">
            <v>0.47058823529411764</v>
          </cell>
        </row>
        <row r="13">
          <cell r="A13" t="str">
            <v>CARROTANQUE</v>
          </cell>
          <cell r="B13">
            <v>47</v>
          </cell>
          <cell r="C13">
            <v>0</v>
          </cell>
          <cell r="D13">
            <v>1</v>
          </cell>
          <cell r="E13">
            <v>35</v>
          </cell>
          <cell r="F13">
            <v>1.3</v>
          </cell>
          <cell r="G13">
            <v>1.3</v>
          </cell>
          <cell r="H13">
            <v>0</v>
          </cell>
        </row>
        <row r="14">
          <cell r="A14" t="str">
            <v>CASAS SIN AGUA</v>
          </cell>
          <cell r="B14">
            <v>277</v>
          </cell>
          <cell r="C14">
            <v>396</v>
          </cell>
          <cell r="D14">
            <v>1</v>
          </cell>
          <cell r="E14">
            <v>35</v>
          </cell>
          <cell r="F14">
            <v>7.9</v>
          </cell>
          <cell r="G14">
            <v>19.2</v>
          </cell>
          <cell r="H14">
            <v>0.58841010401188709</v>
          </cell>
        </row>
        <row r="15">
          <cell r="A15" t="str">
            <v>CORTE Y RECONEXION</v>
          </cell>
          <cell r="B15">
            <v>5</v>
          </cell>
          <cell r="C15">
            <v>4</v>
          </cell>
          <cell r="E15">
            <v>0</v>
          </cell>
          <cell r="F15">
            <v>0</v>
          </cell>
          <cell r="G15">
            <v>0</v>
          </cell>
          <cell r="H15">
            <v>0.44444444444444442</v>
          </cell>
        </row>
        <row r="16">
          <cell r="A16" t="str">
            <v>DAÑOS ACUEDUCTO</v>
          </cell>
          <cell r="B16">
            <v>948</v>
          </cell>
          <cell r="C16">
            <v>86</v>
          </cell>
          <cell r="D16">
            <v>8.1142857142857157</v>
          </cell>
          <cell r="E16">
            <v>35</v>
          </cell>
          <cell r="F16">
            <v>3.3</v>
          </cell>
          <cell r="G16">
            <v>3.6</v>
          </cell>
          <cell r="H16">
            <v>8.3172147001934232E-2</v>
          </cell>
        </row>
        <row r="17">
          <cell r="A17" t="str">
            <v>ESCOMBROS DAÑOS ACUEDUCTO</v>
          </cell>
          <cell r="B17">
            <v>122</v>
          </cell>
          <cell r="C17">
            <v>8</v>
          </cell>
          <cell r="D17">
            <v>1</v>
          </cell>
          <cell r="E17">
            <v>35</v>
          </cell>
          <cell r="F17">
            <v>3.5</v>
          </cell>
          <cell r="G17">
            <v>3.7</v>
          </cell>
          <cell r="H17">
            <v>6.1538461538461542E-2</v>
          </cell>
        </row>
        <row r="18">
          <cell r="A18" t="str">
            <v>FRAUDES</v>
          </cell>
          <cell r="B18">
            <v>315</v>
          </cell>
          <cell r="C18">
            <v>26</v>
          </cell>
          <cell r="D18">
            <v>1</v>
          </cell>
          <cell r="E18">
            <v>21</v>
          </cell>
          <cell r="F18">
            <v>15</v>
          </cell>
          <cell r="G18">
            <v>16.2</v>
          </cell>
          <cell r="H18">
            <v>7.6246334310850442E-2</v>
          </cell>
        </row>
        <row r="19">
          <cell r="A19" t="str">
            <v>GARANTIAS INSTALACIONES</v>
          </cell>
          <cell r="B19">
            <v>19</v>
          </cell>
          <cell r="C19">
            <v>18</v>
          </cell>
          <cell r="E19">
            <v>0</v>
          </cell>
          <cell r="F19">
            <v>0</v>
          </cell>
          <cell r="G19">
            <v>0</v>
          </cell>
          <cell r="H19">
            <v>0.48648648648648651</v>
          </cell>
        </row>
        <row r="20">
          <cell r="A20" t="str">
            <v>INSTALACIONES ACUEDUCTO</v>
          </cell>
          <cell r="B20">
            <v>6</v>
          </cell>
          <cell r="C20">
            <v>50</v>
          </cell>
          <cell r="E20">
            <v>0</v>
          </cell>
          <cell r="F20">
            <v>0</v>
          </cell>
          <cell r="G20">
            <v>0</v>
          </cell>
          <cell r="H20">
            <v>0.8928571428571429</v>
          </cell>
        </row>
        <row r="21">
          <cell r="A21" t="str">
            <v>MEDIDORES 1/2 Y 1"</v>
          </cell>
          <cell r="B21">
            <v>1</v>
          </cell>
          <cell r="C21">
            <v>22</v>
          </cell>
          <cell r="E21">
            <v>0</v>
          </cell>
          <cell r="F21">
            <v>0</v>
          </cell>
          <cell r="G21">
            <v>0</v>
          </cell>
          <cell r="H21">
            <v>0.95652173913043481</v>
          </cell>
        </row>
        <row r="22">
          <cell r="A22" t="str">
            <v>MMTO VALVULAS E HIDRANTES</v>
          </cell>
          <cell r="B22">
            <v>1</v>
          </cell>
          <cell r="C22">
            <v>13</v>
          </cell>
          <cell r="D22">
            <v>1.6857142857142857</v>
          </cell>
          <cell r="E22">
            <v>35</v>
          </cell>
          <cell r="F22">
            <v>0</v>
          </cell>
          <cell r="G22">
            <v>0.2</v>
          </cell>
          <cell r="H22">
            <v>0.9285714285714286</v>
          </cell>
        </row>
        <row r="23">
          <cell r="A23" t="str">
            <v>OBRAS ACCESORIAS DAÑOS ACUEDUCTO</v>
          </cell>
          <cell r="B23">
            <v>0</v>
          </cell>
          <cell r="C23">
            <v>7</v>
          </cell>
          <cell r="E23">
            <v>0</v>
          </cell>
          <cell r="F23">
            <v>0</v>
          </cell>
          <cell r="G23">
            <v>0</v>
          </cell>
          <cell r="H23">
            <v>1</v>
          </cell>
        </row>
        <row r="24">
          <cell r="A24" t="str">
            <v>OBRAS ACCESORIAS INSTALACIONES</v>
          </cell>
          <cell r="B24">
            <v>635</v>
          </cell>
          <cell r="C24">
            <v>0</v>
          </cell>
          <cell r="E24">
            <v>0</v>
          </cell>
          <cell r="F24">
            <v>0</v>
          </cell>
          <cell r="G24">
            <v>0</v>
          </cell>
          <cell r="H24">
            <v>0</v>
          </cell>
        </row>
        <row r="25">
          <cell r="A25" t="str">
            <v>PITOMETRÍA</v>
          </cell>
          <cell r="B25">
            <v>38</v>
          </cell>
          <cell r="C25">
            <v>30</v>
          </cell>
          <cell r="D25">
            <v>2.875</v>
          </cell>
          <cell r="E25">
            <v>12</v>
          </cell>
          <cell r="F25">
            <v>1.1000000000000001</v>
          </cell>
          <cell r="G25">
            <v>2</v>
          </cell>
          <cell r="H25">
            <v>0.44117647058823528</v>
          </cell>
        </row>
        <row r="26">
          <cell r="A26" t="str">
            <v>PROYECTOS ACUEDUCTO</v>
          </cell>
          <cell r="B26">
            <v>1</v>
          </cell>
          <cell r="C26">
            <v>5</v>
          </cell>
          <cell r="E26">
            <v>0</v>
          </cell>
          <cell r="F26">
            <v>0</v>
          </cell>
          <cell r="G26">
            <v>0</v>
          </cell>
          <cell r="H26">
            <v>0.83333333333333337</v>
          </cell>
        </row>
        <row r="27">
          <cell r="A27" t="str">
            <v>REFERENCIACIÓN ACUEDUCTO</v>
          </cell>
          <cell r="B27">
            <v>3</v>
          </cell>
          <cell r="C27">
            <v>2</v>
          </cell>
          <cell r="E27">
            <v>0</v>
          </cell>
          <cell r="F27">
            <v>0</v>
          </cell>
          <cell r="G27">
            <v>0</v>
          </cell>
          <cell r="H27">
            <v>0.4</v>
          </cell>
        </row>
        <row r="28">
          <cell r="A28" t="str">
            <v>REVISIÓN  POSTERIOR  FRAUDES</v>
          </cell>
          <cell r="B28">
            <v>1</v>
          </cell>
          <cell r="C28">
            <v>0</v>
          </cell>
          <cell r="E28">
            <v>0</v>
          </cell>
          <cell r="F28">
            <v>0</v>
          </cell>
          <cell r="G28">
            <v>0</v>
          </cell>
          <cell r="H28">
            <v>0</v>
          </cell>
        </row>
        <row r="29">
          <cell r="F29">
            <v>0</v>
          </cell>
          <cell r="G29">
            <v>0</v>
          </cell>
          <cell r="H29">
            <v>0</v>
          </cell>
        </row>
        <row r="30">
          <cell r="F30">
            <v>0</v>
          </cell>
          <cell r="G30">
            <v>0</v>
          </cell>
          <cell r="H30">
            <v>0</v>
          </cell>
        </row>
        <row r="31">
          <cell r="F31">
            <v>0</v>
          </cell>
          <cell r="G31">
            <v>0</v>
          </cell>
          <cell r="H31">
            <v>0</v>
          </cell>
        </row>
        <row r="32">
          <cell r="F32">
            <v>0</v>
          </cell>
          <cell r="G32">
            <v>0</v>
          </cell>
          <cell r="H32">
            <v>0</v>
          </cell>
        </row>
        <row r="33">
          <cell r="A33" t="str">
            <v>Total general</v>
          </cell>
          <cell r="B33">
            <v>2428</v>
          </cell>
          <cell r="C33">
            <v>675</v>
          </cell>
          <cell r="F33">
            <v>0</v>
          </cell>
          <cell r="G33">
            <v>0</v>
          </cell>
          <cell r="H33">
            <v>0.21753142120528521</v>
          </cell>
        </row>
        <row r="35">
          <cell r="A35" t="str">
            <v>CAMBIO ACOMETIDAS CONTRATO</v>
          </cell>
          <cell r="B35">
            <v>249</v>
          </cell>
          <cell r="C35">
            <v>1</v>
          </cell>
          <cell r="D35">
            <v>3</v>
          </cell>
          <cell r="E35">
            <v>21</v>
          </cell>
          <cell r="F35">
            <v>4</v>
          </cell>
          <cell r="G35">
            <v>4</v>
          </cell>
          <cell r="H35">
            <v>4.0000000000000001E-3</v>
          </cell>
        </row>
        <row r="36">
          <cell r="A36" t="str">
            <v>CASAS SIN AGUA</v>
          </cell>
          <cell r="B36">
            <v>0</v>
          </cell>
          <cell r="C36">
            <v>1</v>
          </cell>
          <cell r="F36">
            <v>0</v>
          </cell>
          <cell r="G36">
            <v>0</v>
          </cell>
          <cell r="H36">
            <v>1</v>
          </cell>
        </row>
        <row r="37">
          <cell r="A37" t="str">
            <v>CORTE Y RECONEXION</v>
          </cell>
          <cell r="B37">
            <v>365</v>
          </cell>
          <cell r="C37">
            <v>97</v>
          </cell>
          <cell r="D37">
            <v>1</v>
          </cell>
          <cell r="E37">
            <v>21</v>
          </cell>
          <cell r="F37">
            <v>17.399999999999999</v>
          </cell>
          <cell r="G37">
            <v>22</v>
          </cell>
          <cell r="H37">
            <v>0.20995670995670995</v>
          </cell>
        </row>
        <row r="38">
          <cell r="A38" t="str">
            <v>DAÑOS ACUEDUCTO</v>
          </cell>
          <cell r="B38">
            <v>3</v>
          </cell>
          <cell r="C38">
            <v>0</v>
          </cell>
          <cell r="F38">
            <v>0</v>
          </cell>
          <cell r="G38">
            <v>0</v>
          </cell>
          <cell r="H38">
            <v>0</v>
          </cell>
        </row>
        <row r="39">
          <cell r="A39" t="str">
            <v>ESCOMBROS DAÑOS ACUEDUCTO</v>
          </cell>
          <cell r="B39">
            <v>3</v>
          </cell>
          <cell r="C39">
            <v>0</v>
          </cell>
          <cell r="F39">
            <v>0</v>
          </cell>
          <cell r="G39">
            <v>0</v>
          </cell>
          <cell r="H39">
            <v>0</v>
          </cell>
        </row>
        <row r="40">
          <cell r="A40" t="str">
            <v>FRAUDES</v>
          </cell>
          <cell r="B40">
            <v>2</v>
          </cell>
          <cell r="C40">
            <v>1</v>
          </cell>
          <cell r="F40">
            <v>0</v>
          </cell>
          <cell r="G40">
            <v>0</v>
          </cell>
          <cell r="H40">
            <v>0.33333333333333331</v>
          </cell>
        </row>
        <row r="41">
          <cell r="A41" t="str">
            <v>GARANTIAS INSTALACIONES</v>
          </cell>
          <cell r="B41">
            <v>12</v>
          </cell>
          <cell r="C41">
            <v>4</v>
          </cell>
          <cell r="D41">
            <v>1</v>
          </cell>
          <cell r="E41">
            <v>21</v>
          </cell>
          <cell r="F41">
            <v>0.6</v>
          </cell>
          <cell r="G41">
            <v>0.8</v>
          </cell>
          <cell r="H41">
            <v>0.25</v>
          </cell>
        </row>
        <row r="42">
          <cell r="A42" t="str">
            <v>INSTALACIONES ACUEDUCTO</v>
          </cell>
          <cell r="B42">
            <v>336</v>
          </cell>
          <cell r="C42">
            <v>5</v>
          </cell>
          <cell r="D42">
            <v>5</v>
          </cell>
          <cell r="E42">
            <v>21</v>
          </cell>
          <cell r="F42">
            <v>3.2</v>
          </cell>
          <cell r="G42">
            <v>3.2</v>
          </cell>
          <cell r="H42">
            <v>1.466275659824047E-2</v>
          </cell>
        </row>
        <row r="43">
          <cell r="A43" t="str">
            <v>MEDIDORES 1/2 Y 1"</v>
          </cell>
          <cell r="B43">
            <v>216</v>
          </cell>
          <cell r="C43">
            <v>1</v>
          </cell>
          <cell r="D43">
            <v>4</v>
          </cell>
          <cell r="E43">
            <v>21</v>
          </cell>
          <cell r="F43">
            <v>2.6</v>
          </cell>
          <cell r="G43">
            <v>2.6</v>
          </cell>
          <cell r="H43">
            <v>4.608294930875576E-3</v>
          </cell>
        </row>
        <row r="44">
          <cell r="A44" t="str">
            <v>MMTO VALVULAS E HIDRANTES</v>
          </cell>
          <cell r="B44">
            <v>33</v>
          </cell>
          <cell r="C44">
            <v>0</v>
          </cell>
          <cell r="D44">
            <v>3</v>
          </cell>
          <cell r="E44">
            <v>21</v>
          </cell>
          <cell r="F44">
            <v>0.5</v>
          </cell>
          <cell r="G44">
            <v>0.5</v>
          </cell>
          <cell r="H44">
            <v>0</v>
          </cell>
        </row>
        <row r="45">
          <cell r="A45" t="str">
            <v>OBRAS ACCESORIAS DAÑOS ACUEDUCTO</v>
          </cell>
          <cell r="B45">
            <v>133</v>
          </cell>
          <cell r="C45">
            <v>0</v>
          </cell>
          <cell r="D45">
            <v>3</v>
          </cell>
          <cell r="E45">
            <v>21</v>
          </cell>
          <cell r="F45">
            <v>2.1</v>
          </cell>
          <cell r="G45">
            <v>2.1</v>
          </cell>
          <cell r="H45">
            <v>0</v>
          </cell>
        </row>
        <row r="46">
          <cell r="A46" t="str">
            <v>OBRAS ACCESORIAS INSTALACIONES</v>
          </cell>
          <cell r="B46">
            <v>5</v>
          </cell>
          <cell r="C46">
            <v>0</v>
          </cell>
          <cell r="D46">
            <v>1</v>
          </cell>
          <cell r="E46">
            <v>21</v>
          </cell>
          <cell r="F46">
            <v>0.2</v>
          </cell>
          <cell r="G46">
            <v>0.2</v>
          </cell>
          <cell r="H46">
            <v>0</v>
          </cell>
        </row>
        <row r="47">
          <cell r="A47" t="str">
            <v>PROYECTOS ACUEDUCTO</v>
          </cell>
          <cell r="B47">
            <v>2</v>
          </cell>
          <cell r="C47">
            <v>0</v>
          </cell>
          <cell r="F47">
            <v>0</v>
          </cell>
          <cell r="G47">
            <v>0</v>
          </cell>
          <cell r="H47">
            <v>0</v>
          </cell>
        </row>
        <row r="48">
          <cell r="A48" t="str">
            <v>REFERENCIACIÓN ACUEDUCTO</v>
          </cell>
          <cell r="B48">
            <v>1</v>
          </cell>
          <cell r="C48">
            <v>0</v>
          </cell>
          <cell r="F48">
            <v>0</v>
          </cell>
          <cell r="G48">
            <v>0</v>
          </cell>
          <cell r="H48">
            <v>0</v>
          </cell>
        </row>
        <row r="49">
          <cell r="F49">
            <v>0</v>
          </cell>
          <cell r="G49">
            <v>0</v>
          </cell>
          <cell r="H49">
            <v>0</v>
          </cell>
        </row>
        <row r="51">
          <cell r="A51" t="str">
            <v>Total general</v>
          </cell>
          <cell r="B51">
            <v>1360</v>
          </cell>
          <cell r="C51">
            <v>110</v>
          </cell>
          <cell r="F51">
            <v>0</v>
          </cell>
          <cell r="G51">
            <v>0</v>
          </cell>
          <cell r="H51">
            <v>7.4829931972789115E-2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Feb"/>
      <sheetName val="Mar-Abr"/>
      <sheetName val="May-Jun"/>
      <sheetName val="Jul-Ago"/>
      <sheetName val="Sep-Oct"/>
      <sheetName val="Nov-Dic"/>
      <sheetName val="Ene-Dic EEPPM"/>
      <sheetName val="May-Dic Contrato"/>
      <sheetName val="ENE"/>
      <sheetName val="FEB"/>
      <sheetName val="MAR"/>
      <sheetName val="Ene-Dic_EEPPM2"/>
      <sheetName val="May-Dic_Contrato2"/>
      <sheetName val="Ene-Dic_EEPPM"/>
      <sheetName val="May-Dic_Contrato"/>
      <sheetName val="Ene-Dic_EEPPM1"/>
      <sheetName val="May-Dic_Contrato1"/>
      <sheetName val="GRUPO 3"/>
      <sheetName val="Liquidación de Obra x Administr"/>
      <sheetName val="LISTA CÓDIGOS"/>
      <sheetName val="BASE APU"/>
      <sheetName val="MANO DE OBRA"/>
      <sheetName val="INSUMOS"/>
      <sheetName val="EQUIPOS"/>
      <sheetName val="MATERIALES"/>
      <sheetName val="ESTRUCTURAS"/>
      <sheetName val="TRANSPORTE"/>
    </sheetNames>
    <sheetDataSet>
      <sheetData sheetId="0" refreshError="1">
        <row r="12">
          <cell r="A12" t="str">
            <v>CARROTANQUE</v>
          </cell>
          <cell r="B12">
            <v>57</v>
          </cell>
          <cell r="C12">
            <v>2</v>
          </cell>
          <cell r="D12">
            <v>1</v>
          </cell>
          <cell r="E12">
            <v>43</v>
          </cell>
          <cell r="F12">
            <v>1.3</v>
          </cell>
          <cell r="G12">
            <v>1.4</v>
          </cell>
          <cell r="H12">
            <v>3.3898305084745763E-2</v>
          </cell>
        </row>
        <row r="13">
          <cell r="A13" t="str">
            <v>CASAS SIN AGUA</v>
          </cell>
          <cell r="B13">
            <v>573</v>
          </cell>
          <cell r="C13">
            <v>548</v>
          </cell>
          <cell r="D13">
            <v>1</v>
          </cell>
          <cell r="E13">
            <v>59</v>
          </cell>
          <cell r="F13">
            <v>9.6999999999999993</v>
          </cell>
          <cell r="G13">
            <v>19</v>
          </cell>
          <cell r="H13">
            <v>0.48884924174843891</v>
          </cell>
        </row>
        <row r="14">
          <cell r="A14" t="str">
            <v>CORTE Y RECONEXION</v>
          </cell>
          <cell r="B14">
            <v>37</v>
          </cell>
          <cell r="C14">
            <v>65</v>
          </cell>
          <cell r="F14">
            <v>0</v>
          </cell>
          <cell r="G14">
            <v>0</v>
          </cell>
          <cell r="H14">
            <v>0.63725490196078427</v>
          </cell>
        </row>
        <row r="15">
          <cell r="A15" t="str">
            <v>DAÑOS ACUEDUCTO</v>
          </cell>
          <cell r="B15">
            <v>591</v>
          </cell>
          <cell r="C15">
            <v>205</v>
          </cell>
          <cell r="D15">
            <v>7.3050847457627119</v>
          </cell>
          <cell r="E15">
            <v>59</v>
          </cell>
          <cell r="F15">
            <v>1.4</v>
          </cell>
          <cell r="G15">
            <v>1.8</v>
          </cell>
          <cell r="H15">
            <v>0.25753768844221103</v>
          </cell>
        </row>
        <row r="16">
          <cell r="A16" t="str">
            <v>ESCOMBROS DAÑOS ACUEDUCTO</v>
          </cell>
          <cell r="B16">
            <v>271</v>
          </cell>
          <cell r="C16">
            <v>8</v>
          </cell>
          <cell r="D16">
            <v>1</v>
          </cell>
          <cell r="E16">
            <v>59</v>
          </cell>
          <cell r="F16">
            <v>4.5999999999999996</v>
          </cell>
          <cell r="G16">
            <v>4.7</v>
          </cell>
          <cell r="H16">
            <v>2.8673835125448029E-2</v>
          </cell>
        </row>
        <row r="17">
          <cell r="A17" t="str">
            <v>FRAUDES</v>
          </cell>
          <cell r="B17">
            <v>13</v>
          </cell>
          <cell r="C17">
            <v>103</v>
          </cell>
          <cell r="D17">
            <v>1</v>
          </cell>
          <cell r="E17">
            <v>11</v>
          </cell>
          <cell r="F17">
            <v>10.5</v>
          </cell>
          <cell r="G17">
            <v>10.5</v>
          </cell>
          <cell r="H17">
            <v>0.88793103448275867</v>
          </cell>
        </row>
        <row r="18">
          <cell r="A18" t="str">
            <v>GARANTIAS INSTALACIONES</v>
          </cell>
          <cell r="B18">
            <v>25</v>
          </cell>
          <cell r="C18">
            <v>40</v>
          </cell>
          <cell r="F18">
            <v>0</v>
          </cell>
          <cell r="G18">
            <v>0</v>
          </cell>
          <cell r="H18">
            <v>0.61538461538461542</v>
          </cell>
        </row>
        <row r="19">
          <cell r="A19" t="str">
            <v>INSTALACIONES ACUEDUCTO</v>
          </cell>
          <cell r="B19">
            <v>5</v>
          </cell>
          <cell r="C19">
            <v>81</v>
          </cell>
          <cell r="F19">
            <v>0</v>
          </cell>
          <cell r="G19">
            <v>0</v>
          </cell>
          <cell r="H19">
            <v>0.94186046511627908</v>
          </cell>
        </row>
        <row r="20">
          <cell r="A20" t="str">
            <v>INSTALACIONES ALCANTARILLADO</v>
          </cell>
          <cell r="B20">
            <v>5</v>
          </cell>
          <cell r="C20">
            <v>0</v>
          </cell>
          <cell r="F20">
            <v>0</v>
          </cell>
          <cell r="G20">
            <v>0</v>
          </cell>
          <cell r="H20">
            <v>0</v>
          </cell>
        </row>
        <row r="21">
          <cell r="A21" t="str">
            <v>MEDIDORES 1/2 Y 1"</v>
          </cell>
          <cell r="B21">
            <v>19</v>
          </cell>
          <cell r="C21">
            <v>16</v>
          </cell>
          <cell r="F21">
            <v>0</v>
          </cell>
          <cell r="G21">
            <v>0</v>
          </cell>
          <cell r="H21">
            <v>0.45714285714285713</v>
          </cell>
        </row>
        <row r="22">
          <cell r="A22" t="str">
            <v>MMTO VALVULAS E HIDRANTES</v>
          </cell>
          <cell r="B22">
            <v>12</v>
          </cell>
          <cell r="C22">
            <v>26</v>
          </cell>
          <cell r="D22">
            <v>1</v>
          </cell>
          <cell r="E22">
            <v>59</v>
          </cell>
          <cell r="F22">
            <v>0.2</v>
          </cell>
          <cell r="G22">
            <v>0.6</v>
          </cell>
          <cell r="H22">
            <v>0.68421052631578949</v>
          </cell>
        </row>
        <row r="23">
          <cell r="A23" t="str">
            <v>OBRAS ACCESORIAS DAÑOS ACUEDUCTO</v>
          </cell>
          <cell r="B23">
            <v>18</v>
          </cell>
          <cell r="C23">
            <v>0</v>
          </cell>
          <cell r="F23">
            <v>0</v>
          </cell>
          <cell r="G23">
            <v>0</v>
          </cell>
          <cell r="H23">
            <v>0</v>
          </cell>
        </row>
        <row r="24">
          <cell r="A24" t="str">
            <v>OBRAS ACCESORIAS INSTALACIONES</v>
          </cell>
          <cell r="B24">
            <v>653</v>
          </cell>
          <cell r="C24">
            <v>0</v>
          </cell>
          <cell r="F24">
            <v>0</v>
          </cell>
          <cell r="G24">
            <v>0</v>
          </cell>
          <cell r="H24">
            <v>0</v>
          </cell>
        </row>
        <row r="25">
          <cell r="A25" t="str">
            <v>PITOMETRÍA</v>
          </cell>
          <cell r="B25">
            <v>82</v>
          </cell>
          <cell r="C25">
            <v>95</v>
          </cell>
          <cell r="D25">
            <v>1</v>
          </cell>
          <cell r="E25">
            <v>17</v>
          </cell>
          <cell r="F25">
            <v>4.8</v>
          </cell>
          <cell r="G25">
            <v>10.4</v>
          </cell>
          <cell r="H25">
            <v>0.53672316384180796</v>
          </cell>
        </row>
        <row r="26">
          <cell r="A26" t="str">
            <v>PROYECTOS ACUEDUCTO</v>
          </cell>
          <cell r="B26">
            <v>47</v>
          </cell>
          <cell r="C26">
            <v>62</v>
          </cell>
          <cell r="F26">
            <v>0</v>
          </cell>
          <cell r="G26">
            <v>0</v>
          </cell>
          <cell r="H26">
            <v>0.56880733944954132</v>
          </cell>
        </row>
        <row r="27">
          <cell r="A27" t="str">
            <v>REFERENCIACIÓN ACUEDUCTO</v>
          </cell>
          <cell r="B27">
            <v>3</v>
          </cell>
          <cell r="C27">
            <v>3</v>
          </cell>
          <cell r="F27">
            <v>0</v>
          </cell>
          <cell r="G27">
            <v>0</v>
          </cell>
          <cell r="H27">
            <v>0.5</v>
          </cell>
        </row>
        <row r="28">
          <cell r="A28" t="str">
            <v>REPARACION CAJAS DE MEDIDORES</v>
          </cell>
          <cell r="B28">
            <v>1</v>
          </cell>
          <cell r="C28">
            <v>19</v>
          </cell>
          <cell r="F28">
            <v>0</v>
          </cell>
          <cell r="G28">
            <v>0</v>
          </cell>
          <cell r="H28">
            <v>0.95</v>
          </cell>
        </row>
        <row r="29">
          <cell r="A29" t="str">
            <v>RETIRO MEDIDOR</v>
          </cell>
          <cell r="B29">
            <v>113</v>
          </cell>
          <cell r="C29">
            <v>65</v>
          </cell>
          <cell r="F29">
            <v>0</v>
          </cell>
          <cell r="G29">
            <v>0</v>
          </cell>
          <cell r="H29">
            <v>0.3651685393258427</v>
          </cell>
        </row>
        <row r="30">
          <cell r="A30" t="str">
            <v>TAPONADAS</v>
          </cell>
          <cell r="B30">
            <v>1</v>
          </cell>
          <cell r="C30">
            <v>7</v>
          </cell>
          <cell r="F30">
            <v>0</v>
          </cell>
          <cell r="G30">
            <v>0</v>
          </cell>
          <cell r="H30">
            <v>0.875</v>
          </cell>
        </row>
        <row r="31">
          <cell r="A31" t="str">
            <v>TRASLADO MEDIDOR</v>
          </cell>
          <cell r="B31">
            <v>0</v>
          </cell>
          <cell r="C31">
            <v>6</v>
          </cell>
          <cell r="F31">
            <v>0</v>
          </cell>
          <cell r="G31">
            <v>0</v>
          </cell>
          <cell r="H31">
            <v>1</v>
          </cell>
        </row>
        <row r="32">
          <cell r="F32">
            <v>0</v>
          </cell>
          <cell r="G32">
            <v>0</v>
          </cell>
          <cell r="H32">
            <v>0</v>
          </cell>
        </row>
        <row r="33">
          <cell r="A33" t="str">
            <v>Total general</v>
          </cell>
          <cell r="B33">
            <v>2526</v>
          </cell>
          <cell r="C33">
            <v>1351</v>
          </cell>
          <cell r="F33">
            <v>0</v>
          </cell>
          <cell r="G33">
            <v>0</v>
          </cell>
          <cell r="H33">
            <v>0.34846530822801136</v>
          </cell>
        </row>
        <row r="34">
          <cell r="F34">
            <v>0</v>
          </cell>
          <cell r="G34">
            <v>0</v>
          </cell>
          <cell r="H34">
            <v>0</v>
          </cell>
        </row>
      </sheetData>
      <sheetData sheetId="1" refreshError="1">
        <row r="12">
          <cell r="A12" t="str">
            <v>CARROTANQUE</v>
          </cell>
          <cell r="B12">
            <v>104</v>
          </cell>
          <cell r="C12">
            <v>14</v>
          </cell>
          <cell r="D12">
            <v>1</v>
          </cell>
          <cell r="E12">
            <v>46</v>
          </cell>
          <cell r="F12">
            <v>2.2999999999999998</v>
          </cell>
          <cell r="G12">
            <v>2.6</v>
          </cell>
          <cell r="H12">
            <v>0.11864406779661017</v>
          </cell>
        </row>
        <row r="13">
          <cell r="A13" t="str">
            <v>CASAS SIN AGUA</v>
          </cell>
          <cell r="B13">
            <v>546</v>
          </cell>
          <cell r="C13">
            <v>609</v>
          </cell>
          <cell r="D13">
            <v>1</v>
          </cell>
          <cell r="E13">
            <v>61</v>
          </cell>
          <cell r="F13">
            <v>9</v>
          </cell>
          <cell r="G13">
            <v>18.899999999999999</v>
          </cell>
          <cell r="H13">
            <v>0.52727272727272723</v>
          </cell>
        </row>
        <row r="14">
          <cell r="A14" t="str">
            <v>CORTE Y RECONEXION</v>
          </cell>
          <cell r="B14">
            <v>122</v>
          </cell>
          <cell r="C14">
            <v>138</v>
          </cell>
          <cell r="D14">
            <v>1</v>
          </cell>
          <cell r="E14">
            <v>61</v>
          </cell>
          <cell r="F14">
            <v>0</v>
          </cell>
          <cell r="G14">
            <v>0</v>
          </cell>
          <cell r="H14">
            <v>0.53076923076923077</v>
          </cell>
        </row>
        <row r="15">
          <cell r="A15" t="str">
            <v>DAÑOS ACUEDUCTO</v>
          </cell>
          <cell r="B15">
            <v>666</v>
          </cell>
          <cell r="C15">
            <v>234</v>
          </cell>
          <cell r="D15">
            <v>7.442622950819672</v>
          </cell>
          <cell r="E15">
            <v>61</v>
          </cell>
          <cell r="F15">
            <v>1.5</v>
          </cell>
          <cell r="G15">
            <v>2</v>
          </cell>
          <cell r="H15">
            <v>0.26</v>
          </cell>
        </row>
        <row r="16">
          <cell r="A16" t="str">
            <v>ESCOMBROS DAÑOS ACUEDUCTO</v>
          </cell>
          <cell r="B16">
            <v>221</v>
          </cell>
          <cell r="C16">
            <v>9</v>
          </cell>
          <cell r="D16">
            <v>1</v>
          </cell>
          <cell r="E16">
            <v>61</v>
          </cell>
          <cell r="F16">
            <v>3.6</v>
          </cell>
          <cell r="G16">
            <v>3.8</v>
          </cell>
          <cell r="H16">
            <v>3.9130434782608699E-2</v>
          </cell>
        </row>
        <row r="17">
          <cell r="A17" t="str">
            <v>FRAUDES</v>
          </cell>
          <cell r="B17">
            <v>62</v>
          </cell>
          <cell r="C17">
            <v>249</v>
          </cell>
          <cell r="D17">
            <v>1</v>
          </cell>
          <cell r="E17">
            <v>14</v>
          </cell>
          <cell r="F17">
            <v>22.2</v>
          </cell>
          <cell r="G17">
            <v>22.2</v>
          </cell>
          <cell r="H17">
            <v>0.80064308681672025</v>
          </cell>
        </row>
        <row r="18">
          <cell r="A18" t="str">
            <v>GARANTIAS INSTALACIONES</v>
          </cell>
          <cell r="B18">
            <v>70</v>
          </cell>
          <cell r="C18">
            <v>23</v>
          </cell>
          <cell r="D18">
            <v>1</v>
          </cell>
          <cell r="E18">
            <v>18</v>
          </cell>
          <cell r="F18">
            <v>0</v>
          </cell>
          <cell r="G18">
            <v>0</v>
          </cell>
          <cell r="H18">
            <v>0.24731182795698925</v>
          </cell>
        </row>
        <row r="19">
          <cell r="A19" t="str">
            <v>INSTALACIONES ACUEDUCTO</v>
          </cell>
          <cell r="B19">
            <v>13</v>
          </cell>
          <cell r="C19">
            <v>39</v>
          </cell>
          <cell r="F19">
            <v>0</v>
          </cell>
          <cell r="G19">
            <v>0</v>
          </cell>
          <cell r="H19">
            <v>0.75</v>
          </cell>
        </row>
        <row r="20">
          <cell r="A20" t="str">
            <v>INSTALACIONES ALCANTARILLADO</v>
          </cell>
          <cell r="B20">
            <v>3</v>
          </cell>
          <cell r="C20">
            <v>3</v>
          </cell>
          <cell r="F20">
            <v>0</v>
          </cell>
          <cell r="G20">
            <v>0</v>
          </cell>
          <cell r="H20">
            <v>0.5</v>
          </cell>
        </row>
        <row r="21">
          <cell r="A21" t="str">
            <v>MEDIDORES 1/2 Y 1"</v>
          </cell>
          <cell r="B21">
            <v>7</v>
          </cell>
          <cell r="C21">
            <v>18</v>
          </cell>
          <cell r="F21">
            <v>0</v>
          </cell>
          <cell r="G21">
            <v>0</v>
          </cell>
          <cell r="H21">
            <v>0.72</v>
          </cell>
        </row>
        <row r="22">
          <cell r="A22" t="str">
            <v>MMTO VALVULAS E HIDRANTES</v>
          </cell>
          <cell r="B22">
            <v>10</v>
          </cell>
          <cell r="C22">
            <v>19</v>
          </cell>
          <cell r="D22">
            <v>1</v>
          </cell>
          <cell r="E22">
            <v>61</v>
          </cell>
          <cell r="F22">
            <v>0.2</v>
          </cell>
          <cell r="G22">
            <v>0.5</v>
          </cell>
          <cell r="H22">
            <v>0.65517241379310343</v>
          </cell>
        </row>
        <row r="23">
          <cell r="A23" t="str">
            <v>OBRAS ACCESORIAS DAÑOS ACUEDUCTO</v>
          </cell>
          <cell r="B23">
            <v>2</v>
          </cell>
          <cell r="C23">
            <v>14</v>
          </cell>
          <cell r="D23">
            <v>1</v>
          </cell>
          <cell r="E23">
            <v>61</v>
          </cell>
          <cell r="F23">
            <v>0</v>
          </cell>
          <cell r="G23">
            <v>0</v>
          </cell>
          <cell r="H23">
            <v>0.875</v>
          </cell>
        </row>
        <row r="24">
          <cell r="A24" t="str">
            <v>OBRAS ACCESORIAS INSTALACIONES</v>
          </cell>
          <cell r="B24">
            <v>544</v>
          </cell>
          <cell r="C24">
            <v>1</v>
          </cell>
          <cell r="F24">
            <v>0</v>
          </cell>
          <cell r="G24">
            <v>0</v>
          </cell>
          <cell r="H24">
            <v>1.834862385321101E-3</v>
          </cell>
        </row>
        <row r="25">
          <cell r="A25" t="str">
            <v>PITOMETRÍA</v>
          </cell>
          <cell r="B25">
            <v>72</v>
          </cell>
          <cell r="C25">
            <v>75</v>
          </cell>
          <cell r="D25">
            <v>1</v>
          </cell>
          <cell r="E25">
            <v>21</v>
          </cell>
          <cell r="F25">
            <v>3.4</v>
          </cell>
          <cell r="G25">
            <v>7</v>
          </cell>
          <cell r="H25">
            <v>0.51020408163265307</v>
          </cell>
        </row>
        <row r="26">
          <cell r="A26" t="str">
            <v>PROYECTOS ACUEDUCTO</v>
          </cell>
          <cell r="B26">
            <v>52</v>
          </cell>
          <cell r="C26">
            <v>4</v>
          </cell>
          <cell r="D26">
            <v>1</v>
          </cell>
          <cell r="E26">
            <v>20</v>
          </cell>
          <cell r="F26">
            <v>0</v>
          </cell>
          <cell r="G26">
            <v>0</v>
          </cell>
          <cell r="H26">
            <v>7.1428571428571425E-2</v>
          </cell>
        </row>
        <row r="27">
          <cell r="A27" t="str">
            <v>REFERENCIACIÓN ACUEDUCTO</v>
          </cell>
          <cell r="B27">
            <v>1</v>
          </cell>
          <cell r="C27">
            <v>0</v>
          </cell>
          <cell r="F27">
            <v>0</v>
          </cell>
          <cell r="G27">
            <v>0</v>
          </cell>
          <cell r="H27">
            <v>0</v>
          </cell>
        </row>
        <row r="28">
          <cell r="A28" t="str">
            <v>REPARACION CAJAS DE MEDIDORES</v>
          </cell>
          <cell r="B28">
            <v>1</v>
          </cell>
          <cell r="C28">
            <v>6</v>
          </cell>
          <cell r="F28">
            <v>0</v>
          </cell>
          <cell r="G28">
            <v>0</v>
          </cell>
          <cell r="H28">
            <v>0.8571428571428571</v>
          </cell>
        </row>
        <row r="29">
          <cell r="A29" t="str">
            <v>RETIRO MEDIDOR</v>
          </cell>
          <cell r="B29">
            <v>121</v>
          </cell>
          <cell r="C29">
            <v>52</v>
          </cell>
          <cell r="F29">
            <v>0</v>
          </cell>
          <cell r="G29">
            <v>0</v>
          </cell>
          <cell r="H29">
            <v>0.30057803468208094</v>
          </cell>
        </row>
        <row r="30">
          <cell r="A30" t="str">
            <v>TAPONADAS</v>
          </cell>
          <cell r="B30">
            <v>2</v>
          </cell>
          <cell r="C30">
            <v>20</v>
          </cell>
          <cell r="F30">
            <v>0</v>
          </cell>
          <cell r="G30">
            <v>0</v>
          </cell>
          <cell r="H30">
            <v>0.90909090909090906</v>
          </cell>
        </row>
        <row r="31">
          <cell r="A31" t="str">
            <v>TRASLADO MEDIDOR</v>
          </cell>
          <cell r="B31">
            <v>1</v>
          </cell>
          <cell r="C31">
            <v>0</v>
          </cell>
          <cell r="F31">
            <v>0</v>
          </cell>
          <cell r="G31">
            <v>0</v>
          </cell>
          <cell r="H31">
            <v>0</v>
          </cell>
        </row>
        <row r="32">
          <cell r="F32">
            <v>0</v>
          </cell>
          <cell r="G32">
            <v>0</v>
          </cell>
          <cell r="H32">
            <v>0</v>
          </cell>
        </row>
        <row r="33">
          <cell r="A33" t="str">
            <v>Total general</v>
          </cell>
          <cell r="B33">
            <v>2620</v>
          </cell>
          <cell r="C33">
            <v>1527</v>
          </cell>
          <cell r="F33">
            <v>0</v>
          </cell>
          <cell r="G33">
            <v>0</v>
          </cell>
          <cell r="H33">
            <v>0.36821798890764407</v>
          </cell>
        </row>
        <row r="34">
          <cell r="F34">
            <v>0</v>
          </cell>
          <cell r="G34">
            <v>0</v>
          </cell>
          <cell r="H34">
            <v>0</v>
          </cell>
        </row>
      </sheetData>
      <sheetData sheetId="2" refreshError="1">
        <row r="12">
          <cell r="A12" t="str">
            <v>CAMBIO ACOMETIDAS CONTRATO</v>
          </cell>
          <cell r="B12">
            <v>2</v>
          </cell>
          <cell r="C12">
            <v>5</v>
          </cell>
          <cell r="D12">
            <v>1</v>
          </cell>
          <cell r="E12">
            <v>46</v>
          </cell>
          <cell r="F12">
            <v>0</v>
          </cell>
          <cell r="G12">
            <v>0</v>
          </cell>
          <cell r="H12">
            <v>0.7142857142857143</v>
          </cell>
        </row>
        <row r="13">
          <cell r="A13" t="str">
            <v>CARROTANQUE</v>
          </cell>
          <cell r="B13">
            <v>80</v>
          </cell>
          <cell r="C13">
            <v>2</v>
          </cell>
          <cell r="D13">
            <v>1</v>
          </cell>
          <cell r="E13">
            <v>44</v>
          </cell>
          <cell r="F13">
            <v>1.8</v>
          </cell>
          <cell r="G13">
            <v>1.9</v>
          </cell>
          <cell r="H13">
            <v>2.4390243902439025E-2</v>
          </cell>
        </row>
        <row r="14">
          <cell r="A14" t="str">
            <v>CASAS SIN AGUA</v>
          </cell>
          <cell r="B14">
            <v>500</v>
          </cell>
          <cell r="C14">
            <v>535</v>
          </cell>
          <cell r="D14">
            <v>1</v>
          </cell>
          <cell r="E14">
            <v>61</v>
          </cell>
          <cell r="F14">
            <v>8.1999999999999993</v>
          </cell>
          <cell r="G14">
            <v>17</v>
          </cell>
          <cell r="H14">
            <v>0.51690821256038644</v>
          </cell>
        </row>
        <row r="15">
          <cell r="A15" t="str">
            <v>CORTE Y RECONEXION</v>
          </cell>
          <cell r="B15">
            <v>19</v>
          </cell>
          <cell r="C15">
            <v>17</v>
          </cell>
          <cell r="D15">
            <v>7.442622950819672</v>
          </cell>
          <cell r="E15">
            <v>61</v>
          </cell>
          <cell r="F15">
            <v>0</v>
          </cell>
          <cell r="G15">
            <v>0</v>
          </cell>
          <cell r="H15">
            <v>0.47222222222222221</v>
          </cell>
        </row>
        <row r="16">
          <cell r="A16" t="str">
            <v>DAÑOS ACUEDUCTO</v>
          </cell>
          <cell r="B16">
            <v>598</v>
          </cell>
          <cell r="C16">
            <v>259</v>
          </cell>
          <cell r="D16">
            <v>7.278688524590164</v>
          </cell>
          <cell r="E16">
            <v>61</v>
          </cell>
          <cell r="F16">
            <v>1.3</v>
          </cell>
          <cell r="G16">
            <v>1.9</v>
          </cell>
          <cell r="H16">
            <v>0.30221703617269546</v>
          </cell>
        </row>
        <row r="17">
          <cell r="A17" t="str">
            <v>ESCOMBROS DAÑOS ACUEDUCTO</v>
          </cell>
          <cell r="B17">
            <v>188</v>
          </cell>
          <cell r="C17">
            <v>9</v>
          </cell>
          <cell r="D17">
            <v>1</v>
          </cell>
          <cell r="E17">
            <v>61</v>
          </cell>
          <cell r="F17">
            <v>3.1</v>
          </cell>
          <cell r="G17">
            <v>3.2</v>
          </cell>
          <cell r="H17">
            <v>4.5685279187817257E-2</v>
          </cell>
        </row>
        <row r="18">
          <cell r="A18" t="str">
            <v>FRAUDES</v>
          </cell>
          <cell r="B18">
            <v>234</v>
          </cell>
          <cell r="C18">
            <v>222</v>
          </cell>
          <cell r="D18">
            <v>1</v>
          </cell>
          <cell r="E18">
            <v>18</v>
          </cell>
          <cell r="F18">
            <v>13</v>
          </cell>
          <cell r="G18">
            <v>25.3</v>
          </cell>
          <cell r="H18">
            <v>0.48684210526315791</v>
          </cell>
        </row>
        <row r="19">
          <cell r="A19" t="str">
            <v>GARANTIAS INSTALACIONES</v>
          </cell>
          <cell r="B19">
            <v>13</v>
          </cell>
          <cell r="C19">
            <v>7</v>
          </cell>
          <cell r="F19">
            <v>0</v>
          </cell>
          <cell r="G19">
            <v>0</v>
          </cell>
          <cell r="H19">
            <v>0.35</v>
          </cell>
        </row>
        <row r="20">
          <cell r="A20" t="str">
            <v>INSTALACIONES ACUEDUCTO</v>
          </cell>
          <cell r="B20">
            <v>48</v>
          </cell>
          <cell r="C20">
            <v>104</v>
          </cell>
          <cell r="F20">
            <v>0</v>
          </cell>
          <cell r="G20">
            <v>0</v>
          </cell>
          <cell r="H20">
            <v>0.68421052631578949</v>
          </cell>
        </row>
        <row r="21">
          <cell r="A21" t="str">
            <v>INSTALACIONES ALCANTARILLADO</v>
          </cell>
          <cell r="B21">
            <v>8</v>
          </cell>
          <cell r="C21">
            <v>0</v>
          </cell>
          <cell r="F21">
            <v>0</v>
          </cell>
          <cell r="G21">
            <v>0</v>
          </cell>
          <cell r="H21">
            <v>0</v>
          </cell>
        </row>
        <row r="22">
          <cell r="A22" t="str">
            <v>MEDIDORES 1/2 Y 1"</v>
          </cell>
          <cell r="B22">
            <v>3</v>
          </cell>
          <cell r="C22">
            <v>4</v>
          </cell>
          <cell r="D22">
            <v>1</v>
          </cell>
          <cell r="E22">
            <v>62</v>
          </cell>
          <cell r="F22">
            <v>0</v>
          </cell>
          <cell r="G22">
            <v>0</v>
          </cell>
          <cell r="H22">
            <v>0.5714285714285714</v>
          </cell>
        </row>
        <row r="23">
          <cell r="A23" t="str">
            <v>MMTO VALVULAS E HIDRANTES</v>
          </cell>
          <cell r="B23">
            <v>2</v>
          </cell>
          <cell r="C23">
            <v>1</v>
          </cell>
          <cell r="D23">
            <v>1</v>
          </cell>
          <cell r="E23">
            <v>61</v>
          </cell>
          <cell r="F23">
            <v>0</v>
          </cell>
          <cell r="G23">
            <v>0</v>
          </cell>
          <cell r="H23">
            <v>0.33333333333333331</v>
          </cell>
        </row>
        <row r="24">
          <cell r="A24" t="str">
            <v>OBRAS ACCESORIAS DAÑOS ACUEDUCTO</v>
          </cell>
          <cell r="B24">
            <v>4</v>
          </cell>
          <cell r="C24">
            <v>23</v>
          </cell>
          <cell r="F24">
            <v>0</v>
          </cell>
          <cell r="G24">
            <v>0</v>
          </cell>
          <cell r="H24">
            <v>0.85185185185185186</v>
          </cell>
        </row>
        <row r="25">
          <cell r="A25" t="str">
            <v>OBRAS ACCESORIAS INSTALACIONES</v>
          </cell>
          <cell r="B25">
            <v>1107</v>
          </cell>
          <cell r="C25">
            <v>0</v>
          </cell>
          <cell r="D25">
            <v>1</v>
          </cell>
          <cell r="E25">
            <v>20</v>
          </cell>
          <cell r="F25">
            <v>0</v>
          </cell>
          <cell r="G25">
            <v>0</v>
          </cell>
          <cell r="H25">
            <v>0</v>
          </cell>
        </row>
        <row r="26">
          <cell r="A26" t="str">
            <v>PITOMETRÍA</v>
          </cell>
          <cell r="B26">
            <v>150</v>
          </cell>
          <cell r="C26">
            <v>65</v>
          </cell>
          <cell r="D26">
            <v>1</v>
          </cell>
          <cell r="E26">
            <v>20</v>
          </cell>
          <cell r="F26">
            <v>7.5</v>
          </cell>
          <cell r="G26">
            <v>10.8</v>
          </cell>
          <cell r="H26">
            <v>0.30232558139534882</v>
          </cell>
        </row>
        <row r="27">
          <cell r="A27" t="str">
            <v>PROYECTOS ACUEDUCTO</v>
          </cell>
          <cell r="B27">
            <v>62</v>
          </cell>
          <cell r="C27">
            <v>1</v>
          </cell>
          <cell r="F27">
            <v>0</v>
          </cell>
          <cell r="G27">
            <v>0</v>
          </cell>
          <cell r="H27">
            <v>1.5873015873015872E-2</v>
          </cell>
        </row>
        <row r="28">
          <cell r="A28" t="str">
            <v>REFERENCIACIÓN ACUEDUCTO</v>
          </cell>
          <cell r="B28">
            <v>1</v>
          </cell>
          <cell r="C28">
            <v>3</v>
          </cell>
          <cell r="F28">
            <v>0</v>
          </cell>
          <cell r="G28">
            <v>0</v>
          </cell>
          <cell r="H28">
            <v>0.75</v>
          </cell>
        </row>
        <row r="29">
          <cell r="A29" t="str">
            <v>TRASLADO MEDIDOR</v>
          </cell>
          <cell r="B29">
            <v>1</v>
          </cell>
          <cell r="C29">
            <v>0</v>
          </cell>
          <cell r="F29">
            <v>0</v>
          </cell>
          <cell r="G29">
            <v>0</v>
          </cell>
          <cell r="H29">
            <v>0</v>
          </cell>
        </row>
        <row r="30">
          <cell r="A30" t="str">
            <v>TAPONADAS</v>
          </cell>
          <cell r="B30">
            <v>2</v>
          </cell>
          <cell r="C30">
            <v>20</v>
          </cell>
          <cell r="F30">
            <v>0</v>
          </cell>
          <cell r="G30">
            <v>0</v>
          </cell>
          <cell r="H30">
            <v>0</v>
          </cell>
        </row>
        <row r="31">
          <cell r="A31" t="str">
            <v>Total general</v>
          </cell>
          <cell r="B31">
            <v>3020</v>
          </cell>
          <cell r="C31">
            <v>1257</v>
          </cell>
          <cell r="F31">
            <v>0</v>
          </cell>
          <cell r="G31">
            <v>0</v>
          </cell>
          <cell r="H31">
            <v>0.29389759176993219</v>
          </cell>
        </row>
        <row r="32">
          <cell r="F32">
            <v>0</v>
          </cell>
          <cell r="G32">
            <v>0</v>
          </cell>
          <cell r="H32">
            <v>0</v>
          </cell>
        </row>
      </sheetData>
      <sheetData sheetId="3" refreshError="1">
        <row r="12">
          <cell r="A12" t="str">
            <v>CAMBIO ACOMETIDAS CONTRATO</v>
          </cell>
          <cell r="B12">
            <v>6</v>
          </cell>
          <cell r="C12">
            <v>4</v>
          </cell>
          <cell r="D12">
            <v>1</v>
          </cell>
          <cell r="E12">
            <v>46</v>
          </cell>
          <cell r="F12">
            <v>0</v>
          </cell>
          <cell r="G12">
            <v>0</v>
          </cell>
          <cell r="H12">
            <v>0.4</v>
          </cell>
        </row>
        <row r="13">
          <cell r="A13" t="str">
            <v>CARROTANQUE</v>
          </cell>
          <cell r="B13">
            <v>65</v>
          </cell>
          <cell r="C13">
            <v>1</v>
          </cell>
          <cell r="D13">
            <v>1</v>
          </cell>
          <cell r="E13">
            <v>45</v>
          </cell>
          <cell r="F13">
            <v>1.4</v>
          </cell>
          <cell r="G13">
            <v>1.5</v>
          </cell>
          <cell r="H13">
            <v>1.5151515151515152E-2</v>
          </cell>
        </row>
        <row r="14">
          <cell r="A14" t="str">
            <v>CASAS SIN AGUA</v>
          </cell>
          <cell r="B14">
            <v>477</v>
          </cell>
          <cell r="C14">
            <v>610</v>
          </cell>
          <cell r="D14">
            <v>1</v>
          </cell>
          <cell r="E14">
            <v>62</v>
          </cell>
          <cell r="F14">
            <v>7.7</v>
          </cell>
          <cell r="G14">
            <v>17.5</v>
          </cell>
          <cell r="H14">
            <v>0.56117755289788407</v>
          </cell>
        </row>
        <row r="15">
          <cell r="A15" t="str">
            <v>CORTE Y RECONEXION</v>
          </cell>
          <cell r="B15">
            <v>8</v>
          </cell>
          <cell r="C15">
            <v>4</v>
          </cell>
          <cell r="D15">
            <v>7.442622950819672</v>
          </cell>
          <cell r="E15">
            <v>61</v>
          </cell>
          <cell r="F15">
            <v>0</v>
          </cell>
          <cell r="G15">
            <v>0</v>
          </cell>
          <cell r="H15">
            <v>0.33333333333333331</v>
          </cell>
        </row>
        <row r="16">
          <cell r="A16" t="str">
            <v>DAÑOS ACUEDUCTO</v>
          </cell>
          <cell r="B16">
            <v>572</v>
          </cell>
          <cell r="C16">
            <v>218</v>
          </cell>
          <cell r="D16">
            <v>7.306451612903226</v>
          </cell>
          <cell r="E16">
            <v>62</v>
          </cell>
          <cell r="F16">
            <v>1.3</v>
          </cell>
          <cell r="G16">
            <v>1.7</v>
          </cell>
          <cell r="H16">
            <v>0.27594936708860762</v>
          </cell>
        </row>
        <row r="17">
          <cell r="A17" t="str">
            <v>ESCOMBROS DAÑOS ACUEDUCTO</v>
          </cell>
          <cell r="B17">
            <v>226</v>
          </cell>
          <cell r="C17">
            <v>9</v>
          </cell>
          <cell r="D17">
            <v>1</v>
          </cell>
          <cell r="E17">
            <v>62</v>
          </cell>
          <cell r="F17">
            <v>3.6</v>
          </cell>
          <cell r="G17">
            <v>3.8</v>
          </cell>
          <cell r="H17">
            <v>3.8297872340425532E-2</v>
          </cell>
        </row>
        <row r="18">
          <cell r="A18" t="str">
            <v>FRAUDES</v>
          </cell>
          <cell r="B18">
            <v>213</v>
          </cell>
          <cell r="C18">
            <v>103</v>
          </cell>
          <cell r="D18">
            <v>1</v>
          </cell>
          <cell r="E18">
            <v>16</v>
          </cell>
          <cell r="F18">
            <v>13.3</v>
          </cell>
          <cell r="G18">
            <v>19.8</v>
          </cell>
          <cell r="H18">
            <v>0.32594936708860761</v>
          </cell>
        </row>
        <row r="19">
          <cell r="A19" t="str">
            <v>GARANTIAS INSTALACIONES</v>
          </cell>
          <cell r="B19">
            <v>13</v>
          </cell>
          <cell r="C19">
            <v>5</v>
          </cell>
          <cell r="F19">
            <v>0</v>
          </cell>
          <cell r="G19">
            <v>0</v>
          </cell>
          <cell r="H19">
            <v>0.27777777777777779</v>
          </cell>
        </row>
        <row r="20">
          <cell r="A20" t="str">
            <v>INSTALACIONES ACUEDUCTO</v>
          </cell>
          <cell r="B20">
            <v>27</v>
          </cell>
          <cell r="C20">
            <v>42</v>
          </cell>
          <cell r="F20">
            <v>0</v>
          </cell>
          <cell r="G20">
            <v>0</v>
          </cell>
          <cell r="H20">
            <v>0.60869565217391308</v>
          </cell>
        </row>
        <row r="21">
          <cell r="A21" t="str">
            <v>MEDIDORES 1/2 Y 1"</v>
          </cell>
          <cell r="B21">
            <v>8</v>
          </cell>
          <cell r="C21">
            <v>1</v>
          </cell>
          <cell r="F21">
            <v>0</v>
          </cell>
          <cell r="G21">
            <v>0</v>
          </cell>
          <cell r="H21">
            <v>0.1111111111111111</v>
          </cell>
        </row>
        <row r="22">
          <cell r="A22" t="str">
            <v>MMTO VALVULAS E HIDRANTES</v>
          </cell>
          <cell r="B22">
            <v>6</v>
          </cell>
          <cell r="C22">
            <v>7</v>
          </cell>
          <cell r="D22">
            <v>1</v>
          </cell>
          <cell r="E22">
            <v>62</v>
          </cell>
          <cell r="F22">
            <v>0.1</v>
          </cell>
          <cell r="G22">
            <v>0.2</v>
          </cell>
          <cell r="H22">
            <v>0.53846153846153844</v>
          </cell>
        </row>
        <row r="23">
          <cell r="A23" t="str">
            <v>OBRAS ACCESORIAS DAÑOS ACUEDUCTO</v>
          </cell>
          <cell r="B23">
            <v>9</v>
          </cell>
          <cell r="C23">
            <v>16</v>
          </cell>
          <cell r="D23">
            <v>1</v>
          </cell>
          <cell r="E23">
            <v>61</v>
          </cell>
          <cell r="F23">
            <v>0</v>
          </cell>
          <cell r="G23">
            <v>0</v>
          </cell>
          <cell r="H23">
            <v>0.64</v>
          </cell>
        </row>
        <row r="24">
          <cell r="A24" t="str">
            <v>OBRAS ACCESORIAS INSTALACIONES</v>
          </cell>
          <cell r="B24">
            <v>1223</v>
          </cell>
          <cell r="C24">
            <v>0</v>
          </cell>
          <cell r="F24">
            <v>0</v>
          </cell>
          <cell r="G24">
            <v>0</v>
          </cell>
          <cell r="H24">
            <v>0</v>
          </cell>
        </row>
        <row r="25">
          <cell r="A25" t="str">
            <v>PITOMETRÍA</v>
          </cell>
          <cell r="B25">
            <v>83</v>
          </cell>
          <cell r="C25">
            <v>48</v>
          </cell>
          <cell r="D25">
            <v>1</v>
          </cell>
          <cell r="E25">
            <v>20</v>
          </cell>
          <cell r="F25">
            <v>4.2</v>
          </cell>
          <cell r="G25">
            <v>6.6</v>
          </cell>
          <cell r="H25">
            <v>0.36641221374045801</v>
          </cell>
        </row>
        <row r="26">
          <cell r="A26" t="str">
            <v>PROYECTOS ACUEDUCTO</v>
          </cell>
          <cell r="B26">
            <v>70</v>
          </cell>
          <cell r="C26">
            <v>17</v>
          </cell>
          <cell r="D26">
            <v>1</v>
          </cell>
          <cell r="E26">
            <v>20</v>
          </cell>
          <cell r="F26">
            <v>0</v>
          </cell>
          <cell r="G26">
            <v>0</v>
          </cell>
          <cell r="H26">
            <v>0.19540229885057472</v>
          </cell>
        </row>
        <row r="27">
          <cell r="A27" t="str">
            <v>REFERENCIACIÓN ACUEDUCTO</v>
          </cell>
          <cell r="B27">
            <v>1</v>
          </cell>
          <cell r="C27">
            <v>0</v>
          </cell>
          <cell r="F27">
            <v>0</v>
          </cell>
          <cell r="G27">
            <v>0</v>
          </cell>
          <cell r="H27">
            <v>0</v>
          </cell>
        </row>
        <row r="28">
          <cell r="A28" t="str">
            <v>Total general</v>
          </cell>
          <cell r="B28">
            <v>3006</v>
          </cell>
          <cell r="C28">
            <v>1085</v>
          </cell>
          <cell r="F28">
            <v>0</v>
          </cell>
          <cell r="G28">
            <v>0</v>
          </cell>
          <cell r="H28">
            <v>0.26521632852603277</v>
          </cell>
        </row>
        <row r="29">
          <cell r="A29" t="str">
            <v>RETIRO MEDIDOR</v>
          </cell>
          <cell r="B29">
            <v>121</v>
          </cell>
          <cell r="C29">
            <v>52</v>
          </cell>
          <cell r="F29">
            <v>0</v>
          </cell>
          <cell r="G29">
            <v>0</v>
          </cell>
          <cell r="H29">
            <v>0</v>
          </cell>
        </row>
      </sheetData>
      <sheetData sheetId="4" refreshError="1">
        <row r="12">
          <cell r="A12" t="str">
            <v>CAMBIO ACOMETIDAS CONTRATO</v>
          </cell>
          <cell r="B12">
            <v>3</v>
          </cell>
          <cell r="C12">
            <v>2</v>
          </cell>
          <cell r="F12">
            <v>0</v>
          </cell>
          <cell r="G12">
            <v>0</v>
          </cell>
          <cell r="H12">
            <v>0.4</v>
          </cell>
        </row>
        <row r="13">
          <cell r="A13" t="str">
            <v>CARROTANQUE</v>
          </cell>
          <cell r="B13">
            <v>21</v>
          </cell>
          <cell r="C13">
            <v>1</v>
          </cell>
          <cell r="D13">
            <v>1</v>
          </cell>
          <cell r="E13">
            <v>46</v>
          </cell>
          <cell r="F13">
            <v>0.5</v>
          </cell>
          <cell r="G13">
            <v>0.5</v>
          </cell>
          <cell r="H13">
            <v>4.5454545454545456E-2</v>
          </cell>
        </row>
        <row r="14">
          <cell r="A14" t="str">
            <v>CASAS SIN AGUA</v>
          </cell>
          <cell r="B14">
            <v>419</v>
          </cell>
          <cell r="C14">
            <v>603</v>
          </cell>
          <cell r="D14">
            <v>1</v>
          </cell>
          <cell r="E14">
            <v>61</v>
          </cell>
          <cell r="F14">
            <v>6.9</v>
          </cell>
          <cell r="G14">
            <v>16.8</v>
          </cell>
          <cell r="H14">
            <v>0.59001956947162426</v>
          </cell>
        </row>
        <row r="15">
          <cell r="A15" t="str">
            <v>CORTE Y RECONEXION</v>
          </cell>
          <cell r="B15">
            <v>7</v>
          </cell>
          <cell r="C15">
            <v>8</v>
          </cell>
          <cell r="F15">
            <v>0</v>
          </cell>
          <cell r="G15">
            <v>0</v>
          </cell>
          <cell r="H15">
            <v>0.53333333333333333</v>
          </cell>
        </row>
        <row r="16">
          <cell r="A16" t="str">
            <v>DAÑOS ACUEDUCTO</v>
          </cell>
          <cell r="B16">
            <v>537</v>
          </cell>
          <cell r="C16">
            <v>199</v>
          </cell>
          <cell r="D16">
            <v>7.32258064516129</v>
          </cell>
          <cell r="E16">
            <v>61</v>
          </cell>
          <cell r="F16">
            <v>1.2</v>
          </cell>
          <cell r="G16">
            <v>1.6</v>
          </cell>
          <cell r="H16">
            <v>0.2703804347826087</v>
          </cell>
        </row>
        <row r="17">
          <cell r="A17" t="str">
            <v>ESCOMBROS DAÑOS ACUEDUCTO</v>
          </cell>
          <cell r="B17">
            <v>220</v>
          </cell>
          <cell r="C17">
            <v>6</v>
          </cell>
          <cell r="D17">
            <v>1</v>
          </cell>
          <cell r="E17">
            <v>61</v>
          </cell>
          <cell r="F17">
            <v>3.6</v>
          </cell>
          <cell r="G17">
            <v>3.7</v>
          </cell>
          <cell r="H17">
            <v>2.6548672566371681E-2</v>
          </cell>
        </row>
        <row r="18">
          <cell r="A18" t="str">
            <v>FRAUDES</v>
          </cell>
          <cell r="B18">
            <v>314</v>
          </cell>
          <cell r="C18">
            <v>45</v>
          </cell>
          <cell r="D18">
            <v>1</v>
          </cell>
          <cell r="E18">
            <v>21</v>
          </cell>
          <cell r="F18">
            <v>15</v>
          </cell>
          <cell r="G18">
            <v>17.100000000000001</v>
          </cell>
          <cell r="H18">
            <v>0.12534818941504178</v>
          </cell>
        </row>
        <row r="19">
          <cell r="A19" t="str">
            <v>GARANTIAS INSTALACIONES</v>
          </cell>
          <cell r="B19">
            <v>11</v>
          </cell>
          <cell r="C19">
            <v>4</v>
          </cell>
          <cell r="F19">
            <v>0</v>
          </cell>
          <cell r="G19">
            <v>0</v>
          </cell>
          <cell r="H19">
            <v>0.26666666666666666</v>
          </cell>
        </row>
        <row r="20">
          <cell r="A20" t="str">
            <v>INSTALACIONES ACUEDUCTO</v>
          </cell>
          <cell r="B20">
            <v>6</v>
          </cell>
          <cell r="C20">
            <v>73</v>
          </cell>
          <cell r="F20">
            <v>0</v>
          </cell>
          <cell r="G20">
            <v>0</v>
          </cell>
          <cell r="H20">
            <v>0.92405063291139244</v>
          </cell>
        </row>
        <row r="21">
          <cell r="A21" t="str">
            <v>MEDIDORES 1/2 Y 1"</v>
          </cell>
          <cell r="B21">
            <v>2</v>
          </cell>
          <cell r="C21">
            <v>3</v>
          </cell>
          <cell r="F21">
            <v>0</v>
          </cell>
          <cell r="G21">
            <v>0</v>
          </cell>
          <cell r="H21">
            <v>0.6</v>
          </cell>
        </row>
        <row r="22">
          <cell r="A22" t="str">
            <v>MMTO VALVULAS E HIDRANTES</v>
          </cell>
          <cell r="B22">
            <v>49</v>
          </cell>
          <cell r="C22">
            <v>4</v>
          </cell>
          <cell r="D22">
            <v>1</v>
          </cell>
          <cell r="E22">
            <v>61</v>
          </cell>
          <cell r="F22">
            <v>0.8</v>
          </cell>
          <cell r="G22">
            <v>0.9</v>
          </cell>
          <cell r="H22">
            <v>7.5471698113207544E-2</v>
          </cell>
        </row>
        <row r="23">
          <cell r="A23" t="str">
            <v>OBRAS ACCESORIAS DAÑOS ACUEDUCTO</v>
          </cell>
          <cell r="B23">
            <v>42</v>
          </cell>
          <cell r="C23">
            <v>1</v>
          </cell>
          <cell r="F23">
            <v>0</v>
          </cell>
          <cell r="G23">
            <v>0</v>
          </cell>
          <cell r="H23">
            <v>2.3255813953488372E-2</v>
          </cell>
        </row>
        <row r="24">
          <cell r="A24" t="str">
            <v>OBRAS ACCESORIAS INSTALACIONES</v>
          </cell>
          <cell r="B24">
            <v>927</v>
          </cell>
          <cell r="C24">
            <v>0</v>
          </cell>
          <cell r="F24">
            <v>0</v>
          </cell>
          <cell r="G24">
            <v>0</v>
          </cell>
          <cell r="H24">
            <v>0</v>
          </cell>
        </row>
        <row r="25">
          <cell r="A25" t="str">
            <v>PITOMETRÍA</v>
          </cell>
          <cell r="B25">
            <v>47</v>
          </cell>
          <cell r="C25">
            <v>39</v>
          </cell>
          <cell r="D25">
            <v>1</v>
          </cell>
          <cell r="E25">
            <v>21</v>
          </cell>
          <cell r="F25">
            <v>2.2000000000000002</v>
          </cell>
          <cell r="G25">
            <v>4.0999999999999996</v>
          </cell>
          <cell r="H25">
            <v>0.45348837209302323</v>
          </cell>
        </row>
        <row r="26">
          <cell r="A26" t="str">
            <v>PROYECTOS ACUEDUCTO</v>
          </cell>
          <cell r="B26">
            <v>74</v>
          </cell>
          <cell r="C26">
            <v>15</v>
          </cell>
          <cell r="F26">
            <v>0</v>
          </cell>
          <cell r="G26">
            <v>0</v>
          </cell>
          <cell r="H26">
            <v>0.16853932584269662</v>
          </cell>
        </row>
        <row r="27">
          <cell r="A27" t="str">
            <v>REFERENCIACIÓN ACUEDUCTO</v>
          </cell>
          <cell r="B27">
            <v>0</v>
          </cell>
          <cell r="C27">
            <v>3</v>
          </cell>
          <cell r="F27">
            <v>0</v>
          </cell>
          <cell r="G27">
            <v>0</v>
          </cell>
          <cell r="H27">
            <v>1</v>
          </cell>
        </row>
        <row r="28">
          <cell r="A28" t="str">
            <v>#N/A</v>
          </cell>
          <cell r="B28">
            <v>3</v>
          </cell>
          <cell r="C28">
            <v>1</v>
          </cell>
          <cell r="F28">
            <v>0</v>
          </cell>
          <cell r="G28">
            <v>0</v>
          </cell>
          <cell r="H28">
            <v>0</v>
          </cell>
        </row>
        <row r="29">
          <cell r="A29" t="str">
            <v>Total general</v>
          </cell>
          <cell r="B29">
            <v>2679</v>
          </cell>
          <cell r="C29">
            <v>1006</v>
          </cell>
          <cell r="F29">
            <v>0</v>
          </cell>
          <cell r="G29">
            <v>0</v>
          </cell>
          <cell r="H29">
            <v>0.2729986431478969</v>
          </cell>
        </row>
        <row r="30">
          <cell r="F30">
            <v>0</v>
          </cell>
          <cell r="G30">
            <v>0</v>
          </cell>
          <cell r="H30">
            <v>0</v>
          </cell>
        </row>
      </sheetData>
      <sheetData sheetId="5" refreshError="1">
        <row r="12">
          <cell r="A12" t="str">
            <v>CAMBIO ACOMETIDAS CONTRATO</v>
          </cell>
          <cell r="B12">
            <v>8</v>
          </cell>
          <cell r="C12">
            <v>8</v>
          </cell>
          <cell r="F12">
            <v>0</v>
          </cell>
          <cell r="G12">
            <v>0</v>
          </cell>
          <cell r="H12">
            <v>0.5</v>
          </cell>
        </row>
        <row r="13">
          <cell r="A13" t="str">
            <v>CARROTANQUE</v>
          </cell>
          <cell r="B13">
            <v>123</v>
          </cell>
          <cell r="C13">
            <v>1</v>
          </cell>
          <cell r="D13">
            <v>1</v>
          </cell>
          <cell r="E13">
            <v>63</v>
          </cell>
          <cell r="F13">
            <v>2</v>
          </cell>
          <cell r="G13">
            <v>2</v>
          </cell>
          <cell r="H13">
            <v>8.0645161290322578E-3</v>
          </cell>
        </row>
        <row r="14">
          <cell r="A14" t="str">
            <v>CASAS SIN AGUA</v>
          </cell>
          <cell r="B14">
            <v>465</v>
          </cell>
          <cell r="C14">
            <v>735</v>
          </cell>
          <cell r="D14">
            <v>1</v>
          </cell>
          <cell r="E14">
            <v>63</v>
          </cell>
          <cell r="F14">
            <v>7.4</v>
          </cell>
          <cell r="G14">
            <v>19</v>
          </cell>
          <cell r="H14">
            <v>0.61250000000000004</v>
          </cell>
        </row>
        <row r="15">
          <cell r="A15" t="str">
            <v>CORTE Y RECONEXION</v>
          </cell>
          <cell r="B15">
            <v>15</v>
          </cell>
          <cell r="C15">
            <v>32</v>
          </cell>
          <cell r="F15">
            <v>0</v>
          </cell>
          <cell r="G15">
            <v>0</v>
          </cell>
          <cell r="H15">
            <v>0.68085106382978722</v>
          </cell>
        </row>
        <row r="16">
          <cell r="A16" t="str">
            <v>DAÑOS ACUEDUCTO</v>
          </cell>
          <cell r="B16">
            <v>640</v>
          </cell>
          <cell r="C16">
            <v>287</v>
          </cell>
          <cell r="D16">
            <v>7</v>
          </cell>
          <cell r="E16">
            <v>55.285714285714285</v>
          </cell>
          <cell r="F16">
            <v>1.7</v>
          </cell>
          <cell r="G16">
            <v>2.4</v>
          </cell>
          <cell r="H16">
            <v>0.30960086299892126</v>
          </cell>
        </row>
        <row r="17">
          <cell r="A17" t="str">
            <v>ESCOMBROS DAÑOS ACUEDUCTO</v>
          </cell>
          <cell r="B17">
            <v>205</v>
          </cell>
          <cell r="C17">
            <v>9</v>
          </cell>
          <cell r="D17">
            <v>1</v>
          </cell>
          <cell r="E17">
            <v>63</v>
          </cell>
          <cell r="F17">
            <v>3.3</v>
          </cell>
          <cell r="G17">
            <v>3.4</v>
          </cell>
          <cell r="H17">
            <v>4.2056074766355138E-2</v>
          </cell>
        </row>
        <row r="18">
          <cell r="A18" t="str">
            <v>FRAUDES</v>
          </cell>
          <cell r="B18">
            <v>356</v>
          </cell>
          <cell r="C18">
            <v>255</v>
          </cell>
          <cell r="D18">
            <v>1</v>
          </cell>
          <cell r="E18">
            <v>25</v>
          </cell>
          <cell r="F18">
            <v>14.2</v>
          </cell>
          <cell r="G18">
            <v>24.4</v>
          </cell>
          <cell r="H18">
            <v>0.41734860883797054</v>
          </cell>
        </row>
        <row r="19">
          <cell r="A19" t="str">
            <v>GARANTIAS INSTALACIONES</v>
          </cell>
          <cell r="B19">
            <v>32</v>
          </cell>
          <cell r="C19">
            <v>7</v>
          </cell>
          <cell r="F19">
            <v>0</v>
          </cell>
          <cell r="G19">
            <v>0</v>
          </cell>
          <cell r="H19">
            <v>0.17948717948717949</v>
          </cell>
        </row>
        <row r="20">
          <cell r="A20" t="str">
            <v>INSTALACIONES ACUEDUCTO</v>
          </cell>
          <cell r="B20">
            <v>4</v>
          </cell>
          <cell r="C20">
            <v>91</v>
          </cell>
          <cell r="F20">
            <v>0</v>
          </cell>
          <cell r="G20">
            <v>0</v>
          </cell>
          <cell r="H20">
            <v>0.95789473684210524</v>
          </cell>
        </row>
        <row r="21">
          <cell r="A21" t="str">
            <v>MEDIDORES 1/2 Y 1"</v>
          </cell>
          <cell r="B21">
            <v>2</v>
          </cell>
          <cell r="C21">
            <v>3</v>
          </cell>
          <cell r="F21">
            <v>0</v>
          </cell>
          <cell r="G21">
            <v>0</v>
          </cell>
          <cell r="H21">
            <v>0.6</v>
          </cell>
        </row>
        <row r="22">
          <cell r="A22" t="str">
            <v>MMTO VALVULAS E HIDRANTES</v>
          </cell>
          <cell r="B22">
            <v>36</v>
          </cell>
          <cell r="C22">
            <v>12</v>
          </cell>
          <cell r="D22">
            <v>2</v>
          </cell>
          <cell r="E22">
            <v>44</v>
          </cell>
          <cell r="F22">
            <v>0.4</v>
          </cell>
          <cell r="G22">
            <v>0.5</v>
          </cell>
          <cell r="H22">
            <v>0.25</v>
          </cell>
        </row>
        <row r="23">
          <cell r="A23" t="str">
            <v>OBRAS ACCESORIAS DAÑOS ACUEDUCTO</v>
          </cell>
          <cell r="B23">
            <v>9</v>
          </cell>
          <cell r="C23">
            <v>22</v>
          </cell>
          <cell r="F23">
            <v>0</v>
          </cell>
          <cell r="G23">
            <v>0</v>
          </cell>
          <cell r="H23">
            <v>0.70967741935483875</v>
          </cell>
        </row>
        <row r="24">
          <cell r="A24" t="str">
            <v>OBRAS ACCESORIAS INSTALACIONES</v>
          </cell>
          <cell r="B24">
            <v>1132</v>
          </cell>
          <cell r="C24">
            <v>0</v>
          </cell>
          <cell r="F24">
            <v>0</v>
          </cell>
          <cell r="G24">
            <v>0</v>
          </cell>
          <cell r="H24">
            <v>0</v>
          </cell>
        </row>
        <row r="25">
          <cell r="A25" t="str">
            <v>PITOMETRÍA</v>
          </cell>
          <cell r="B25">
            <v>44</v>
          </cell>
          <cell r="C25">
            <v>71</v>
          </cell>
          <cell r="D25">
            <v>3</v>
          </cell>
          <cell r="E25">
            <v>31.333333333333332</v>
          </cell>
          <cell r="F25">
            <v>0.5</v>
          </cell>
          <cell r="G25">
            <v>1.2</v>
          </cell>
          <cell r="H25">
            <v>0.61739130434782608</v>
          </cell>
        </row>
        <row r="26">
          <cell r="A26" t="str">
            <v>PROYECTOS ACUEDUCTO</v>
          </cell>
          <cell r="B26">
            <v>51</v>
          </cell>
          <cell r="C26">
            <v>7</v>
          </cell>
          <cell r="F26">
            <v>0</v>
          </cell>
          <cell r="G26">
            <v>0</v>
          </cell>
          <cell r="H26">
            <v>0.1206896551724138</v>
          </cell>
        </row>
        <row r="27">
          <cell r="A27" t="str">
            <v>SECTOR SIN AGUA</v>
          </cell>
          <cell r="B27">
            <v>0</v>
          </cell>
          <cell r="C27">
            <v>1</v>
          </cell>
          <cell r="F27">
            <v>0</v>
          </cell>
          <cell r="G27">
            <v>0</v>
          </cell>
          <cell r="H27">
            <v>1</v>
          </cell>
        </row>
        <row r="28">
          <cell r="A28" t="str">
            <v>#N/A</v>
          </cell>
          <cell r="B28">
            <v>3</v>
          </cell>
          <cell r="C28">
            <v>1</v>
          </cell>
          <cell r="F28">
            <v>0</v>
          </cell>
          <cell r="G28">
            <v>0</v>
          </cell>
          <cell r="H28">
            <v>0.25</v>
          </cell>
        </row>
        <row r="29">
          <cell r="A29" t="str">
            <v>Total general</v>
          </cell>
          <cell r="B29">
            <v>2679</v>
          </cell>
          <cell r="C29">
            <v>1006</v>
          </cell>
          <cell r="F29">
            <v>0</v>
          </cell>
          <cell r="G29">
            <v>0</v>
          </cell>
          <cell r="H29">
            <v>0</v>
          </cell>
        </row>
        <row r="30">
          <cell r="F30">
            <v>0</v>
          </cell>
          <cell r="G30">
            <v>0</v>
          </cell>
          <cell r="H30">
            <v>0</v>
          </cell>
        </row>
        <row r="31">
          <cell r="F31">
            <v>0</v>
          </cell>
          <cell r="G31">
            <v>0</v>
          </cell>
          <cell r="H31">
            <v>0</v>
          </cell>
        </row>
        <row r="32">
          <cell r="F32">
            <v>0</v>
          </cell>
          <cell r="G32">
            <v>0</v>
          </cell>
          <cell r="H32">
            <v>0</v>
          </cell>
        </row>
        <row r="33">
          <cell r="A33" t="str">
            <v>Total general</v>
          </cell>
          <cell r="B33">
            <v>3125</v>
          </cell>
          <cell r="C33">
            <v>1542</v>
          </cell>
          <cell r="F33">
            <v>0</v>
          </cell>
          <cell r="G33">
            <v>0</v>
          </cell>
          <cell r="H33">
            <v>0.33040497107349476</v>
          </cell>
        </row>
        <row r="34">
          <cell r="F34">
            <v>0</v>
          </cell>
          <cell r="G34">
            <v>0</v>
          </cell>
          <cell r="H34">
            <v>0</v>
          </cell>
        </row>
      </sheetData>
      <sheetData sheetId="6"/>
      <sheetData sheetId="7"/>
      <sheetData sheetId="8" refreshError="1"/>
      <sheetData sheetId="9" refreshError="1"/>
      <sheetData sheetId="10" refreshError="1"/>
      <sheetData sheetId="11"/>
      <sheetData sheetId="12"/>
      <sheetData sheetId="13"/>
      <sheetData sheetId="14"/>
      <sheetData sheetId="15"/>
      <sheetData sheetId="16"/>
      <sheetData sheetId="17" refreshError="1"/>
      <sheetData sheetId="18" refreshError="1"/>
      <sheetData sheetId="19"/>
      <sheetData sheetId="20"/>
      <sheetData sheetId="21"/>
      <sheetData sheetId="22"/>
      <sheetData sheetId="23"/>
      <sheetData sheetId="24"/>
      <sheetData sheetId="25"/>
      <sheetData sheetId="26"/>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CANT.5921"/>
      <sheetName val="ACTA COMPARATIVA"/>
    </sheetNames>
    <sheetDataSet>
      <sheetData sheetId="0" refreshError="1"/>
      <sheetData sheetId="1" refreshError="1"/>
      <sheetData sheetId="2"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ACOMETIDAS"/>
      <sheetName val="dem poz"/>
      <sheetName val="desvio"/>
      <sheetName val="TUBERIA"/>
      <sheetName val="CARCAMO"/>
      <sheetName val="ANDENES"/>
      <sheetName val="DOMICILIARIAS"/>
      <sheetName val="PAVIMENTO"/>
      <sheetName val="SUMA TUB"/>
      <sheetName val="RESUMEN"/>
      <sheetName val="VILLA SAGRARIO 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O"/>
      <sheetName val="MATERIAL"/>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Gabinetes agrup. CT's y PT's"/>
      <sheetName val="Gabinetes ctrol, prot. y med. "/>
      <sheetName val="Formulario de  precios"/>
    </sheetNames>
    <sheetDataSet>
      <sheetData sheetId="0"/>
      <sheetData sheetId="1"/>
      <sheetData sheetId="2"/>
      <sheetData sheetId="3"/>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Materiales"/>
      <sheetName val="Equipo"/>
      <sheetName val="Otros"/>
      <sheetName val="localizacion (estructuras)"/>
      <sheetName val="localizacion (carreteras)"/>
      <sheetName val="200.1"/>
      <sheetName val="200.2"/>
      <sheetName val="200P ROCERIA"/>
      <sheetName val="201.P y 201.5P"/>
      <sheetName val="201.2 Pciclopeo"/>
      <sheetName val="201.2.1P reforzado"/>
      <sheetName val="201.3"/>
      <sheetName val="201.4"/>
      <sheetName val="201.7"/>
      <sheetName val="201.8"/>
      <sheetName val="201.8P"/>
      <sheetName val="201.11"/>
      <sheetName val="201.12"/>
      <sheetName val="201.13 y 201.17"/>
      <sheetName val="201.16"/>
      <sheetName val="201.14"/>
      <sheetName val="201.15"/>
      <sheetName val="201.21"/>
      <sheetName val="210.1.1"/>
      <sheetName val="210.1.2"/>
      <sheetName val="210.2.1"/>
      <sheetName val="210.2.1P"/>
      <sheetName val="210.2.2"/>
      <sheetName val="210.2.4"/>
      <sheetName val="211.1"/>
      <sheetName val="220.1"/>
      <sheetName val="221.1"/>
      <sheetName val="221.2"/>
      <sheetName val="225P"/>
      <sheetName val="230.1"/>
      <sheetName val="230.2"/>
      <sheetName val="231.1"/>
      <sheetName val="232.1"/>
      <sheetName val="310.1"/>
      <sheetName val="311.1"/>
      <sheetName val="311.1 Via 9003"/>
      <sheetName val="311.1P"/>
      <sheetName val="311.2P"/>
      <sheetName val="311.3P"/>
      <sheetName val="320.1"/>
      <sheetName val="320.1Via 9003"/>
      <sheetName val="320.1Via 9004"/>
      <sheetName val="320.1Via 7801"/>
      <sheetName val="320.2"/>
      <sheetName val="320.2 Via 9003"/>
      <sheetName val="320.2 Via 9004"/>
      <sheetName val="320.2 Via 7801"/>
      <sheetName val="330.1"/>
      <sheetName val="330.1 Vía 9003"/>
      <sheetName val="330.1 Vía 9004"/>
      <sheetName val="330.1 Vía 7801"/>
      <sheetName val="330.2"/>
      <sheetName val="330.2 Vía 9003"/>
      <sheetName val="330.2 Vía 9004"/>
      <sheetName val="330.2 Via 7801"/>
      <sheetName val="330.1P"/>
      <sheetName val="330.1P Lorica- Coveñas"/>
      <sheetName val="330.1P (7801)"/>
      <sheetName val="340.1"/>
      <sheetName val="340.2"/>
      <sheetName val="340.3"/>
      <sheetName val="341.1"/>
      <sheetName val="341.2"/>
      <sheetName val="342P"/>
      <sheetName val="410.1"/>
      <sheetName val="410.2"/>
      <sheetName val="411.1"/>
      <sheetName val="411.2"/>
      <sheetName val="411.3"/>
      <sheetName val="414.1"/>
      <sheetName val="414.2"/>
      <sheetName val="414.3"/>
      <sheetName val="414.4"/>
      <sheetName val="415"/>
      <sheetName val="420.1"/>
      <sheetName val="420.2"/>
      <sheetName val="421.1"/>
      <sheetName val="421.2"/>
      <sheetName val="421.3"/>
      <sheetName val="421.4"/>
      <sheetName val="430.1"/>
      <sheetName val="430.2"/>
      <sheetName val="431.1"/>
      <sheetName val="431.2"/>
      <sheetName val="432.1"/>
      <sheetName val="433.1"/>
      <sheetName val="433.2"/>
      <sheetName val="433.3"/>
      <sheetName val="433.4"/>
      <sheetName val="433.5"/>
      <sheetName val="433.6"/>
      <sheetName val="433.7"/>
      <sheetName val="433.8"/>
      <sheetName val="440.1"/>
      <sheetName val="440.1 COMPRADA"/>
      <sheetName val="440.2"/>
      <sheetName val="440.2 COMPRADA"/>
      <sheetName val="440.3"/>
      <sheetName val="440.3 COMPRADA"/>
      <sheetName val="440.4"/>
      <sheetName val="441.1"/>
      <sheetName val="441.1 COMPRADA"/>
      <sheetName val="441.2"/>
      <sheetName val="441.2 COMPRADA"/>
      <sheetName val="441.3"/>
      <sheetName val="441.3 COMPRADA"/>
      <sheetName val="441.4"/>
      <sheetName val="450.1"/>
      <sheetName val="450.1P COMPRADA"/>
      <sheetName val="450.1P COMPRADA Via 9003"/>
      <sheetName val="450.1P COMPRADA Via 9004"/>
      <sheetName val="450.1P COMPRADA Via 7801"/>
      <sheetName val="450.2"/>
      <sheetName val="450.2P COMPRADA"/>
      <sheetName val="450.2P COMPRADA Vía 9003"/>
      <sheetName val="450.2P COMPRADA Vía 9004"/>
      <sheetName val="450.2P COMPRADA Vía 7801"/>
      <sheetName val="450.3"/>
      <sheetName val="450.3P COMPRADA"/>
      <sheetName val="450.9 "/>
      <sheetName val="450.9P  "/>
      <sheetName val="450.9 Via 9003"/>
      <sheetName val="450.9 Via 9004"/>
      <sheetName val="450.9 Via 7801"/>
      <sheetName val="451.1"/>
      <sheetName val="451. 1 COMPRADA "/>
      <sheetName val="451.2"/>
      <sheetName val="451. 2 COMPRADA"/>
      <sheetName val="451.3"/>
      <sheetName val="451.3 COMPRADA"/>
      <sheetName val="452.1"/>
      <sheetName val="452.1 COMPRADA"/>
      <sheetName val="452.2"/>
      <sheetName val="452.2 COMPRADA"/>
      <sheetName val="452.3"/>
      <sheetName val="452.3 COMPRADA"/>
      <sheetName val="452.4"/>
      <sheetName val="452.4 COMPRADA"/>
      <sheetName val="453"/>
      <sheetName val="460.1"/>
      <sheetName val="460.1P"/>
      <sheetName val="460.1P.1"/>
      <sheetName val="461.1"/>
      <sheetName val="461.2"/>
      <sheetName val="462.1.1"/>
      <sheetName val="462.1.2"/>
      <sheetName val="462.1.3"/>
      <sheetName val="462.1.4"/>
      <sheetName val="462.2"/>
      <sheetName val="464.1"/>
      <sheetName val="465.1"/>
      <sheetName val="466.1"/>
      <sheetName val="466.2"/>
      <sheetName val="466P Sello de Grietas"/>
      <sheetName val="500.1"/>
      <sheetName val="501.1"/>
      <sheetName val="510"/>
      <sheetName val="510P1"/>
      <sheetName val="510P2"/>
      <sheetName val="510P3"/>
      <sheetName val="600.1"/>
      <sheetName val="600.2"/>
      <sheetName val="600.3"/>
      <sheetName val="600.4"/>
      <sheetName val="600.4 P"/>
      <sheetName val="600.5"/>
      <sheetName val="600.5 P"/>
      <sheetName val="610.1"/>
      <sheetName val="610.1P"/>
      <sheetName val="610.1 Vía 9003"/>
      <sheetName val="610.1 Vía 9004"/>
      <sheetName val="610.1 Vía 7801"/>
      <sheetName val="610.2"/>
      <sheetName val="610.2 Vía 9003"/>
      <sheetName val="610.2 Vía 9004"/>
      <sheetName val="610.2 Vía 7801"/>
      <sheetName val="620.1"/>
      <sheetName val="620.2"/>
      <sheetName val="620.3"/>
      <sheetName val="620P"/>
      <sheetName val="621.1"/>
      <sheetName val="621.1 (2)"/>
      <sheetName val="621.1 (3)"/>
      <sheetName val="621.2"/>
      <sheetName val="621.3"/>
      <sheetName val="621.4"/>
      <sheetName val="621.5"/>
      <sheetName val="621.5P"/>
      <sheetName val="621.6"/>
      <sheetName val="621,7"/>
      <sheetName val="622.1"/>
      <sheetName val="622.2"/>
      <sheetName val="622.3"/>
      <sheetName val="622.4"/>
      <sheetName val="622.5"/>
      <sheetName val="623.1"/>
      <sheetName val="630.1"/>
      <sheetName val="630.1 Vía 9003"/>
      <sheetName val="630.1 Vía 9004"/>
      <sheetName val="630.1 Vía 7801"/>
      <sheetName val="630.2"/>
      <sheetName val="630.2 Vía 9003"/>
      <sheetName val="630.2 Vía 9004"/>
      <sheetName val="630.2 Vía 7801"/>
      <sheetName val="630.3"/>
      <sheetName val="630.3 Vía 9003"/>
      <sheetName val="630.3 Vía 9004"/>
      <sheetName val="630.3 Vía 7801"/>
      <sheetName val="630.4"/>
      <sheetName val="630.4 Vía 9003"/>
      <sheetName val="630.4 Vía 9004"/>
      <sheetName val="630.4 Vía 7801"/>
      <sheetName val="630.5"/>
      <sheetName val="630.5 Vía 9003"/>
      <sheetName val="630.5 Vía 9004"/>
      <sheetName val="630.5 Vía 7801"/>
      <sheetName val="630.6"/>
      <sheetName val="630.6 Vía 9003"/>
      <sheetName val="630.6 Vía 9004"/>
      <sheetName val="630.6 Vía 7801"/>
      <sheetName val="630.7"/>
      <sheetName val="630.7 Vía 9003"/>
      <sheetName val="630.7 Vía 9004"/>
      <sheetName val="630.7 Vía 7801"/>
      <sheetName val="630.1.1P"/>
      <sheetName val="630.1.1P MORTERO 1,3"/>
      <sheetName val="630.1.2P. BOLSACRETOS"/>
      <sheetName val="630.1.3P Mortero sello de griet"/>
      <sheetName val="630.1.4P Mortero Revest. Alcant"/>
      <sheetName val="630.1.5P Mortero epoxico"/>
      <sheetName val="630.1.6 P Mortero Anillar Tub"/>
      <sheetName val="632.1"/>
      <sheetName val="632.1P "/>
      <sheetName val="632.2P"/>
      <sheetName val="632.3P"/>
      <sheetName val="632.4P"/>
      <sheetName val="640.1"/>
      <sheetName val="640.1 Via 9003"/>
      <sheetName val="640.1 Via 9004"/>
      <sheetName val="640.1 Via 7801"/>
      <sheetName val="640.1.1"/>
      <sheetName val="640.1.1 Via 9003"/>
      <sheetName val="640.1.1 Via 9004"/>
      <sheetName val="640.1.1 Via 7801"/>
      <sheetName val="640.1.2"/>
      <sheetName val="640.1.2 Via 9003"/>
      <sheetName val="640.1.2 Via 9004"/>
      <sheetName val="640.1.2 Via 7801"/>
      <sheetName val="641.1"/>
      <sheetName val="642.1"/>
      <sheetName val="642.2"/>
      <sheetName val="642P1 JUNTAS"/>
      <sheetName val="642P2 JUNTAS"/>
      <sheetName val="642P3 JUNTAS"/>
      <sheetName val="650.1"/>
      <sheetName val="650.2"/>
      <sheetName val="650.3"/>
      <sheetName val="650.3P"/>
      <sheetName val="650.4"/>
      <sheetName val="660.1"/>
      <sheetName val="660.2"/>
      <sheetName val="660.3"/>
      <sheetName val="661.1 TIPO 1"/>
      <sheetName val="661.1.1 TIPO 2"/>
      <sheetName val="661.1.2 En obra"/>
      <sheetName val="662.1"/>
      <sheetName val="662.2"/>
      <sheetName val="670.1"/>
      <sheetName val="670.2"/>
      <sheetName val="671.1"/>
      <sheetName val="672.1"/>
      <sheetName val="672.2"/>
      <sheetName val="673.1"/>
      <sheetName val="673.1 Vía 9003"/>
      <sheetName val="673.1 Vía 9004"/>
      <sheetName val="673.1 Vía 7801"/>
      <sheetName val="673.2"/>
      <sheetName val="673.3"/>
      <sheetName val="674.1"/>
      <sheetName val="680.1"/>
      <sheetName val="680.2"/>
      <sheetName val="680.3"/>
      <sheetName val="680P"/>
      <sheetName val="680.1P"/>
      <sheetName val="681.1"/>
      <sheetName val="681.1 Vía 9003"/>
      <sheetName val="681.1 Vía 9004"/>
      <sheetName val="681.1 Vía 7801"/>
      <sheetName val="681.1P"/>
      <sheetName val="681.2P"/>
      <sheetName val="682.1"/>
      <sheetName val="700.1"/>
      <sheetName val="700.2"/>
      <sheetName val="700.3"/>
      <sheetName val="700.4"/>
      <sheetName val="700.5P"/>
      <sheetName val="700.6P"/>
      <sheetName val="701.1"/>
      <sheetName val="710.1"/>
      <sheetName val="710.1.1"/>
      <sheetName val="710.1.2"/>
      <sheetName val="710.1.3"/>
      <sheetName val="710.2"/>
      <sheetName val="710.2.1"/>
      <sheetName val="720.1"/>
      <sheetName val="730.1"/>
      <sheetName val="730.2"/>
      <sheetName val="740.1"/>
      <sheetName val="800.1"/>
      <sheetName val="800.2"/>
      <sheetName val="800.3"/>
      <sheetName val="800.4"/>
      <sheetName val="800P"/>
      <sheetName val="810.1"/>
      <sheetName val="810.1P"/>
      <sheetName val="810.2"/>
      <sheetName val="810.3"/>
      <sheetName val="815P"/>
      <sheetName val="900.1"/>
      <sheetName val="900.2"/>
      <sheetName val="900.3"/>
      <sheetName val="900.4P"/>
      <sheetName val="690 Mampostería en piedra"/>
      <sheetName val="Tub RIB1,40 (2)"/>
      <sheetName val="692.1P PINTURA ACABADO "/>
      <sheetName val="693.1P EPOXIAMIDA"/>
      <sheetName val="694.1P EPOXIPOLIAMIDA"/>
      <sheetName val="695P CHORRO ARENA"/>
      <sheetName val="695.1P"/>
      <sheetName val="675.1"/>
      <sheetName val="2-P"/>
      <sheetName val="675.2"/>
      <sheetName val="675.3"/>
      <sheetName val="682P"/>
      <sheetName val="810.2P Con semillas"/>
      <sheetName val="23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2">
          <cell r="H52">
            <v>73846</v>
          </cell>
        </row>
      </sheetData>
      <sheetData sheetId="15">
        <row r="53">
          <cell r="H53">
            <v>20565</v>
          </cell>
        </row>
      </sheetData>
      <sheetData sheetId="16"/>
      <sheetData sheetId="17"/>
      <sheetData sheetId="18"/>
      <sheetData sheetId="19"/>
      <sheetData sheetId="20"/>
      <sheetData sheetId="21"/>
      <sheetData sheetId="22">
        <row r="49">
          <cell r="H49">
            <v>44017</v>
          </cell>
        </row>
      </sheetData>
      <sheetData sheetId="23">
        <row r="50">
          <cell r="H50">
            <v>10360</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50">
          <cell r="H50">
            <v>112154</v>
          </cell>
        </row>
      </sheetData>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row r="57">
          <cell r="H57">
            <v>224024</v>
          </cell>
        </row>
      </sheetData>
      <sheetData sheetId="239"/>
      <sheetData sheetId="240"/>
      <sheetData sheetId="241">
        <row r="51">
          <cell r="H51">
            <v>373318</v>
          </cell>
        </row>
      </sheetData>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 CAR COMPLE (2)"/>
      <sheetName val="PRESU CAR COMPLE (3)"/>
      <sheetName val="PRESU COMPLETO"/>
      <sheetName val="FASE  I AJUSTES DE DISEÑO"/>
      <sheetName val="FASE 3 PUESTA EN MARCHA"/>
      <sheetName val="TABLA IPC"/>
      <sheetName val="INTERVENTORIA"/>
      <sheetName val="ITEMS 35 AL 43 EMISARIO FINAL"/>
      <sheetName val="PRESU CAR PTAR"/>
      <sheetName val="FASE  2 OBRA APU"/>
      <sheetName val="EQUIPOS"/>
      <sheetName val="ACCESORIOS"/>
    </sheetNames>
    <sheetDataSet>
      <sheetData sheetId="0"/>
      <sheetData sheetId="1"/>
      <sheetData sheetId="2"/>
      <sheetData sheetId="3"/>
      <sheetData sheetId="4"/>
      <sheetData sheetId="5"/>
      <sheetData sheetId="6"/>
      <sheetData sheetId="7"/>
      <sheetData sheetId="8"/>
      <sheetData sheetId="9"/>
      <sheetData sheetId="10">
        <row r="2">
          <cell r="H2">
            <v>3400</v>
          </cell>
          <cell r="I2">
            <v>3600</v>
          </cell>
          <cell r="J2">
            <v>4.5999999999999996</v>
          </cell>
        </row>
      </sheetData>
      <sheetData sheetId="1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_Via_distribuidora"/>
      <sheetName val="INSUMOS BASE"/>
      <sheetName val="costos mano obra"/>
      <sheetName val="Información"/>
      <sheetName val="ANEXOS QUE APLICAN"/>
      <sheetName val="DATOS GRALES"/>
      <sheetName val="PRESUPUESTO"/>
      <sheetName val="FORMATO AU"/>
      <sheetName val="CALCULO ANTICIPO"/>
      <sheetName val="GASTOS DE LEGALIZACIÓN"/>
      <sheetName val="APU AMBIENTAL"/>
      <sheetName val="LISTA VERIFICACIÓN "/>
      <sheetName val="INTERV AMBIENTAL"/>
      <sheetName val="IMPACTOS"/>
      <sheetName val="CRONOGRAMA"/>
      <sheetName val="APU"/>
      <sheetName val="APU labores arbolado 2014"/>
      <sheetName val="INSUMOS_BASE1"/>
      <sheetName val="costos_mano_obra1"/>
      <sheetName val="ANEXOS_QUE_APLICAN1"/>
      <sheetName val="DATOS_GRALES1"/>
      <sheetName val="FORMATO_AU1"/>
      <sheetName val="CALCULO_ANTICIPO1"/>
      <sheetName val="GASTOS_DE_LEGALIZACIÓN1"/>
      <sheetName val="APU_AMBIENTAL1"/>
      <sheetName val="LISTA_VERIFICACIÓN_1"/>
      <sheetName val="INTERV_AMBIENTAL1"/>
      <sheetName val="APU_labores_arbolado_20141"/>
      <sheetName val="INSUMOS_BASE"/>
      <sheetName val="costos_mano_obra"/>
      <sheetName val="ANEXOS_QUE_APLICAN"/>
      <sheetName val="DATOS_GRALES"/>
      <sheetName val="FORMATO_AU"/>
      <sheetName val="CALCULO_ANTICIPO"/>
      <sheetName val="GASTOS_DE_LEGALIZACIÓN"/>
      <sheetName val="APU_AMBIENTAL"/>
      <sheetName val="LISTA_VERIFICACIÓN_"/>
      <sheetName val="INTERV_AMBIENTAL"/>
      <sheetName val="APU_labores_arbolado_2014"/>
      <sheetName val="Presupuesto correigio nora mora"/>
    </sheetNames>
    <sheetDataSet>
      <sheetData sheetId="0"/>
      <sheetData sheetId="1" refreshError="1"/>
      <sheetData sheetId="2" refreshError="1"/>
      <sheetData sheetId="3" refreshError="1"/>
      <sheetData sheetId="4">
        <row r="1">
          <cell r="C1">
            <v>0</v>
          </cell>
        </row>
      </sheetData>
      <sheetData sheetId="5">
        <row r="1">
          <cell r="C1">
            <v>0</v>
          </cell>
        </row>
      </sheetData>
      <sheetData sheetId="6">
        <row r="1">
          <cell r="C1">
            <v>0</v>
          </cell>
        </row>
      </sheetData>
      <sheetData sheetId="7"/>
      <sheetData sheetId="8"/>
      <sheetData sheetId="9"/>
      <sheetData sheetId="10"/>
      <sheetData sheetId="11"/>
      <sheetData sheetId="12"/>
      <sheetData sheetId="13"/>
      <sheetData sheetId="14"/>
      <sheetData sheetId="15"/>
      <sheetData sheetId="16">
        <row r="1">
          <cell r="C1">
            <v>0</v>
          </cell>
        </row>
      </sheetData>
      <sheetData sheetId="17">
        <row r="1">
          <cell r="C1">
            <v>0</v>
          </cell>
        </row>
      </sheetData>
      <sheetData sheetId="18">
        <row r="1">
          <cell r="C1">
            <v>0</v>
          </cell>
        </row>
      </sheetData>
      <sheetData sheetId="19">
        <row r="1">
          <cell r="C1">
            <v>0</v>
          </cell>
        </row>
      </sheetData>
      <sheetData sheetId="20">
        <row r="1">
          <cell r="C1">
            <v>0</v>
          </cell>
        </row>
      </sheetData>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FACTOR PRESTACIONAL 2009"/>
      <sheetName val="HISTORICO"/>
      <sheetName val="SALARIO CELADOR 2008"/>
      <sheetName val="TARIFAS REGISTRO DISTRITAL 2009"/>
      <sheetName val="COSTOS OFICINA"/>
      <sheetName val="COSTOS CAMPAMENTO"/>
      <sheetName val="Presup_Cancha"/>
      <sheetName val="Insumos"/>
      <sheetName val="EQUIPO"/>
      <sheetName val="MATERIAL"/>
      <sheetName val="materiales"/>
      <sheetName val="otros"/>
      <sheetName val="Res-Accide-10"/>
      <sheetName val="APU"/>
    </sheetNames>
    <sheetDataSet>
      <sheetData sheetId="0"/>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precios"/>
      <sheetName val="Remo. derr."/>
      <sheetName val="Limp. mec. Alcant."/>
      <sheetName val="COSTOS OFICINA"/>
      <sheetName val="COSTOS CAMPAMENTO"/>
      <sheetName val="Res-Accide-10"/>
      <sheetName val="Hoja1"/>
      <sheetName val="Equipo"/>
      <sheetName val="materiales"/>
      <sheetName val="otros"/>
      <sheetName val="Análisis_de_precios"/>
      <sheetName val="Remo__derr_"/>
      <sheetName val="Limp__mec__Alcant_"/>
    </sheetNames>
    <sheetDataSet>
      <sheetData sheetId="0">
        <row r="52">
          <cell r="H52">
            <v>46548</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quidación de Obra x Administr"/>
    </sheetNames>
    <sheetDataSet>
      <sheetData sheetId="0">
        <row r="3">
          <cell r="C3" t="str">
            <v>LIQUIDACIÓN DE OBRA EXTRA POR ADMINISTRACIÓN</v>
          </cell>
        </row>
      </sheetData>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ZANJA"/>
      <sheetName val="D.DISEÑO"/>
      <sheetName val="CANTIDADES"/>
      <sheetName val="ENTIBADO"/>
      <sheetName val="OTRO"/>
      <sheetName val="CILINDROS"/>
      <sheetName val="RESUMEN"/>
      <sheetName val="RESUMEN CANTIDADES Y PTTO"/>
    </sheetNames>
    <sheetDataSet>
      <sheetData sheetId="0" refreshError="1"/>
      <sheetData sheetId="1">
        <row r="11">
          <cell r="E11" t="str">
            <v>VIA</v>
          </cell>
        </row>
        <row r="12">
          <cell r="E12" t="str">
            <v>NO</v>
          </cell>
        </row>
      </sheetData>
      <sheetData sheetId="2" refreshError="1"/>
      <sheetData sheetId="3" refreshError="1"/>
      <sheetData sheetId="4" refreshError="1"/>
      <sheetData sheetId="5" refreshError="1"/>
      <sheetData sheetId="6" refreshError="1"/>
      <sheetData sheetId="7">
        <row r="8">
          <cell r="D8" t="str">
            <v>UNIDAD</v>
          </cell>
        </row>
      </sheetData>
      <sheetData sheetId="8"/>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 REGIONES"/>
      <sheetName val="PRESUPUESTO DETALLADO"/>
      <sheetName val="PRESUPUESTO BASE POLIDEPORTIVO"/>
      <sheetName val="AHORROS"/>
      <sheetName val="días habiles 2015"/>
      <sheetName val="MANTENIMIENTO y OPERACIÓN"/>
      <sheetName val="PRESUPUESTO DE E&amp;D"/>
    </sheetNames>
    <sheetDataSet>
      <sheetData sheetId="0" refreshError="1"/>
      <sheetData sheetId="1" refreshError="1"/>
      <sheetData sheetId="2" refreshError="1"/>
      <sheetData sheetId="3" refreshError="1"/>
      <sheetData sheetId="4">
        <row r="1">
          <cell r="M1" t="str">
            <v>Domingo</v>
          </cell>
        </row>
        <row r="2">
          <cell r="D2">
            <v>42005</v>
          </cell>
          <cell r="M2" t="str">
            <v>Sábado y domingo</v>
          </cell>
        </row>
        <row r="3">
          <cell r="D3">
            <v>42016</v>
          </cell>
        </row>
        <row r="4">
          <cell r="D4">
            <v>42086</v>
          </cell>
        </row>
        <row r="5">
          <cell r="D5">
            <v>42096</v>
          </cell>
        </row>
        <row r="6">
          <cell r="D6">
            <v>42097</v>
          </cell>
        </row>
        <row r="7">
          <cell r="D7">
            <v>42125</v>
          </cell>
        </row>
        <row r="8">
          <cell r="D8">
            <v>42142</v>
          </cell>
        </row>
        <row r="9">
          <cell r="D9">
            <v>42166</v>
          </cell>
        </row>
        <row r="10">
          <cell r="D10">
            <v>42163</v>
          </cell>
        </row>
        <row r="11">
          <cell r="D11">
            <v>42170</v>
          </cell>
        </row>
        <row r="12">
          <cell r="D12">
            <v>42184</v>
          </cell>
        </row>
        <row r="13">
          <cell r="D13">
            <v>42187</v>
          </cell>
        </row>
        <row r="14">
          <cell r="D14">
            <v>42205</v>
          </cell>
        </row>
        <row r="15">
          <cell r="D15">
            <v>42223</v>
          </cell>
        </row>
        <row r="16">
          <cell r="D16">
            <v>42233</v>
          </cell>
        </row>
        <row r="17">
          <cell r="D17">
            <v>42289</v>
          </cell>
        </row>
        <row r="18">
          <cell r="D18">
            <v>42310</v>
          </cell>
        </row>
        <row r="19">
          <cell r="D19">
            <v>42324</v>
          </cell>
        </row>
        <row r="20">
          <cell r="D20">
            <v>42346</v>
          </cell>
        </row>
        <row r="21">
          <cell r="D21">
            <v>42363</v>
          </cell>
        </row>
      </sheetData>
      <sheetData sheetId="5" refreshError="1"/>
      <sheetData sheetId="6"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sos"/>
      <sheetName val="Formular"/>
      <sheetName val="APU"/>
    </sheetNames>
    <sheetDataSet>
      <sheetData sheetId="0">
        <row r="6">
          <cell r="A6">
            <v>600</v>
          </cell>
          <cell r="B6" t="str">
            <v>Acero de refuerzo Grado 60</v>
          </cell>
          <cell r="C6" t="str">
            <v>kg</v>
          </cell>
          <cell r="D6">
            <v>980</v>
          </cell>
        </row>
        <row r="7">
          <cell r="A7">
            <v>610</v>
          </cell>
          <cell r="B7" t="str">
            <v>Acero de refuerzo Grado 40</v>
          </cell>
          <cell r="C7" t="str">
            <v>kg</v>
          </cell>
          <cell r="D7">
            <v>960</v>
          </cell>
        </row>
        <row r="8">
          <cell r="A8">
            <v>650</v>
          </cell>
          <cell r="B8" t="str">
            <v>Acero de preesfuerzo</v>
          </cell>
          <cell r="C8" t="str">
            <v>t-m</v>
          </cell>
          <cell r="D8">
            <v>1000</v>
          </cell>
        </row>
        <row r="9">
          <cell r="A9">
            <v>670</v>
          </cell>
          <cell r="B9" t="str">
            <v>Aditivo</v>
          </cell>
          <cell r="C9" t="str">
            <v>kg</v>
          </cell>
          <cell r="D9">
            <v>3300</v>
          </cell>
        </row>
        <row r="10">
          <cell r="A10">
            <v>700</v>
          </cell>
          <cell r="B10" t="str">
            <v>Afirmado</v>
          </cell>
          <cell r="C10" t="str">
            <v>m3</v>
          </cell>
          <cell r="D10">
            <v>4000</v>
          </cell>
        </row>
        <row r="11">
          <cell r="A11">
            <v>750</v>
          </cell>
          <cell r="B11" t="str">
            <v>Agua</v>
          </cell>
          <cell r="C11" t="str">
            <v>lt</v>
          </cell>
          <cell r="D11">
            <v>300</v>
          </cell>
        </row>
        <row r="12">
          <cell r="A12">
            <v>850</v>
          </cell>
          <cell r="B12" t="str">
            <v>Alambre de amarrar</v>
          </cell>
          <cell r="C12" t="str">
            <v>kg</v>
          </cell>
          <cell r="D12">
            <v>1198</v>
          </cell>
        </row>
        <row r="13">
          <cell r="A13">
            <v>900</v>
          </cell>
          <cell r="B13" t="str">
            <v>Alambre de púas</v>
          </cell>
          <cell r="C13" t="str">
            <v>ml</v>
          </cell>
          <cell r="D13">
            <v>800</v>
          </cell>
        </row>
        <row r="14">
          <cell r="A14">
            <v>940</v>
          </cell>
          <cell r="B14" t="str">
            <v>Almohadillas elastoméricas</v>
          </cell>
          <cell r="C14" t="str">
            <v>un</v>
          </cell>
          <cell r="D14">
            <v>65000</v>
          </cell>
        </row>
        <row r="15">
          <cell r="A15">
            <v>960</v>
          </cell>
          <cell r="B15" t="str">
            <v>Amarre sísmico longitudinal</v>
          </cell>
          <cell r="C15" t="str">
            <v>un</v>
          </cell>
          <cell r="D15">
            <v>110000</v>
          </cell>
        </row>
        <row r="16">
          <cell r="A16">
            <v>970</v>
          </cell>
          <cell r="B16" t="str">
            <v>Apoyo elastomérico D-60</v>
          </cell>
          <cell r="C16" t="str">
            <v>un</v>
          </cell>
          <cell r="D16">
            <v>230000</v>
          </cell>
        </row>
        <row r="17">
          <cell r="A17">
            <v>980</v>
          </cell>
          <cell r="B17" t="str">
            <v>Apoyo elastomérico tipo 3</v>
          </cell>
          <cell r="C17" t="str">
            <v>un</v>
          </cell>
          <cell r="D17">
            <v>610000</v>
          </cell>
        </row>
        <row r="18">
          <cell r="A18">
            <v>990</v>
          </cell>
          <cell r="B18" t="str">
            <v>Apoyo elastomérico tipo 4</v>
          </cell>
          <cell r="C18" t="str">
            <v>un</v>
          </cell>
          <cell r="D18">
            <v>630000</v>
          </cell>
        </row>
        <row r="19">
          <cell r="A19">
            <v>1000</v>
          </cell>
          <cell r="B19" t="str">
            <v>Arena lavada concreto</v>
          </cell>
          <cell r="C19" t="str">
            <v>m3</v>
          </cell>
          <cell r="D19">
            <v>20000</v>
          </cell>
        </row>
        <row r="20">
          <cell r="A20">
            <v>1300</v>
          </cell>
          <cell r="B20" t="str">
            <v>Base granular</v>
          </cell>
          <cell r="C20" t="str">
            <v>m3</v>
          </cell>
          <cell r="D20">
            <v>17000</v>
          </cell>
        </row>
        <row r="21">
          <cell r="A21">
            <v>1310</v>
          </cell>
          <cell r="B21" t="str">
            <v>Cable para postensado de 1/2" para 10.5 tn/m</v>
          </cell>
          <cell r="C21" t="str">
            <v>m</v>
          </cell>
          <cell r="D21">
            <v>7800</v>
          </cell>
        </row>
        <row r="22">
          <cell r="A22">
            <v>1330</v>
          </cell>
          <cell r="B22" t="str">
            <v>Canastilla para pilotes</v>
          </cell>
          <cell r="C22" t="str">
            <v>ml</v>
          </cell>
          <cell r="D22">
            <v>28000</v>
          </cell>
        </row>
        <row r="23">
          <cell r="A23">
            <v>1350</v>
          </cell>
          <cell r="B23" t="str">
            <v>Cascajo</v>
          </cell>
          <cell r="C23" t="str">
            <v>m3</v>
          </cell>
          <cell r="D23">
            <v>14000</v>
          </cell>
        </row>
        <row r="24">
          <cell r="A24">
            <v>1380</v>
          </cell>
          <cell r="B24" t="str">
            <v>Cascajo procesado</v>
          </cell>
          <cell r="C24" t="str">
            <v>m3</v>
          </cell>
          <cell r="D24">
            <v>18000</v>
          </cell>
        </row>
        <row r="25">
          <cell r="A25">
            <v>1400</v>
          </cell>
          <cell r="B25" t="str">
            <v>Cemento asfáltico</v>
          </cell>
          <cell r="C25" t="str">
            <v>kg</v>
          </cell>
          <cell r="D25">
            <v>450</v>
          </cell>
        </row>
        <row r="26">
          <cell r="A26">
            <v>1500</v>
          </cell>
          <cell r="B26" t="str">
            <v>Mezcla asfáltica MDC-1</v>
          </cell>
          <cell r="C26" t="str">
            <v>m3</v>
          </cell>
          <cell r="D26">
            <v>102000</v>
          </cell>
        </row>
        <row r="27">
          <cell r="A27">
            <v>1550</v>
          </cell>
          <cell r="B27" t="str">
            <v>Mezcla asfáltica MDC-2</v>
          </cell>
          <cell r="C27" t="str">
            <v>m3</v>
          </cell>
          <cell r="D27">
            <v>105000</v>
          </cell>
        </row>
        <row r="28">
          <cell r="A28">
            <v>1600</v>
          </cell>
          <cell r="B28" t="str">
            <v xml:space="preserve">Cemento </v>
          </cell>
          <cell r="C28" t="str">
            <v>saco</v>
          </cell>
          <cell r="D28">
            <v>17000</v>
          </cell>
        </row>
        <row r="29">
          <cell r="A29">
            <v>1650</v>
          </cell>
          <cell r="B29" t="str">
            <v>Cesped</v>
          </cell>
          <cell r="C29" t="str">
            <v>m2</v>
          </cell>
          <cell r="D29">
            <v>4000</v>
          </cell>
        </row>
        <row r="30">
          <cell r="A30">
            <v>1670</v>
          </cell>
          <cell r="B30" t="str">
            <v>Concreto</v>
          </cell>
          <cell r="C30" t="str">
            <v>m3</v>
          </cell>
          <cell r="D30">
            <v>170000</v>
          </cell>
        </row>
        <row r="31">
          <cell r="A31">
            <v>1700</v>
          </cell>
          <cell r="B31" t="str">
            <v>Defensas metálicas</v>
          </cell>
          <cell r="C31" t="str">
            <v>m</v>
          </cell>
          <cell r="D31">
            <v>50000</v>
          </cell>
        </row>
        <row r="32">
          <cell r="A32">
            <v>2100</v>
          </cell>
          <cell r="B32" t="str">
            <v>Emulsión asfáltica</v>
          </cell>
          <cell r="C32" t="str">
            <v>kg</v>
          </cell>
          <cell r="D32">
            <v>500</v>
          </cell>
        </row>
        <row r="33">
          <cell r="A33">
            <v>2140</v>
          </cell>
          <cell r="B33" t="str">
            <v>Estructura para luminarias</v>
          </cell>
          <cell r="C33" t="str">
            <v>un</v>
          </cell>
          <cell r="D33">
            <v>430000</v>
          </cell>
        </row>
        <row r="34">
          <cell r="A34">
            <v>2150</v>
          </cell>
          <cell r="B34" t="str">
            <v>Estructura tipo 602T</v>
          </cell>
          <cell r="C34" t="str">
            <v>un</v>
          </cell>
          <cell r="D34">
            <v>1400000</v>
          </cell>
        </row>
        <row r="35">
          <cell r="A35">
            <v>2160</v>
          </cell>
          <cell r="B35" t="str">
            <v>Estructura tipo 553-514</v>
          </cell>
          <cell r="C35" t="str">
            <v>un</v>
          </cell>
          <cell r="D35">
            <v>1150000</v>
          </cell>
        </row>
        <row r="36">
          <cell r="A36">
            <v>2180</v>
          </cell>
          <cell r="B36" t="str">
            <v>Estructura trifásica tipo 523T</v>
          </cell>
          <cell r="C36" t="str">
            <v>un</v>
          </cell>
          <cell r="D36">
            <v>660000</v>
          </cell>
        </row>
        <row r="37">
          <cell r="A37">
            <v>2200</v>
          </cell>
          <cell r="B37" t="str">
            <v>Explosivos</v>
          </cell>
          <cell r="C37" t="str">
            <v>gl</v>
          </cell>
          <cell r="D37">
            <v>3500</v>
          </cell>
        </row>
        <row r="38">
          <cell r="A38">
            <v>2300</v>
          </cell>
          <cell r="B38" t="str">
            <v>Formaleta</v>
          </cell>
          <cell r="C38" t="str">
            <v>m2</v>
          </cell>
          <cell r="D38">
            <v>8000</v>
          </cell>
        </row>
        <row r="39">
          <cell r="A39">
            <v>2600</v>
          </cell>
          <cell r="B39" t="str">
            <v>Geotextil tipo NT 1.600</v>
          </cell>
          <cell r="C39" t="str">
            <v>m2</v>
          </cell>
          <cell r="D39">
            <v>1900</v>
          </cell>
        </row>
        <row r="40">
          <cell r="A40">
            <v>2650</v>
          </cell>
          <cell r="B40" t="str">
            <v>Hormigón para pilotes</v>
          </cell>
          <cell r="C40" t="str">
            <v>m3</v>
          </cell>
          <cell r="D40">
            <v>220000</v>
          </cell>
        </row>
        <row r="41">
          <cell r="A41">
            <v>2700</v>
          </cell>
          <cell r="B41" t="str">
            <v>Junta de expansión para pisos puente tipo 1</v>
          </cell>
          <cell r="C41" t="str">
            <v>m</v>
          </cell>
          <cell r="D41">
            <v>300000</v>
          </cell>
        </row>
        <row r="42">
          <cell r="A42">
            <v>2750</v>
          </cell>
          <cell r="B42" t="str">
            <v>Junta tipo freysinet M-80</v>
          </cell>
          <cell r="C42" t="str">
            <v>un</v>
          </cell>
          <cell r="D42">
            <v>500000</v>
          </cell>
        </row>
        <row r="43">
          <cell r="A43">
            <v>2760</v>
          </cell>
          <cell r="B43" t="str">
            <v>Lámparas de alumbrado</v>
          </cell>
          <cell r="C43" t="str">
            <v>un</v>
          </cell>
          <cell r="D43">
            <v>250000</v>
          </cell>
        </row>
        <row r="44">
          <cell r="A44">
            <v>2765</v>
          </cell>
          <cell r="B44" t="str">
            <v>Línea aérea #2AWG Cu Desnudo 15 Kv</v>
          </cell>
          <cell r="C44" t="str">
            <v>m</v>
          </cell>
          <cell r="D44">
            <v>15000</v>
          </cell>
        </row>
        <row r="45">
          <cell r="A45">
            <v>2770</v>
          </cell>
          <cell r="B45" t="str">
            <v>Malla eslabonada</v>
          </cell>
          <cell r="C45" t="str">
            <v>m2</v>
          </cell>
          <cell r="D45">
            <v>15000</v>
          </cell>
        </row>
        <row r="46">
          <cell r="A46">
            <v>2800</v>
          </cell>
          <cell r="B46" t="str">
            <v>Material de préstamo</v>
          </cell>
          <cell r="C46" t="str">
            <v>m3</v>
          </cell>
          <cell r="D46">
            <v>4500</v>
          </cell>
        </row>
        <row r="47">
          <cell r="A47">
            <v>3000</v>
          </cell>
          <cell r="B47" t="str">
            <v>Material filtrante</v>
          </cell>
          <cell r="C47" t="str">
            <v>m3</v>
          </cell>
          <cell r="D47">
            <v>18000</v>
          </cell>
        </row>
        <row r="48">
          <cell r="A48">
            <v>3110</v>
          </cell>
          <cell r="B48" t="str">
            <v>Mezcla densa en caliente para bacheo</v>
          </cell>
          <cell r="C48" t="str">
            <v>m3</v>
          </cell>
          <cell r="D48">
            <v>110000</v>
          </cell>
        </row>
        <row r="49">
          <cell r="A49">
            <v>3120</v>
          </cell>
          <cell r="B49" t="str">
            <v>Mezcla densa en caliente  tipo MDC-2</v>
          </cell>
          <cell r="C49" t="str">
            <v>m3</v>
          </cell>
          <cell r="D49">
            <v>115000</v>
          </cell>
        </row>
        <row r="50">
          <cell r="A50">
            <v>3125</v>
          </cell>
          <cell r="B50" t="str">
            <v>Mortero</v>
          </cell>
          <cell r="C50" t="str">
            <v>m3</v>
          </cell>
          <cell r="D50">
            <v>180000</v>
          </cell>
        </row>
        <row r="51">
          <cell r="A51">
            <v>3130</v>
          </cell>
          <cell r="B51" t="str">
            <v>Platina de acero para apoyos elastoméricos</v>
          </cell>
          <cell r="C51" t="str">
            <v>un</v>
          </cell>
          <cell r="D51">
            <v>120000</v>
          </cell>
        </row>
        <row r="52">
          <cell r="A52">
            <v>3135</v>
          </cell>
          <cell r="B52" t="str">
            <v>Piedra</v>
          </cell>
          <cell r="C52" t="str">
            <v>m3</v>
          </cell>
          <cell r="D52">
            <v>15000</v>
          </cell>
        </row>
        <row r="53">
          <cell r="A53">
            <v>3140</v>
          </cell>
          <cell r="B53" t="str">
            <v>Poste de concreto</v>
          </cell>
          <cell r="C53" t="str">
            <v>un</v>
          </cell>
          <cell r="D53">
            <v>7000</v>
          </cell>
        </row>
        <row r="54">
          <cell r="A54">
            <v>3150</v>
          </cell>
          <cell r="B54" t="str">
            <v>Poste de kilometraje</v>
          </cell>
          <cell r="C54" t="str">
            <v>un</v>
          </cell>
          <cell r="D54">
            <v>8500</v>
          </cell>
        </row>
        <row r="55">
          <cell r="A55">
            <v>3160</v>
          </cell>
          <cell r="B55" t="str">
            <v>Poste de referencia</v>
          </cell>
          <cell r="C55" t="str">
            <v>un</v>
          </cell>
          <cell r="D55">
            <v>30000</v>
          </cell>
        </row>
        <row r="56">
          <cell r="A56">
            <v>3200</v>
          </cell>
          <cell r="B56" t="str">
            <v>Sección final</v>
          </cell>
          <cell r="C56" t="str">
            <v>un</v>
          </cell>
          <cell r="D56">
            <v>35000</v>
          </cell>
        </row>
        <row r="57">
          <cell r="A57">
            <v>3220</v>
          </cell>
          <cell r="B57" t="str">
            <v>Sellos de PVC de 0.15m de ancho</v>
          </cell>
          <cell r="C57" t="str">
            <v>m</v>
          </cell>
          <cell r="D57">
            <v>12000</v>
          </cell>
        </row>
        <row r="58">
          <cell r="A58">
            <v>3240</v>
          </cell>
          <cell r="B58" t="str">
            <v>Semilla</v>
          </cell>
          <cell r="C58" t="str">
            <v>m2</v>
          </cell>
          <cell r="D58">
            <v>600</v>
          </cell>
        </row>
        <row r="59">
          <cell r="A59">
            <v>3250</v>
          </cell>
          <cell r="B59" t="str">
            <v>Señal preventiva y reglamentaria</v>
          </cell>
          <cell r="C59" t="str">
            <v>un</v>
          </cell>
          <cell r="D59">
            <v>80000</v>
          </cell>
        </row>
        <row r="60">
          <cell r="A60">
            <v>3252</v>
          </cell>
          <cell r="B60" t="str">
            <v>Señal vial tamaño 144x30</v>
          </cell>
          <cell r="C60" t="str">
            <v>un</v>
          </cell>
          <cell r="D60">
            <v>100000</v>
          </cell>
        </row>
        <row r="61">
          <cell r="A61">
            <v>3254</v>
          </cell>
          <cell r="B61" t="str">
            <v>Señal vial tamaño 144x60 (2 renglones)</v>
          </cell>
          <cell r="C61" t="str">
            <v>un</v>
          </cell>
          <cell r="D61">
            <v>130000</v>
          </cell>
        </row>
        <row r="62">
          <cell r="A62">
            <v>3256</v>
          </cell>
          <cell r="B62" t="str">
            <v>Señal vial tamaño 144x60 (3 renglones)</v>
          </cell>
          <cell r="C62" t="str">
            <v>un</v>
          </cell>
          <cell r="D62">
            <v>180000</v>
          </cell>
        </row>
        <row r="63">
          <cell r="A63">
            <v>3260</v>
          </cell>
          <cell r="B63" t="str">
            <v>Señal de tránsito grupo I</v>
          </cell>
          <cell r="C63" t="str">
            <v>un</v>
          </cell>
          <cell r="D63">
            <v>100000</v>
          </cell>
        </row>
        <row r="64">
          <cell r="A64">
            <v>3280</v>
          </cell>
          <cell r="B64" t="str">
            <v>Señal de tránsito grupo V</v>
          </cell>
          <cell r="C64" t="str">
            <v>un</v>
          </cell>
          <cell r="D64">
            <v>200000</v>
          </cell>
        </row>
        <row r="65">
          <cell r="A65">
            <v>3300</v>
          </cell>
          <cell r="B65" t="str">
            <v>Subbase granular</v>
          </cell>
          <cell r="C65" t="str">
            <v>m3</v>
          </cell>
          <cell r="D65">
            <v>14000</v>
          </cell>
        </row>
        <row r="66">
          <cell r="A66">
            <v>3330</v>
          </cell>
          <cell r="B66" t="str">
            <v>Tachas estoperolas</v>
          </cell>
          <cell r="C66" t="str">
            <v>un</v>
          </cell>
          <cell r="D66">
            <v>6400</v>
          </cell>
        </row>
        <row r="67">
          <cell r="A67">
            <v>3340</v>
          </cell>
          <cell r="B67" t="str">
            <v>Tacha reflectiva</v>
          </cell>
          <cell r="C67" t="str">
            <v>un</v>
          </cell>
          <cell r="D67">
            <v>7500</v>
          </cell>
        </row>
        <row r="68">
          <cell r="A68">
            <v>3345</v>
          </cell>
          <cell r="B68" t="str">
            <v>Templete</v>
          </cell>
          <cell r="C68" t="str">
            <v>un</v>
          </cell>
          <cell r="D68">
            <v>315000</v>
          </cell>
        </row>
        <row r="69">
          <cell r="A69">
            <v>3350</v>
          </cell>
          <cell r="B69" t="str">
            <v>Tensores en estribos de puentes</v>
          </cell>
          <cell r="C69" t="str">
            <v>m</v>
          </cell>
          <cell r="D69">
            <v>90000</v>
          </cell>
        </row>
        <row r="70">
          <cell r="A70">
            <v>3400</v>
          </cell>
          <cell r="B70" t="str">
            <v>Tierra orgánica</v>
          </cell>
          <cell r="C70" t="str">
            <v>m3</v>
          </cell>
          <cell r="D70">
            <v>15000</v>
          </cell>
        </row>
        <row r="71">
          <cell r="A71">
            <v>4300</v>
          </cell>
          <cell r="B71" t="str">
            <v xml:space="preserve">Triturado </v>
          </cell>
          <cell r="C71" t="str">
            <v>m3</v>
          </cell>
          <cell r="D71">
            <v>25000</v>
          </cell>
        </row>
        <row r="72">
          <cell r="A72">
            <v>4350</v>
          </cell>
          <cell r="B72" t="str">
            <v>Tubería de concreto D=0.20m</v>
          </cell>
          <cell r="C72" t="str">
            <v>m</v>
          </cell>
          <cell r="D72">
            <v>14000</v>
          </cell>
        </row>
        <row r="73">
          <cell r="A73">
            <v>4400</v>
          </cell>
          <cell r="B73" t="str">
            <v>Tubería de concreto D=900 mm</v>
          </cell>
          <cell r="C73" t="str">
            <v>ml</v>
          </cell>
          <cell r="D73">
            <v>190000</v>
          </cell>
        </row>
        <row r="74">
          <cell r="A74">
            <v>4500</v>
          </cell>
          <cell r="B74" t="str">
            <v>Tubería de concreto D=1 m</v>
          </cell>
          <cell r="C74" t="str">
            <v>ml</v>
          </cell>
          <cell r="D74">
            <v>120000</v>
          </cell>
        </row>
        <row r="75">
          <cell r="A75">
            <v>60100</v>
          </cell>
          <cell r="B75" t="str">
            <v>Obrero</v>
          </cell>
          <cell r="C75" t="str">
            <v>día</v>
          </cell>
          <cell r="D75">
            <v>19500</v>
          </cell>
        </row>
        <row r="76">
          <cell r="A76">
            <v>60200</v>
          </cell>
          <cell r="B76" t="str">
            <v>Ayudante</v>
          </cell>
          <cell r="C76" t="str">
            <v>día</v>
          </cell>
          <cell r="D76">
            <v>19500</v>
          </cell>
        </row>
        <row r="77">
          <cell r="A77">
            <v>60500</v>
          </cell>
          <cell r="B77" t="str">
            <v>Encargado</v>
          </cell>
          <cell r="C77" t="str">
            <v>día</v>
          </cell>
          <cell r="D77">
            <v>52500</v>
          </cell>
        </row>
        <row r="78">
          <cell r="A78">
            <v>60600</v>
          </cell>
          <cell r="B78" t="str">
            <v>Minero</v>
          </cell>
          <cell r="C78" t="str">
            <v>día</v>
          </cell>
          <cell r="D78">
            <v>42000</v>
          </cell>
        </row>
        <row r="79">
          <cell r="A79">
            <v>60700</v>
          </cell>
          <cell r="B79" t="str">
            <v>Oficial</v>
          </cell>
          <cell r="C79" t="str">
            <v>día</v>
          </cell>
          <cell r="D79">
            <v>42000</v>
          </cell>
        </row>
        <row r="80">
          <cell r="A80">
            <v>60900</v>
          </cell>
          <cell r="B80" t="str">
            <v>Rastrillero</v>
          </cell>
          <cell r="C80" t="str">
            <v>día</v>
          </cell>
          <cell r="D80">
            <v>25200</v>
          </cell>
        </row>
        <row r="81">
          <cell r="A81">
            <v>70020</v>
          </cell>
          <cell r="B81" t="str">
            <v>Tractor Sobre Orugas D6D</v>
          </cell>
          <cell r="C81" t="str">
            <v>hr</v>
          </cell>
          <cell r="D81">
            <v>70000</v>
          </cell>
        </row>
        <row r="82">
          <cell r="A82">
            <v>70080</v>
          </cell>
          <cell r="B82" t="str">
            <v>Cargador sobre Llantas Cat 928 F</v>
          </cell>
          <cell r="C82" t="str">
            <v>hr</v>
          </cell>
          <cell r="D82">
            <v>45000</v>
          </cell>
        </row>
        <row r="83">
          <cell r="A83">
            <v>70100</v>
          </cell>
          <cell r="B83" t="str">
            <v xml:space="preserve">Carrotanque  </v>
          </cell>
          <cell r="C83" t="str">
            <v>hr</v>
          </cell>
          <cell r="D83">
            <v>25000</v>
          </cell>
        </row>
        <row r="84">
          <cell r="A84">
            <v>70150</v>
          </cell>
          <cell r="B84" t="str">
            <v>Carrotanque irrigador</v>
          </cell>
          <cell r="C84" t="str">
            <v>hr</v>
          </cell>
          <cell r="D84">
            <v>25000</v>
          </cell>
        </row>
        <row r="85">
          <cell r="A85">
            <v>70200</v>
          </cell>
          <cell r="B85" t="str">
            <v>Compactador de llantas</v>
          </cell>
          <cell r="C85" t="str">
            <v>hr</v>
          </cell>
          <cell r="D85">
            <v>40000</v>
          </cell>
        </row>
        <row r="86">
          <cell r="A86">
            <v>70500</v>
          </cell>
          <cell r="B86" t="str">
            <v>Compactador Ingersoll Rand SD70D</v>
          </cell>
          <cell r="C86" t="str">
            <v>hr</v>
          </cell>
          <cell r="D86">
            <v>45000</v>
          </cell>
        </row>
        <row r="87">
          <cell r="A87">
            <v>70600</v>
          </cell>
          <cell r="B87" t="str">
            <v>Compactador Ingersoll Rand SD70DA</v>
          </cell>
          <cell r="C87" t="str">
            <v>hr</v>
          </cell>
          <cell r="D87">
            <v>45000</v>
          </cell>
        </row>
        <row r="88">
          <cell r="A88">
            <v>70700</v>
          </cell>
          <cell r="B88" t="str">
            <v>Compresor Ingersoll Rand  PS185W</v>
          </cell>
          <cell r="C88" t="str">
            <v>hr</v>
          </cell>
          <cell r="D88">
            <v>24000</v>
          </cell>
        </row>
        <row r="89">
          <cell r="A89">
            <v>70800</v>
          </cell>
          <cell r="B89" t="str">
            <v>Excavadora Caterpillar 320</v>
          </cell>
          <cell r="C89" t="str">
            <v>hr</v>
          </cell>
          <cell r="D89">
            <v>60000</v>
          </cell>
        </row>
        <row r="90">
          <cell r="A90">
            <v>70900</v>
          </cell>
          <cell r="B90" t="str">
            <v>Grúa</v>
          </cell>
          <cell r="C90" t="str">
            <v>hr</v>
          </cell>
          <cell r="D90">
            <v>25000</v>
          </cell>
        </row>
        <row r="91">
          <cell r="A91">
            <v>71045</v>
          </cell>
          <cell r="B91" t="str">
            <v>Mezcladora 1/2 sco</v>
          </cell>
          <cell r="C91" t="str">
            <v>día</v>
          </cell>
          <cell r="D91">
            <v>20000</v>
          </cell>
        </row>
        <row r="92">
          <cell r="A92">
            <v>71080</v>
          </cell>
          <cell r="B92" t="str">
            <v>Motobomba 3 hp</v>
          </cell>
          <cell r="C92" t="str">
            <v>día</v>
          </cell>
          <cell r="D92">
            <v>20000</v>
          </cell>
        </row>
        <row r="93">
          <cell r="A93">
            <v>71100</v>
          </cell>
          <cell r="B93" t="str">
            <v>Motoniveladora Caterpillar 120</v>
          </cell>
          <cell r="C93" t="str">
            <v>hr</v>
          </cell>
          <cell r="D93">
            <v>60000</v>
          </cell>
        </row>
        <row r="94">
          <cell r="A94">
            <v>71200</v>
          </cell>
          <cell r="B94" t="str">
            <v>Pavimentadora Lee Boy 8000 B</v>
          </cell>
          <cell r="C94" t="str">
            <v>hr</v>
          </cell>
          <cell r="D94">
            <v>50000</v>
          </cell>
        </row>
        <row r="95">
          <cell r="A95">
            <v>71250</v>
          </cell>
          <cell r="B95" t="str">
            <v xml:space="preserve">Perfiladora CMI </v>
          </cell>
          <cell r="C95" t="str">
            <v>hr</v>
          </cell>
          <cell r="D95">
            <v>400000</v>
          </cell>
        </row>
        <row r="96">
          <cell r="A96">
            <v>71300</v>
          </cell>
          <cell r="B96" t="str">
            <v>Placa vibratoria</v>
          </cell>
          <cell r="C96" t="str">
            <v>hr</v>
          </cell>
          <cell r="D96">
            <v>4000</v>
          </cell>
        </row>
        <row r="97">
          <cell r="A97">
            <v>71400</v>
          </cell>
          <cell r="B97" t="str">
            <v>Retroexcavadora Caterpillar 416</v>
          </cell>
          <cell r="C97" t="str">
            <v>hr</v>
          </cell>
          <cell r="D97">
            <v>35000</v>
          </cell>
        </row>
        <row r="98">
          <cell r="A98">
            <v>71600</v>
          </cell>
          <cell r="B98" t="str">
            <v>Compactador Vertical Ingersoll RX-65</v>
          </cell>
          <cell r="C98" t="str">
            <v>hr</v>
          </cell>
          <cell r="D98">
            <v>4000</v>
          </cell>
        </row>
        <row r="99">
          <cell r="A99">
            <v>71700</v>
          </cell>
          <cell r="B99" t="str">
            <v>Vibrador para concreto</v>
          </cell>
          <cell r="C99" t="str">
            <v>hr</v>
          </cell>
          <cell r="D99">
            <v>2000</v>
          </cell>
        </row>
        <row r="100">
          <cell r="A100">
            <v>80010</v>
          </cell>
          <cell r="B100" t="str">
            <v>Acometida secundaria del transformador</v>
          </cell>
          <cell r="C100" t="str">
            <v>un</v>
          </cell>
          <cell r="D100">
            <v>250000</v>
          </cell>
        </row>
        <row r="101">
          <cell r="A101">
            <v>80020</v>
          </cell>
          <cell r="B101" t="str">
            <v>Acometida subterránea B.T. Entre estructuras con luminaria</v>
          </cell>
          <cell r="C101" t="str">
            <v>un</v>
          </cell>
          <cell r="D101">
            <v>28000</v>
          </cell>
        </row>
        <row r="102">
          <cell r="A102">
            <v>80040</v>
          </cell>
          <cell r="B102" t="str">
            <v>Caja para control de alumbrado</v>
          </cell>
          <cell r="C102" t="str">
            <v>un</v>
          </cell>
          <cell r="D102">
            <v>1000000</v>
          </cell>
        </row>
        <row r="103">
          <cell r="A103">
            <v>80100</v>
          </cell>
          <cell r="B103" t="str">
            <v>Derechos de salida</v>
          </cell>
          <cell r="C103" t="str">
            <v>m3</v>
          </cell>
          <cell r="D103">
            <v>1500</v>
          </cell>
        </row>
        <row r="104">
          <cell r="A104">
            <v>80150</v>
          </cell>
          <cell r="B104" t="str">
            <v>Derechos de botada</v>
          </cell>
          <cell r="C104" t="str">
            <v>m3</v>
          </cell>
          <cell r="D104">
            <v>2000</v>
          </cell>
        </row>
        <row r="105">
          <cell r="A105">
            <v>80200</v>
          </cell>
          <cell r="B105" t="str">
            <v>Imprimación</v>
          </cell>
          <cell r="C105" t="str">
            <v>m2</v>
          </cell>
          <cell r="D105">
            <v>1030</v>
          </cell>
        </row>
        <row r="106">
          <cell r="A106">
            <v>80250</v>
          </cell>
          <cell r="B106" t="str">
            <v>Linea de demarcación</v>
          </cell>
          <cell r="C106" t="str">
            <v>ml</v>
          </cell>
          <cell r="D106">
            <v>3400</v>
          </cell>
        </row>
        <row r="107">
          <cell r="A107">
            <v>80260</v>
          </cell>
          <cell r="B107" t="str">
            <v>Linea de demarcación discontinua</v>
          </cell>
          <cell r="C107" t="str">
            <v>ml</v>
          </cell>
          <cell r="D107">
            <v>3200</v>
          </cell>
        </row>
        <row r="108">
          <cell r="A108">
            <v>80300</v>
          </cell>
          <cell r="B108" t="str">
            <v>Pilotaje D=0.60m</v>
          </cell>
          <cell r="C108" t="str">
            <v>ml</v>
          </cell>
          <cell r="D108">
            <v>250000</v>
          </cell>
        </row>
        <row r="109">
          <cell r="A109">
            <v>80400</v>
          </cell>
          <cell r="B109" t="str">
            <v>Pilotaje D=1.30m</v>
          </cell>
          <cell r="C109" t="str">
            <v>ml</v>
          </cell>
          <cell r="D109">
            <v>500000</v>
          </cell>
        </row>
        <row r="110">
          <cell r="A110">
            <v>80450</v>
          </cell>
          <cell r="B110" t="str">
            <v>Subestación aérea 37,5 KVA-1D 2000V</v>
          </cell>
          <cell r="C110" t="str">
            <v>un</v>
          </cell>
          <cell r="D110">
            <v>4500000</v>
          </cell>
        </row>
        <row r="111">
          <cell r="A111">
            <v>80500</v>
          </cell>
          <cell r="B111" t="str">
            <v>Transporte agregados a la obra</v>
          </cell>
          <cell r="C111" t="str">
            <v>m3-km</v>
          </cell>
          <cell r="D111">
            <v>350</v>
          </cell>
        </row>
        <row r="112">
          <cell r="A112">
            <v>80600</v>
          </cell>
          <cell r="B112" t="str">
            <v>Transporte de acero de refuerzo</v>
          </cell>
          <cell r="C112" t="str">
            <v>kg</v>
          </cell>
          <cell r="D112">
            <v>20</v>
          </cell>
        </row>
        <row r="113">
          <cell r="A113">
            <v>80650</v>
          </cell>
          <cell r="B113" t="str">
            <v>Transporte de arboles</v>
          </cell>
          <cell r="C113" t="str">
            <v>un</v>
          </cell>
          <cell r="D113">
            <v>50000</v>
          </cell>
        </row>
        <row r="114">
          <cell r="A114">
            <v>80700</v>
          </cell>
          <cell r="B114" t="str">
            <v>Transporte de arena (suelta)</v>
          </cell>
          <cell r="C114" t="str">
            <v>m3-km</v>
          </cell>
          <cell r="D114">
            <v>350</v>
          </cell>
        </row>
        <row r="115">
          <cell r="A115">
            <v>80900</v>
          </cell>
          <cell r="B115" t="str">
            <v>Transporte de base granular (suelta)</v>
          </cell>
          <cell r="C115" t="str">
            <v>m3-km</v>
          </cell>
          <cell r="D115">
            <v>350</v>
          </cell>
        </row>
        <row r="116">
          <cell r="A116">
            <v>80935</v>
          </cell>
          <cell r="B116" t="str">
            <v>Transporte de maquinaria</v>
          </cell>
          <cell r="C116" t="str">
            <v>km</v>
          </cell>
          <cell r="D116">
            <v>400</v>
          </cell>
        </row>
        <row r="117">
          <cell r="A117">
            <v>80940</v>
          </cell>
          <cell r="B117" t="str">
            <v>Transporte de materiales</v>
          </cell>
          <cell r="C117" t="str">
            <v>m3-km</v>
          </cell>
          <cell r="D117">
            <v>480</v>
          </cell>
        </row>
        <row r="118">
          <cell r="A118">
            <v>80950</v>
          </cell>
          <cell r="B118" t="str">
            <v>Transporte de mat.explanaciones</v>
          </cell>
          <cell r="C118" t="str">
            <v>m3-km</v>
          </cell>
          <cell r="D118">
            <v>480</v>
          </cell>
        </row>
        <row r="119">
          <cell r="A119">
            <v>80970</v>
          </cell>
          <cell r="B119" t="str">
            <v>Transporte de material derrumbes</v>
          </cell>
          <cell r="C119" t="str">
            <v>m3-km</v>
          </cell>
          <cell r="D119">
            <v>500</v>
          </cell>
        </row>
        <row r="120">
          <cell r="A120">
            <v>81000</v>
          </cell>
          <cell r="B120" t="str">
            <v>Transporte de mezcla asfáltica</v>
          </cell>
          <cell r="C120" t="str">
            <v>m3-km</v>
          </cell>
          <cell r="D120">
            <v>400</v>
          </cell>
        </row>
        <row r="121">
          <cell r="A121">
            <v>81100</v>
          </cell>
          <cell r="B121" t="str">
            <v>Transporte de subbase</v>
          </cell>
          <cell r="C121" t="str">
            <v>m3-km</v>
          </cell>
          <cell r="D121">
            <v>350</v>
          </cell>
        </row>
        <row r="122">
          <cell r="A122">
            <v>81200</v>
          </cell>
          <cell r="B122" t="str">
            <v>Transporte de triturado (suelta)</v>
          </cell>
          <cell r="C122" t="str">
            <v>m3-km</v>
          </cell>
          <cell r="D122">
            <v>350</v>
          </cell>
        </row>
        <row r="123">
          <cell r="A123">
            <v>81300</v>
          </cell>
          <cell r="B123" t="str">
            <v>Transporte de tubería</v>
          </cell>
          <cell r="C123" t="str">
            <v>vj</v>
          </cell>
          <cell r="D123">
            <v>50000</v>
          </cell>
        </row>
        <row r="124">
          <cell r="A124">
            <v>81400</v>
          </cell>
          <cell r="B124" t="str">
            <v>Transporte escombros</v>
          </cell>
          <cell r="C124" t="str">
            <v>m3-km</v>
          </cell>
          <cell r="D124">
            <v>500</v>
          </cell>
        </row>
      </sheetData>
      <sheetData sheetId="1">
        <row r="7">
          <cell r="B7" t="str">
            <v>CODIGO</v>
          </cell>
          <cell r="C7" t="str">
            <v>DESCRIPCIÓN</v>
          </cell>
          <cell r="D7" t="str">
            <v>UN.</v>
          </cell>
          <cell r="E7" t="str">
            <v>CANT.</v>
          </cell>
          <cell r="F7" t="str">
            <v>V UNITARIO</v>
          </cell>
          <cell r="G7" t="str">
            <v>V TOTAL</v>
          </cell>
        </row>
        <row r="8">
          <cell r="B8">
            <v>1</v>
          </cell>
          <cell r="C8" t="str">
            <v xml:space="preserve">Desmonte, limpieza </v>
          </cell>
          <cell r="D8" t="str">
            <v>ha</v>
          </cell>
          <cell r="E8">
            <v>20</v>
          </cell>
          <cell r="F8">
            <v>836550</v>
          </cell>
          <cell r="G8">
            <v>16731000</v>
          </cell>
        </row>
        <row r="9">
          <cell r="B9">
            <v>2</v>
          </cell>
          <cell r="C9" t="str">
            <v>Traslado de arboles</v>
          </cell>
          <cell r="D9" t="str">
            <v>un</v>
          </cell>
          <cell r="E9">
            <v>10</v>
          </cell>
          <cell r="F9">
            <v>247715</v>
          </cell>
          <cell r="G9">
            <v>2477150</v>
          </cell>
        </row>
        <row r="10">
          <cell r="B10">
            <v>3</v>
          </cell>
          <cell r="C10" t="str">
            <v>Demolicion de Pavimentos, Pisos, Andenes y Bordillos</v>
          </cell>
          <cell r="D10" t="str">
            <v>m3</v>
          </cell>
          <cell r="E10">
            <v>960</v>
          </cell>
          <cell r="F10">
            <v>42848</v>
          </cell>
          <cell r="G10">
            <v>41134080</v>
          </cell>
        </row>
        <row r="11">
          <cell r="B11">
            <v>4</v>
          </cell>
          <cell r="C11" t="str">
            <v>Remocion de Cercas</v>
          </cell>
          <cell r="D11" t="str">
            <v>ml</v>
          </cell>
          <cell r="E11">
            <v>2600</v>
          </cell>
          <cell r="F11">
            <v>41912</v>
          </cell>
          <cell r="G11">
            <v>108971200</v>
          </cell>
        </row>
        <row r="12">
          <cell r="B12">
            <v>5</v>
          </cell>
          <cell r="C12" t="str">
            <v>Remocion de Servicios existentes</v>
          </cell>
          <cell r="D12" t="str">
            <v>un</v>
          </cell>
          <cell r="E12">
            <v>30</v>
          </cell>
          <cell r="F12">
            <v>54061</v>
          </cell>
          <cell r="G12">
            <v>1621830</v>
          </cell>
        </row>
        <row r="13">
          <cell r="B13">
            <v>6</v>
          </cell>
          <cell r="C13" t="str">
            <v>Excavación en material común de la explanación, canales y prestamos</v>
          </cell>
          <cell r="D13" t="str">
            <v>m3</v>
          </cell>
          <cell r="E13">
            <v>65600</v>
          </cell>
          <cell r="F13">
            <v>5886</v>
          </cell>
          <cell r="G13">
            <v>386121600</v>
          </cell>
        </row>
        <row r="14">
          <cell r="B14">
            <v>7</v>
          </cell>
          <cell r="C14" t="str">
            <v>Excavación en roca de la explanación, canales y prestamos</v>
          </cell>
          <cell r="D14" t="str">
            <v>m3</v>
          </cell>
          <cell r="E14">
            <v>15000</v>
          </cell>
          <cell r="F14">
            <v>43693</v>
          </cell>
          <cell r="G14">
            <v>655395000</v>
          </cell>
        </row>
        <row r="15">
          <cell r="B15">
            <v>8</v>
          </cell>
          <cell r="C15" t="str">
            <v>Terraplenes con materiales de préstamo</v>
          </cell>
          <cell r="D15" t="str">
            <v>m3</v>
          </cell>
          <cell r="E15">
            <v>106500</v>
          </cell>
          <cell r="F15">
            <v>13855</v>
          </cell>
          <cell r="G15">
            <v>1475557500</v>
          </cell>
        </row>
        <row r="16">
          <cell r="B16">
            <v>9</v>
          </cell>
          <cell r="C16" t="str">
            <v>Terraplenes con materiales del sitio</v>
          </cell>
          <cell r="D16" t="str">
            <v>m3</v>
          </cell>
          <cell r="E16">
            <v>30000</v>
          </cell>
          <cell r="F16">
            <v>7179</v>
          </cell>
          <cell r="G16">
            <v>215370000</v>
          </cell>
        </row>
        <row r="17">
          <cell r="B17">
            <v>10</v>
          </cell>
          <cell r="C17" t="str">
            <v>Sub-base granular</v>
          </cell>
          <cell r="D17" t="str">
            <v>m3</v>
          </cell>
          <cell r="E17">
            <v>13600</v>
          </cell>
          <cell r="F17">
            <v>49846</v>
          </cell>
          <cell r="G17">
            <v>677905600</v>
          </cell>
        </row>
        <row r="18">
          <cell r="B18">
            <v>11</v>
          </cell>
          <cell r="C18" t="str">
            <v>Base granular</v>
          </cell>
          <cell r="D18" t="str">
            <v>m3</v>
          </cell>
          <cell r="E18">
            <v>22500</v>
          </cell>
          <cell r="F18">
            <v>54916</v>
          </cell>
          <cell r="G18">
            <v>1235610000</v>
          </cell>
        </row>
        <row r="19">
          <cell r="B19">
            <v>12</v>
          </cell>
          <cell r="C19" t="str">
            <v>Cemento Asfaltico</v>
          </cell>
          <cell r="D19" t="str">
            <v>kg</v>
          </cell>
          <cell r="E19">
            <v>630000</v>
          </cell>
          <cell r="F19">
            <v>585</v>
          </cell>
          <cell r="G19">
            <v>368550000</v>
          </cell>
        </row>
        <row r="20">
          <cell r="B20">
            <v>13</v>
          </cell>
          <cell r="C20" t="str">
            <v>Concreto asfáltico MDC-1</v>
          </cell>
          <cell r="D20" t="str">
            <v>m3</v>
          </cell>
          <cell r="E20">
            <v>3000</v>
          </cell>
          <cell r="F20">
            <v>210311</v>
          </cell>
          <cell r="G20">
            <v>630933000</v>
          </cell>
        </row>
        <row r="21">
          <cell r="B21">
            <v>14</v>
          </cell>
          <cell r="C21" t="str">
            <v>Concreto asfáltico MDC-2</v>
          </cell>
          <cell r="D21" t="str">
            <v>m3</v>
          </cell>
          <cell r="E21">
            <v>3000</v>
          </cell>
          <cell r="F21">
            <v>215381</v>
          </cell>
          <cell r="G21">
            <v>646143000</v>
          </cell>
        </row>
        <row r="22">
          <cell r="B22">
            <v>15</v>
          </cell>
          <cell r="C22" t="str">
            <v>Imprimacion</v>
          </cell>
          <cell r="D22" t="str">
            <v>m2</v>
          </cell>
          <cell r="E22">
            <v>83000</v>
          </cell>
          <cell r="F22">
            <v>1339</v>
          </cell>
          <cell r="G22">
            <v>111137000</v>
          </cell>
        </row>
        <row r="23">
          <cell r="B23">
            <v>16</v>
          </cell>
          <cell r="C23" t="str">
            <v>Excavación varias en material comun seco</v>
          </cell>
          <cell r="D23" t="str">
            <v>m3</v>
          </cell>
          <cell r="E23">
            <v>2000</v>
          </cell>
          <cell r="F23">
            <v>7901</v>
          </cell>
          <cell r="G23">
            <v>15802000</v>
          </cell>
        </row>
        <row r="24">
          <cell r="B24">
            <v>17</v>
          </cell>
          <cell r="C24" t="str">
            <v>Excavación varias en roca en seco</v>
          </cell>
          <cell r="D24" t="str">
            <v>m3</v>
          </cell>
          <cell r="E24">
            <v>900</v>
          </cell>
          <cell r="F24">
            <v>115662</v>
          </cell>
          <cell r="G24">
            <v>104095800</v>
          </cell>
        </row>
        <row r="25">
          <cell r="B25">
            <v>18</v>
          </cell>
          <cell r="C25" t="str">
            <v>Rellenos a mano con material del sitio (obras de arte)</v>
          </cell>
          <cell r="D25" t="str">
            <v>m3</v>
          </cell>
          <cell r="E25">
            <v>800</v>
          </cell>
          <cell r="F25">
            <v>13792</v>
          </cell>
          <cell r="G25">
            <v>11033600</v>
          </cell>
        </row>
        <row r="26">
          <cell r="B26">
            <v>19</v>
          </cell>
          <cell r="C26" t="str">
            <v>Rellenos a mano para estructuras con material de préstamo</v>
          </cell>
          <cell r="D26" t="str">
            <v>m3</v>
          </cell>
          <cell r="E26">
            <v>900</v>
          </cell>
          <cell r="F26">
            <v>41646</v>
          </cell>
          <cell r="G26">
            <v>37481400</v>
          </cell>
        </row>
        <row r="27">
          <cell r="B27">
            <v>20</v>
          </cell>
          <cell r="C27" t="str">
            <v>Pilotes Preexcavados D=60cm</v>
          </cell>
          <cell r="D27" t="str">
            <v>ml</v>
          </cell>
          <cell r="E27">
            <v>200</v>
          </cell>
          <cell r="F27">
            <v>839021</v>
          </cell>
          <cell r="G27">
            <v>167804200</v>
          </cell>
        </row>
        <row r="28">
          <cell r="B28">
            <v>21</v>
          </cell>
          <cell r="C28" t="str">
            <v>Concreto clase D (3000 PSI)   (Boxculvert y Aletas)</v>
          </cell>
          <cell r="D28" t="str">
            <v>m3</v>
          </cell>
          <cell r="E28">
            <v>1300</v>
          </cell>
          <cell r="F28">
            <v>474994</v>
          </cell>
          <cell r="G28">
            <v>617492200</v>
          </cell>
        </row>
        <row r="29">
          <cell r="B29">
            <v>22</v>
          </cell>
          <cell r="C29" t="str">
            <v>Concreto clase F (2000 PSI)</v>
          </cell>
          <cell r="D29" t="str">
            <v>m3</v>
          </cell>
          <cell r="E29">
            <v>90</v>
          </cell>
          <cell r="F29">
            <v>330740</v>
          </cell>
          <cell r="G29">
            <v>29766600</v>
          </cell>
        </row>
        <row r="30">
          <cell r="B30">
            <v>23</v>
          </cell>
          <cell r="C30" t="str">
            <v>Concreto 4000 psi (280 kg/cm2) Clase C (Placa - Puente)</v>
          </cell>
          <cell r="D30" t="str">
            <v>m3</v>
          </cell>
          <cell r="E30">
            <v>190</v>
          </cell>
          <cell r="F30">
            <v>637494</v>
          </cell>
          <cell r="G30">
            <v>121123860</v>
          </cell>
        </row>
        <row r="31">
          <cell r="B31">
            <v>24</v>
          </cell>
          <cell r="C31" t="str">
            <v>Concreto 5000 psi ( 350 kg/cm2) Clase A  (Vigas y Riostras)</v>
          </cell>
          <cell r="D31" t="str">
            <v>m3</v>
          </cell>
          <cell r="E31">
            <v>246</v>
          </cell>
          <cell r="F31">
            <v>737724</v>
          </cell>
          <cell r="G31">
            <v>181480104</v>
          </cell>
        </row>
        <row r="32">
          <cell r="B32">
            <v>25</v>
          </cell>
          <cell r="C32" t="str">
            <v>Acero de refuerzo 60.000 psi</v>
          </cell>
          <cell r="D32" t="str">
            <v>kg</v>
          </cell>
          <cell r="E32">
            <v>195000</v>
          </cell>
          <cell r="F32">
            <v>1695</v>
          </cell>
          <cell r="G32">
            <v>330525000</v>
          </cell>
        </row>
        <row r="33">
          <cell r="B33">
            <v>26</v>
          </cell>
          <cell r="C33" t="str">
            <v>Apoyos elastomericos D-60</v>
          </cell>
          <cell r="D33" t="str">
            <v>un</v>
          </cell>
          <cell r="E33">
            <v>14</v>
          </cell>
          <cell r="F33">
            <v>299000</v>
          </cell>
          <cell r="G33">
            <v>4186000</v>
          </cell>
        </row>
        <row r="34">
          <cell r="B34">
            <v>27</v>
          </cell>
          <cell r="C34" t="str">
            <v>Juntas tipo freyssinet M-80</v>
          </cell>
          <cell r="D34" t="str">
            <v>ml</v>
          </cell>
          <cell r="E34">
            <v>40</v>
          </cell>
          <cell r="F34">
            <v>650000</v>
          </cell>
          <cell r="G34">
            <v>26000000</v>
          </cell>
        </row>
        <row r="35">
          <cell r="B35">
            <v>28</v>
          </cell>
          <cell r="C35" t="str">
            <v>Tubería concreto reforzado D=1m  Concreto Clase C (4000 PSI)</v>
          </cell>
          <cell r="D35" t="str">
            <v>ml</v>
          </cell>
          <cell r="E35">
            <v>600</v>
          </cell>
          <cell r="F35">
            <v>198341</v>
          </cell>
          <cell r="G35">
            <v>119004600</v>
          </cell>
        </row>
        <row r="36">
          <cell r="B36">
            <v>29</v>
          </cell>
          <cell r="C36" t="str">
            <v>Cunetas en concreto 0,18 m3/ml Concreto Clase F (2000 PSI)</v>
          </cell>
          <cell r="D36" t="str">
            <v>ml</v>
          </cell>
          <cell r="E36">
            <v>1000</v>
          </cell>
          <cell r="F36">
            <v>60488</v>
          </cell>
          <cell r="G36">
            <v>60488000</v>
          </cell>
        </row>
        <row r="37">
          <cell r="B37">
            <v>30</v>
          </cell>
          <cell r="C37" t="str">
            <v>Bordillos y sardineles concreto Clase D (3000 PSI)    0.30 m3/ml</v>
          </cell>
          <cell r="D37" t="str">
            <v>ml</v>
          </cell>
          <cell r="E37">
            <v>1736</v>
          </cell>
          <cell r="F37">
            <v>96487</v>
          </cell>
          <cell r="G37">
            <v>167501432</v>
          </cell>
        </row>
        <row r="38">
          <cell r="B38">
            <v>31</v>
          </cell>
          <cell r="C38" t="str">
            <v>Anden en concreto clase D (3000 PSI)   0.27 m3/ml</v>
          </cell>
          <cell r="D38" t="str">
            <v>ml</v>
          </cell>
          <cell r="E38">
            <v>868</v>
          </cell>
          <cell r="F38">
            <v>107842</v>
          </cell>
          <cell r="G38">
            <v>93606856</v>
          </cell>
        </row>
        <row r="39">
          <cell r="B39">
            <v>32</v>
          </cell>
          <cell r="C39" t="str">
            <v>Cables para postensado de 1/2" para 10,50 t/m</v>
          </cell>
          <cell r="D39" t="str">
            <v>ml</v>
          </cell>
          <cell r="E39">
            <v>19500</v>
          </cell>
          <cell r="F39">
            <v>10140</v>
          </cell>
          <cell r="G39">
            <v>197730000</v>
          </cell>
        </row>
        <row r="40">
          <cell r="B40">
            <v>33</v>
          </cell>
          <cell r="C40" t="str">
            <v>Retiro de señales verticales</v>
          </cell>
          <cell r="D40" t="str">
            <v>un</v>
          </cell>
          <cell r="E40">
            <v>60</v>
          </cell>
          <cell r="F40">
            <v>9203</v>
          </cell>
          <cell r="G40">
            <v>552180</v>
          </cell>
        </row>
        <row r="41">
          <cell r="B41">
            <v>34</v>
          </cell>
          <cell r="C41" t="str">
            <v>Líneas de demarcación contínuas</v>
          </cell>
          <cell r="D41" t="str">
            <v>ml</v>
          </cell>
          <cell r="E41">
            <v>15000</v>
          </cell>
          <cell r="F41">
            <v>4420</v>
          </cell>
          <cell r="G41">
            <v>66300000</v>
          </cell>
        </row>
        <row r="42">
          <cell r="B42">
            <v>35</v>
          </cell>
          <cell r="C42" t="str">
            <v>Líneas de demarcación discontínuas</v>
          </cell>
          <cell r="D42" t="str">
            <v>ml</v>
          </cell>
          <cell r="E42">
            <v>3500</v>
          </cell>
          <cell r="F42">
            <v>4160</v>
          </cell>
          <cell r="G42">
            <v>14560000</v>
          </cell>
        </row>
        <row r="43">
          <cell r="B43">
            <v>36</v>
          </cell>
          <cell r="C43" t="str">
            <v>Señales de tachas reflectivas</v>
          </cell>
          <cell r="D43" t="str">
            <v>un</v>
          </cell>
          <cell r="E43">
            <v>1000</v>
          </cell>
          <cell r="F43">
            <v>10951</v>
          </cell>
          <cell r="G43">
            <v>10951000</v>
          </cell>
        </row>
        <row r="44">
          <cell r="B44">
            <v>37</v>
          </cell>
          <cell r="C44" t="str">
            <v>Señales de tachas estoperolas (montables)</v>
          </cell>
          <cell r="D44" t="str">
            <v>un</v>
          </cell>
          <cell r="E44">
            <v>6000</v>
          </cell>
          <cell r="F44">
            <v>8921</v>
          </cell>
          <cell r="G44">
            <v>53526000</v>
          </cell>
        </row>
        <row r="45">
          <cell r="B45">
            <v>38</v>
          </cell>
          <cell r="C45" t="str">
            <v>Señales preventivas y reglamentarias</v>
          </cell>
          <cell r="D45" t="str">
            <v>un</v>
          </cell>
          <cell r="E45">
            <v>10</v>
          </cell>
          <cell r="F45">
            <v>118525</v>
          </cell>
          <cell r="G45">
            <v>1185250</v>
          </cell>
        </row>
        <row r="46">
          <cell r="B46">
            <v>39</v>
          </cell>
          <cell r="C46" t="str">
            <v>Señales viales tamaño 144x30</v>
          </cell>
          <cell r="D46" t="str">
            <v>un</v>
          </cell>
          <cell r="E46">
            <v>15</v>
          </cell>
          <cell r="F46">
            <v>144525</v>
          </cell>
          <cell r="G46">
            <v>2167875</v>
          </cell>
        </row>
        <row r="47">
          <cell r="B47">
            <v>40</v>
          </cell>
          <cell r="C47" t="str">
            <v>Señales viales tamaño 144x60 (2 renglones)</v>
          </cell>
          <cell r="D47" t="str">
            <v>un</v>
          </cell>
          <cell r="E47">
            <v>18</v>
          </cell>
          <cell r="F47">
            <v>183525</v>
          </cell>
          <cell r="G47">
            <v>3303450</v>
          </cell>
        </row>
        <row r="48">
          <cell r="B48">
            <v>41</v>
          </cell>
          <cell r="C48" t="str">
            <v>Señales viales tamaño 144x60 (3 renglones)</v>
          </cell>
          <cell r="D48" t="str">
            <v>un</v>
          </cell>
          <cell r="E48">
            <v>13</v>
          </cell>
          <cell r="F48">
            <v>248525</v>
          </cell>
          <cell r="G48">
            <v>3230825</v>
          </cell>
        </row>
        <row r="49">
          <cell r="B49">
            <v>42</v>
          </cell>
          <cell r="C49" t="str">
            <v>Suministro e instalación de postes de referencia</v>
          </cell>
          <cell r="D49" t="str">
            <v>un</v>
          </cell>
          <cell r="E49">
            <v>4</v>
          </cell>
          <cell r="F49">
            <v>53525</v>
          </cell>
          <cell r="G49">
            <v>214100</v>
          </cell>
        </row>
        <row r="50">
          <cell r="B50">
            <v>43</v>
          </cell>
          <cell r="C50" t="str">
            <v>Defensas metálicas</v>
          </cell>
          <cell r="D50" t="str">
            <v>ml</v>
          </cell>
          <cell r="E50">
            <v>5000</v>
          </cell>
          <cell r="F50">
            <v>79525</v>
          </cell>
          <cell r="G50">
            <v>397625000</v>
          </cell>
        </row>
        <row r="51">
          <cell r="B51">
            <v>44</v>
          </cell>
          <cell r="C51" t="str">
            <v>Terminales para defensas metálicas</v>
          </cell>
          <cell r="D51" t="str">
            <v>un</v>
          </cell>
          <cell r="E51">
            <v>50</v>
          </cell>
          <cell r="F51">
            <v>52555</v>
          </cell>
          <cell r="G51">
            <v>2627750</v>
          </cell>
        </row>
        <row r="52">
          <cell r="B52">
            <v>45</v>
          </cell>
          <cell r="C52" t="str">
            <v>Cercas postes de concreto con alambra de puas</v>
          </cell>
          <cell r="D52" t="str">
            <v>ml</v>
          </cell>
          <cell r="E52">
            <v>1500</v>
          </cell>
          <cell r="F52">
            <v>16034</v>
          </cell>
          <cell r="G52">
            <v>24051000</v>
          </cell>
        </row>
        <row r="53">
          <cell r="B53">
            <v>46</v>
          </cell>
          <cell r="C53" t="str">
            <v>Cercas postes de concreto con malla eslabonada</v>
          </cell>
          <cell r="D53" t="str">
            <v>ml</v>
          </cell>
          <cell r="E53">
            <v>500</v>
          </cell>
          <cell r="F53">
            <v>30943</v>
          </cell>
          <cell r="G53">
            <v>15471500</v>
          </cell>
        </row>
        <row r="54">
          <cell r="B54">
            <v>47</v>
          </cell>
          <cell r="C54" t="str">
            <v>Empradización</v>
          </cell>
          <cell r="D54" t="str">
            <v>m2</v>
          </cell>
          <cell r="E54">
            <v>40000</v>
          </cell>
          <cell r="F54">
            <v>9233</v>
          </cell>
          <cell r="G54">
            <v>369320000</v>
          </cell>
        </row>
        <row r="55">
          <cell r="B55">
            <v>48</v>
          </cell>
          <cell r="C55" t="str">
            <v>Transporte de materiales provenientes de Excavaciones</v>
          </cell>
          <cell r="D55" t="str">
            <v>m3-km</v>
          </cell>
          <cell r="E55">
            <v>83000</v>
          </cell>
          <cell r="F55">
            <v>624</v>
          </cell>
          <cell r="G55">
            <v>51792000</v>
          </cell>
        </row>
        <row r="56">
          <cell r="B56">
            <v>49</v>
          </cell>
          <cell r="C56" t="str">
            <v>Transporte de materiales de préstamo para terraplenes</v>
          </cell>
          <cell r="D56" t="str">
            <v>m3-km</v>
          </cell>
          <cell r="E56">
            <v>1395000</v>
          </cell>
          <cell r="F56">
            <v>624</v>
          </cell>
          <cell r="G56">
            <v>870480000</v>
          </cell>
        </row>
        <row r="57">
          <cell r="B57">
            <v>50</v>
          </cell>
          <cell r="C57" t="str">
            <v>Transporte de materiales del sitio para terraplenes</v>
          </cell>
          <cell r="D57" t="str">
            <v>m3-km</v>
          </cell>
          <cell r="E57">
            <v>19000</v>
          </cell>
          <cell r="F57">
            <v>624</v>
          </cell>
          <cell r="G57">
            <v>11856000</v>
          </cell>
        </row>
        <row r="58">
          <cell r="B58">
            <v>51</v>
          </cell>
          <cell r="C58" t="str">
            <v>Lamparas de alumbrado</v>
          </cell>
          <cell r="D58" t="str">
            <v>un</v>
          </cell>
          <cell r="E58">
            <v>200</v>
          </cell>
          <cell r="F58">
            <v>386243</v>
          </cell>
          <cell r="G58">
            <v>77248600</v>
          </cell>
        </row>
        <row r="59">
          <cell r="B59">
            <v>52</v>
          </cell>
          <cell r="C59" t="str">
            <v>Estructura tipo 602T</v>
          </cell>
          <cell r="D59" t="str">
            <v>un</v>
          </cell>
          <cell r="E59">
            <v>4</v>
          </cell>
          <cell r="F59">
            <v>1820000</v>
          </cell>
          <cell r="G59">
            <v>7280000</v>
          </cell>
        </row>
        <row r="60">
          <cell r="B60">
            <v>53</v>
          </cell>
          <cell r="C60" t="str">
            <v>Estructura tipo 553-514</v>
          </cell>
          <cell r="D60" t="str">
            <v>un</v>
          </cell>
          <cell r="E60">
            <v>1</v>
          </cell>
          <cell r="F60">
            <v>1495000</v>
          </cell>
          <cell r="G60">
            <v>1495000</v>
          </cell>
        </row>
        <row r="61">
          <cell r="B61">
            <v>54</v>
          </cell>
          <cell r="C61" t="str">
            <v>Subestacion aerea 37,5 KVA-1D 2000V</v>
          </cell>
          <cell r="D61" t="str">
            <v>un</v>
          </cell>
          <cell r="E61">
            <v>3</v>
          </cell>
          <cell r="F61">
            <v>5850000</v>
          </cell>
          <cell r="G61">
            <v>17550000</v>
          </cell>
        </row>
        <row r="62">
          <cell r="B62">
            <v>55</v>
          </cell>
          <cell r="C62" t="str">
            <v>Estructuras para luminarias</v>
          </cell>
          <cell r="D62" t="str">
            <v>un</v>
          </cell>
          <cell r="E62">
            <v>110</v>
          </cell>
          <cell r="F62">
            <v>559000</v>
          </cell>
          <cell r="G62">
            <v>61490000</v>
          </cell>
        </row>
        <row r="63">
          <cell r="B63">
            <v>56</v>
          </cell>
          <cell r="C63" t="str">
            <v>Linea aerea #2AWG Cu Desnudo 15kv</v>
          </cell>
          <cell r="D63" t="str">
            <v>un</v>
          </cell>
          <cell r="E63">
            <v>1600</v>
          </cell>
          <cell r="F63">
            <v>19500</v>
          </cell>
          <cell r="G63">
            <v>31200000</v>
          </cell>
        </row>
        <row r="64">
          <cell r="B64">
            <v>57</v>
          </cell>
          <cell r="C64" t="str">
            <v>Acometida secundaria del transformador</v>
          </cell>
          <cell r="D64" t="str">
            <v>un</v>
          </cell>
          <cell r="E64">
            <v>80</v>
          </cell>
          <cell r="F64">
            <v>325000</v>
          </cell>
          <cell r="G64">
            <v>26000000</v>
          </cell>
        </row>
        <row r="65">
          <cell r="B65">
            <v>58</v>
          </cell>
          <cell r="C65" t="str">
            <v>Acometida subterranea B.T. entre estructuras con lumina</v>
          </cell>
          <cell r="D65" t="str">
            <v>un</v>
          </cell>
          <cell r="E65">
            <v>3500</v>
          </cell>
          <cell r="F65">
            <v>36400</v>
          </cell>
          <cell r="G65">
            <v>127400000</v>
          </cell>
        </row>
        <row r="66">
          <cell r="B66">
            <v>59</v>
          </cell>
          <cell r="C66" t="str">
            <v>Caja para control de alumbrado</v>
          </cell>
          <cell r="D66" t="str">
            <v>un</v>
          </cell>
          <cell r="E66">
            <v>20</v>
          </cell>
          <cell r="F66">
            <v>1300000</v>
          </cell>
          <cell r="G66">
            <v>26000000</v>
          </cell>
        </row>
        <row r="67">
          <cell r="B67">
            <v>60</v>
          </cell>
          <cell r="C67" t="str">
            <v>Templete</v>
          </cell>
          <cell r="D67" t="str">
            <v>un</v>
          </cell>
          <cell r="E67">
            <v>5</v>
          </cell>
          <cell r="F67">
            <v>409500</v>
          </cell>
          <cell r="G67">
            <v>2047500</v>
          </cell>
        </row>
        <row r="68">
          <cell r="B68">
            <v>61</v>
          </cell>
          <cell r="C68" t="str">
            <v>Estructura trifasica tipo 523T</v>
          </cell>
          <cell r="D68" t="str">
            <v>un</v>
          </cell>
          <cell r="E68">
            <v>15</v>
          </cell>
          <cell r="F68">
            <v>858000</v>
          </cell>
          <cell r="G68">
            <v>12870000</v>
          </cell>
        </row>
        <row r="69">
          <cell r="B69">
            <v>62</v>
          </cell>
          <cell r="C69" t="str">
            <v>Protección de taludes en piedra pegada</v>
          </cell>
          <cell r="D69" t="str">
            <v>m2</v>
          </cell>
          <cell r="E69">
            <v>730</v>
          </cell>
          <cell r="F69">
            <v>47217</v>
          </cell>
          <cell r="G69">
            <v>34468410</v>
          </cell>
        </row>
        <row r="70">
          <cell r="B70">
            <v>63</v>
          </cell>
          <cell r="C70" t="str">
            <v>Limpieza de alcantarillas y pontones</v>
          </cell>
          <cell r="D70" t="str">
            <v xml:space="preserve">un </v>
          </cell>
          <cell r="E70">
            <v>5</v>
          </cell>
          <cell r="F70">
            <v>117455</v>
          </cell>
          <cell r="G70">
            <v>587275</v>
          </cell>
        </row>
        <row r="71">
          <cell r="B71">
            <v>64</v>
          </cell>
          <cell r="C71" t="str">
            <v>Limpieza de box-culvert</v>
          </cell>
          <cell r="D71" t="str">
            <v>un</v>
          </cell>
          <cell r="E71">
            <v>5</v>
          </cell>
          <cell r="F71">
            <v>169423</v>
          </cell>
          <cell r="G71">
            <v>847115</v>
          </cell>
        </row>
      </sheetData>
      <sheetData sheetId="2"/>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uesta"/>
      <sheetName val="PlanCero"/>
    </sheetNames>
    <sheetDataSet>
      <sheetData sheetId="0" refreshError="1"/>
      <sheetData sheetId="1" refreshError="1">
        <row r="8">
          <cell r="D8">
            <v>1</v>
          </cell>
        </row>
        <row r="9">
          <cell r="D9">
            <v>0.6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S150"/>
  <sheetViews>
    <sheetView tabSelected="1" view="pageBreakPreview" zoomScale="70" zoomScaleNormal="100" zoomScaleSheetLayoutView="70" workbookViewId="0">
      <selection activeCell="M139" sqref="M123:M139"/>
    </sheetView>
  </sheetViews>
  <sheetFormatPr baseColWidth="10" defaultColWidth="11.42578125" defaultRowHeight="15.75" x14ac:dyDescent="0.25"/>
  <cols>
    <col min="1" max="1" width="8.5703125" style="160" customWidth="1"/>
    <col min="2" max="2" width="92.5703125" style="4" customWidth="1"/>
    <col min="3" max="3" width="8.7109375" style="4" customWidth="1"/>
    <col min="4" max="4" width="15.42578125" style="161" customWidth="1"/>
    <col min="5" max="5" width="15.85546875" style="4" customWidth="1"/>
    <col min="6" max="6" width="26.42578125" style="4" customWidth="1"/>
    <col min="7" max="7" width="12.7109375" style="4" customWidth="1"/>
    <col min="8" max="8" width="17.85546875" style="4" customWidth="1"/>
    <col min="9" max="9" width="47" style="4" hidden="1" customWidth="1"/>
    <col min="10" max="10" width="27.42578125" style="4" hidden="1" customWidth="1"/>
    <col min="11" max="11" width="7" style="4" customWidth="1"/>
    <col min="12" max="12" width="7.5703125" style="4" customWidth="1"/>
    <col min="13" max="13" width="15.42578125" style="4" bestFit="1" customWidth="1"/>
    <col min="14" max="16384" width="11.42578125" style="4"/>
  </cols>
  <sheetData>
    <row r="1" spans="1:10" ht="16.5" thickBot="1" x14ac:dyDescent="0.3">
      <c r="A1" s="1"/>
      <c r="B1" s="2"/>
      <c r="C1" s="2"/>
      <c r="D1" s="2"/>
      <c r="E1" s="2"/>
      <c r="F1" s="2"/>
      <c r="G1" s="2"/>
      <c r="H1" s="3"/>
    </row>
    <row r="2" spans="1:10" ht="27" customHeight="1" x14ac:dyDescent="0.25">
      <c r="A2" s="1" t="s">
        <v>0</v>
      </c>
      <c r="B2" s="2"/>
      <c r="C2" s="2"/>
      <c r="D2" s="2"/>
      <c r="E2" s="2"/>
      <c r="F2" s="2"/>
      <c r="G2" s="2"/>
      <c r="H2" s="3"/>
    </row>
    <row r="3" spans="1:10" ht="34.5" customHeight="1" thickBot="1" x14ac:dyDescent="0.3">
      <c r="A3" s="5" t="s">
        <v>1</v>
      </c>
      <c r="B3" s="6"/>
      <c r="C3" s="6"/>
      <c r="D3" s="6"/>
      <c r="E3" s="6"/>
      <c r="F3" s="6"/>
      <c r="G3" s="6"/>
      <c r="H3" s="7"/>
    </row>
    <row r="4" spans="1:10" ht="15.75" customHeight="1" x14ac:dyDescent="0.25">
      <c r="A4" s="8" t="s">
        <v>2</v>
      </c>
      <c r="B4" s="9"/>
      <c r="C4" s="10"/>
      <c r="D4" s="11"/>
      <c r="E4" s="10"/>
      <c r="F4" s="10"/>
      <c r="G4" s="10"/>
      <c r="H4" s="12" t="s">
        <v>3</v>
      </c>
    </row>
    <row r="5" spans="1:10" x14ac:dyDescent="0.25">
      <c r="A5" s="13" t="s">
        <v>4</v>
      </c>
      <c r="B5" s="14"/>
      <c r="C5" s="15"/>
      <c r="D5" s="16"/>
      <c r="E5" s="15"/>
      <c r="F5" s="15"/>
      <c r="G5" s="15"/>
      <c r="H5" s="17"/>
      <c r="I5"/>
    </row>
    <row r="6" spans="1:10" ht="16.5" thickBot="1" x14ac:dyDescent="0.3">
      <c r="A6" s="18" t="s">
        <v>5</v>
      </c>
      <c r="B6" s="19"/>
      <c r="C6" s="20"/>
      <c r="D6" s="21"/>
      <c r="E6" s="20"/>
      <c r="F6" s="20"/>
      <c r="G6" s="20"/>
      <c r="H6" s="17"/>
    </row>
    <row r="7" spans="1:10" s="25" customFormat="1" ht="15.75" customHeight="1" x14ac:dyDescent="0.2">
      <c r="A7" s="22" t="s">
        <v>6</v>
      </c>
      <c r="B7" s="23"/>
      <c r="C7" s="23"/>
      <c r="D7" s="23"/>
      <c r="E7" s="23"/>
      <c r="F7" s="23"/>
      <c r="G7" s="24"/>
      <c r="H7" s="17"/>
    </row>
    <row r="8" spans="1:10" s="25" customFormat="1" ht="15.75" customHeight="1" x14ac:dyDescent="0.2">
      <c r="A8" s="26" t="s">
        <v>7</v>
      </c>
      <c r="B8" s="27" t="s">
        <v>8</v>
      </c>
      <c r="C8" s="28" t="s">
        <v>9</v>
      </c>
      <c r="D8" s="28" t="s">
        <v>10</v>
      </c>
      <c r="E8" s="29" t="s">
        <v>11</v>
      </c>
      <c r="F8" s="28" t="s">
        <v>12</v>
      </c>
      <c r="G8" s="30" t="s">
        <v>13</v>
      </c>
      <c r="H8" s="17"/>
    </row>
    <row r="9" spans="1:10" s="25" customFormat="1" ht="18" x14ac:dyDescent="0.2">
      <c r="A9" s="31"/>
      <c r="B9" s="32" t="s">
        <v>14</v>
      </c>
      <c r="C9" s="33"/>
      <c r="D9" s="33"/>
      <c r="E9" s="34"/>
      <c r="F9" s="33"/>
      <c r="G9" s="35"/>
      <c r="H9" s="17"/>
    </row>
    <row r="10" spans="1:10" s="25" customFormat="1" ht="31.5" customHeight="1" thickBot="1" x14ac:dyDescent="0.25">
      <c r="A10" s="26">
        <v>1</v>
      </c>
      <c r="B10" s="36" t="s">
        <v>15</v>
      </c>
      <c r="C10" s="37"/>
      <c r="D10" s="37"/>
      <c r="E10" s="38"/>
      <c r="F10" s="37"/>
      <c r="G10" s="39"/>
      <c r="H10" s="40"/>
    </row>
    <row r="11" spans="1:10" s="25" customFormat="1" ht="18" x14ac:dyDescent="0.2">
      <c r="A11" s="41" t="s">
        <v>16</v>
      </c>
      <c r="B11" s="42" t="str">
        <f>+VLOOKUP(A11,'[1]APU-HE'!$B:$J,2,0)</f>
        <v>Localización y replanteo (Incluye: topografía y plano record)</v>
      </c>
      <c r="C11" s="43" t="str">
        <f>+VLOOKUP(A11,'[1]APU-HE'!$B:$J,3,0)</f>
        <v>ml</v>
      </c>
      <c r="D11" s="44">
        <f>+[1]Cantidades!L25</f>
        <v>5034.7</v>
      </c>
      <c r="E11" s="45">
        <f>+VLOOKUP(A11,'[1]APU-HE'!$B:$J,4,0)</f>
        <v>3286</v>
      </c>
      <c r="F11" s="46">
        <f>ROUND(D11*E11,0)</f>
        <v>16544024</v>
      </c>
      <c r="G11" s="47">
        <f>+F11/$F$110</f>
        <v>1.068569569288173E-2</v>
      </c>
      <c r="H11" s="48" t="s">
        <v>17</v>
      </c>
      <c r="J11" s="25">
        <v>14575457</v>
      </c>
    </row>
    <row r="12" spans="1:10" s="25" customFormat="1" ht="18" x14ac:dyDescent="0.2">
      <c r="A12" s="41" t="s">
        <v>18</v>
      </c>
      <c r="B12" s="42" t="str">
        <f>+VLOOKUP(A12,'[1]APU-HE'!$B:$J,2,0)</f>
        <v>Rocería y Limpieza (Incluye transporte hasta vehículo de transporte distancia &lt; 80m)</v>
      </c>
      <c r="C12" s="43" t="str">
        <f>+VLOOKUP(A12,'[1]APU-HE'!$B:$J,3,0)</f>
        <v>m2</v>
      </c>
      <c r="D12" s="44">
        <f>+[1]Cantidades!D48</f>
        <v>1339.9739999999997</v>
      </c>
      <c r="E12" s="45">
        <f>+VLOOKUP(A12,'[1]APU-HE'!$B:$J,4,0)</f>
        <v>9730</v>
      </c>
      <c r="F12" s="46">
        <f>ROUND(D12*E12,0)</f>
        <v>13037947</v>
      </c>
      <c r="G12" s="47">
        <f>+F12/$F$110</f>
        <v>8.4211395064417369E-3</v>
      </c>
      <c r="H12" s="48" t="s">
        <v>19</v>
      </c>
      <c r="J12" s="25">
        <v>11269181</v>
      </c>
    </row>
    <row r="13" spans="1:10" s="25" customFormat="1" ht="18" x14ac:dyDescent="0.2">
      <c r="A13" s="49">
        <v>2</v>
      </c>
      <c r="B13" s="50" t="s">
        <v>20</v>
      </c>
      <c r="C13" s="51"/>
      <c r="D13" s="52"/>
      <c r="E13" s="53"/>
      <c r="F13" s="53"/>
      <c r="G13" s="54"/>
      <c r="H13" s="55"/>
    </row>
    <row r="14" spans="1:10" s="25" customFormat="1" ht="18" x14ac:dyDescent="0.2">
      <c r="A14" s="41" t="s">
        <v>21</v>
      </c>
      <c r="B14" s="42" t="str">
        <f>+VLOOKUP(A14,'[1]APU-HE'!$B:$J,2,0)</f>
        <v xml:space="preserve"> Demolición en Concreto Hidráulico (Cunetas y/o pavimento)</v>
      </c>
      <c r="C14" s="43" t="str">
        <f>+VLOOKUP(A14,'[1]APU-HE'!$B:$J,3,0)</f>
        <v>m3</v>
      </c>
      <c r="D14" s="44">
        <f>+[1]Cantidades!D81</f>
        <v>451.96125000000001</v>
      </c>
      <c r="E14" s="45">
        <f>+VLOOKUP(A14,'[1]APU-HE'!$B:$J,4,0)</f>
        <v>148637</v>
      </c>
      <c r="F14" s="46">
        <f>ROUND(D14*E14,0)</f>
        <v>67178164</v>
      </c>
      <c r="G14" s="47">
        <f>+F14/$F$110</f>
        <v>4.3390013077259947E-2</v>
      </c>
      <c r="H14" s="56" t="s">
        <v>22</v>
      </c>
      <c r="I14" s="57"/>
      <c r="J14" s="25">
        <v>58745019</v>
      </c>
    </row>
    <row r="15" spans="1:10" s="25" customFormat="1" ht="18" x14ac:dyDescent="0.2">
      <c r="A15" s="26">
        <v>3</v>
      </c>
      <c r="B15" s="50" t="s">
        <v>23</v>
      </c>
      <c r="C15" s="51"/>
      <c r="D15" s="52"/>
      <c r="E15" s="53"/>
      <c r="F15" s="53"/>
      <c r="G15" s="54"/>
      <c r="H15" s="55"/>
    </row>
    <row r="16" spans="1:10" s="25" customFormat="1" ht="31.5" x14ac:dyDescent="0.2">
      <c r="A16" s="41" t="s">
        <v>24</v>
      </c>
      <c r="B16" s="42" t="str">
        <f>+VLOOKUP(A16,'[1]APU-HE'!$B:$J,2,0)</f>
        <v xml:space="preserve"> Excavación manual - Material Común - (Para zanjas de tuberías y cámaras de accesorios de acueducto) (Incluye manejo de aguas)</v>
      </c>
      <c r="C16" s="43" t="str">
        <f>+VLOOKUP(A16,'[1]APU-HE'!$B:$J,3,0)</f>
        <v>m3</v>
      </c>
      <c r="D16" s="44">
        <f>+[1]Cantidades!D96</f>
        <v>3785.2111999999993</v>
      </c>
      <c r="E16" s="45">
        <f>+VLOOKUP(A16,'[1]APU-HE'!$B:$J,4,0)</f>
        <v>33810</v>
      </c>
      <c r="F16" s="46">
        <f>ROUND(D16*E16,0)</f>
        <v>127977991</v>
      </c>
      <c r="G16" s="47">
        <f>+F16/$F$110</f>
        <v>8.2660292756608467E-2</v>
      </c>
      <c r="H16" s="56" t="s">
        <v>25</v>
      </c>
      <c r="J16" s="25">
        <v>110192671</v>
      </c>
    </row>
    <row r="17" spans="1:19" s="25" customFormat="1" ht="18" x14ac:dyDescent="0.2">
      <c r="A17" s="41" t="s">
        <v>26</v>
      </c>
      <c r="B17" s="42" t="str">
        <f>+VLOOKUP(A17,'[1]APU-HE'!$B:$J,2,0)</f>
        <v xml:space="preserve">Excavación en Roca (Inluye manejo de aguas)             </v>
      </c>
      <c r="C17" s="43" t="str">
        <f>+VLOOKUP(A17,'[1]APU-HE'!$B:$J,3,0)</f>
        <v>m3</v>
      </c>
      <c r="D17" s="58">
        <f>+[1]Cantidades!D103</f>
        <v>56.166599999999988</v>
      </c>
      <c r="E17" s="45">
        <f>+VLOOKUP(A17,'[1]APU-HE'!$B:$J,4,0)</f>
        <v>129517</v>
      </c>
      <c r="F17" s="46">
        <f>ROUND(D17*E17,0)</f>
        <v>7274530</v>
      </c>
      <c r="G17" s="47">
        <f>+F17/$F$110</f>
        <v>4.6985796133237551E-3</v>
      </c>
      <c r="H17" s="59" t="s">
        <v>27</v>
      </c>
      <c r="J17" s="25">
        <v>6363395</v>
      </c>
    </row>
    <row r="18" spans="1:19" s="25" customFormat="1" ht="18" x14ac:dyDescent="0.2">
      <c r="A18" s="41" t="s">
        <v>28</v>
      </c>
      <c r="B18" s="42" t="str">
        <f>+VLOOKUP(A18,'[1]APU-HE'!$B:$J,2,0)</f>
        <v>Remoción de derrumbes</v>
      </c>
      <c r="C18" s="43" t="str">
        <f>+VLOOKUP(A18,'[1]APU-HE'!$B:$J,3,0)</f>
        <v>m3</v>
      </c>
      <c r="D18" s="58">
        <f>+[1]Cantidades!D109</f>
        <v>20</v>
      </c>
      <c r="E18" s="45">
        <f>+VLOOKUP(A18,'[1]APU-HE'!$B:$J,4,0)</f>
        <v>36534</v>
      </c>
      <c r="F18" s="46">
        <f>ROUND(D18*E18,0)</f>
        <v>730680</v>
      </c>
      <c r="G18" s="47">
        <f>+F18/$F$110</f>
        <v>4.7194226319272878E-4</v>
      </c>
      <c r="H18" s="59" t="s">
        <v>29</v>
      </c>
      <c r="J18" s="25">
        <v>633320</v>
      </c>
    </row>
    <row r="19" spans="1:19" s="25" customFormat="1" ht="18" x14ac:dyDescent="0.2">
      <c r="A19" s="26">
        <v>4</v>
      </c>
      <c r="B19" s="50" t="s">
        <v>30</v>
      </c>
      <c r="C19" s="51"/>
      <c r="D19" s="52"/>
      <c r="E19" s="53"/>
      <c r="F19" s="53"/>
      <c r="G19" s="54"/>
      <c r="H19" s="55"/>
    </row>
    <row r="20" spans="1:19" s="25" customFormat="1" ht="31.5" x14ac:dyDescent="0.2">
      <c r="A20" s="60" t="s">
        <v>31</v>
      </c>
      <c r="B20" s="42" t="str">
        <f>+VLOOKUP(A20,'[1]APU-HE'!$B:$J,2,0)</f>
        <v>Manejo-Movilización, retiro y disposicion escombros/Sobrantes y material de excavación en Vehículo Automotor</v>
      </c>
      <c r="C20" s="43" t="str">
        <f>+VLOOKUP(A20,'[1]APU-HE'!$B:$J,3,0)</f>
        <v>m3-km</v>
      </c>
      <c r="D20" s="58">
        <f>+[1]Cantidades!D121*40</f>
        <v>32095.154000000002</v>
      </c>
      <c r="E20" s="45">
        <f>+VLOOKUP(A20,'[1]APU-HE'!$B:$J,4,0)</f>
        <v>3328</v>
      </c>
      <c r="F20" s="46">
        <f>ROUND(D20*E20,0)</f>
        <v>106812673</v>
      </c>
      <c r="G20" s="47">
        <f>+F20/$F$110</f>
        <v>6.8989728243943824E-2</v>
      </c>
      <c r="H20" s="59" t="s">
        <v>32</v>
      </c>
      <c r="J20" s="25">
        <v>93974611</v>
      </c>
    </row>
    <row r="21" spans="1:19" s="25" customFormat="1" ht="18" x14ac:dyDescent="0.2">
      <c r="A21" s="60" t="s">
        <v>33</v>
      </c>
      <c r="B21" s="42" t="str">
        <f>+VLOOKUP(A21,'[1]APU-HE'!$B:$J,2,0)</f>
        <v>Sobreacarreo en vehículo no automotor al hombro de material sobrante</v>
      </c>
      <c r="C21" s="43" t="str">
        <f>+VLOOKUP(A21,'[1]APU-HE'!$B:$J,3,0)</f>
        <v>m3</v>
      </c>
      <c r="D21" s="58">
        <f>+[1]Cantidades!D128</f>
        <v>350.41760000000005</v>
      </c>
      <c r="E21" s="45">
        <f>+VLOOKUP(A21,'[1]APU-HE'!$B:$J,4,0)</f>
        <v>13034</v>
      </c>
      <c r="F21" s="46">
        <f>ROUND(D21*E21,0)</f>
        <v>4567343</v>
      </c>
      <c r="G21" s="47">
        <f>+F21/$F$110</f>
        <v>2.9500221604498106E-3</v>
      </c>
      <c r="H21" s="59" t="s">
        <v>34</v>
      </c>
      <c r="J21" s="25">
        <v>3989855</v>
      </c>
    </row>
    <row r="22" spans="1:19" s="25" customFormat="1" ht="18" x14ac:dyDescent="0.2">
      <c r="A22" s="26">
        <v>5</v>
      </c>
      <c r="B22" s="50" t="s">
        <v>35</v>
      </c>
      <c r="C22" s="51"/>
      <c r="D22" s="52"/>
      <c r="E22" s="53"/>
      <c r="F22" s="53"/>
      <c r="G22" s="54"/>
      <c r="H22" s="55"/>
    </row>
    <row r="23" spans="1:19" s="25" customFormat="1" ht="31.5" x14ac:dyDescent="0.2">
      <c r="A23" s="60" t="s">
        <v>36</v>
      </c>
      <c r="B23" s="42" t="str">
        <f>+VLOOKUP(A23,'[1]APU-HE'!$B:$J,2,0)</f>
        <v xml:space="preserve">Relleno, Conformacion y Compactacion con Material seleccionado proveniente de la excavacion, incluye cargue y descargue (Para zanjas y obras complementarias de tuberías)           </v>
      </c>
      <c r="C23" s="43" t="str">
        <f>+VLOOKUP(A23,'[1]APU-HE'!$B:$J,3,0)</f>
        <v>m3</v>
      </c>
      <c r="D23" s="58">
        <f>+[1]Cantidades!D137</f>
        <v>2982.8323499999992</v>
      </c>
      <c r="E23" s="45">
        <f>+VLOOKUP(A23,'[1]APU-HE'!$B:$J,4,0)</f>
        <v>26123</v>
      </c>
      <c r="F23" s="46">
        <f>ROUND(D23*E23,0)</f>
        <v>77920529</v>
      </c>
      <c r="G23" s="47">
        <f>+F23/$F$110</f>
        <v>5.0328448575894587E-2</v>
      </c>
      <c r="H23" s="59" t="s">
        <v>37</v>
      </c>
      <c r="J23" s="25">
        <v>67090376</v>
      </c>
    </row>
    <row r="24" spans="1:19" s="25" customFormat="1" ht="18" x14ac:dyDescent="0.2">
      <c r="A24" s="60" t="s">
        <v>38</v>
      </c>
      <c r="B24" s="42" t="str">
        <f>+VLOOKUP(A24,'[1]APU-HE'!$B:$J,2,0)</f>
        <v>Suministro, Transporte e Instalación Arena Gruesa para el atraque de tuberías</v>
      </c>
      <c r="C24" s="43" t="str">
        <f>+VLOOKUP(A24,'[1]APU-HE'!$B:$J,3,0)</f>
        <v>m3</v>
      </c>
      <c r="D24" s="58">
        <f>+[1]Cantidades!D147</f>
        <v>330.41760000000005</v>
      </c>
      <c r="E24" s="45">
        <f>+VLOOKUP(A24,'[1]APU-HE'!$B:$J,4,0)</f>
        <v>140614</v>
      </c>
      <c r="F24" s="46">
        <f>ROUND(D24*E24,0)</f>
        <v>46461340</v>
      </c>
      <c r="G24" s="47">
        <f>+F24/$F$110</f>
        <v>3.0009128415403263E-2</v>
      </c>
      <c r="H24" s="59" t="s">
        <v>39</v>
      </c>
      <c r="J24" s="25">
        <v>37025275</v>
      </c>
    </row>
    <row r="25" spans="1:19" s="25" customFormat="1" ht="18" x14ac:dyDescent="0.2">
      <c r="A25" s="26">
        <v>6</v>
      </c>
      <c r="B25" s="50" t="s">
        <v>40</v>
      </c>
      <c r="C25" s="51"/>
      <c r="D25" s="52"/>
      <c r="E25" s="53"/>
      <c r="F25" s="53"/>
      <c r="G25" s="54"/>
      <c r="H25" s="55"/>
    </row>
    <row r="26" spans="1:19" s="25" customFormat="1" ht="18" x14ac:dyDescent="0.2">
      <c r="A26" s="60" t="s">
        <v>41</v>
      </c>
      <c r="B26" s="42" t="str">
        <f>+VLOOKUP(A26,'[1]APU-HE'!$B:$J,2,0)</f>
        <v>Suministro transporte e instalacion Sub base tipo INVIAS</v>
      </c>
      <c r="C26" s="43" t="str">
        <f>+VLOOKUP(A26,'[1]APU-HE'!$B:$J,3,0)</f>
        <v>m3</v>
      </c>
      <c r="D26" s="58">
        <f>+[1]Cantidades!D156</f>
        <v>1717.1825000000003</v>
      </c>
      <c r="E26" s="45">
        <f>+VLOOKUP(A26,'[1]APU-HE'!$B:$J,4,0)</f>
        <v>154380.7253573077</v>
      </c>
      <c r="F26" s="46">
        <f>ROUND(D26*E26,0)</f>
        <v>265099880</v>
      </c>
      <c r="G26" s="47">
        <f>+F26/$F$110</f>
        <v>0.17122657981513223</v>
      </c>
      <c r="H26" s="59" t="s">
        <v>42</v>
      </c>
      <c r="J26" s="25">
        <v>191681478</v>
      </c>
    </row>
    <row r="27" spans="1:19" s="25" customFormat="1" ht="18" x14ac:dyDescent="0.2">
      <c r="A27" s="26">
        <v>7</v>
      </c>
      <c r="B27" s="50" t="s">
        <v>43</v>
      </c>
      <c r="C27" s="51"/>
      <c r="D27" s="52"/>
      <c r="E27" s="53"/>
      <c r="F27" s="53"/>
      <c r="G27" s="54"/>
      <c r="H27" s="55"/>
    </row>
    <row r="28" spans="1:19" s="25" customFormat="1" ht="18" x14ac:dyDescent="0.2">
      <c r="A28" s="60" t="s">
        <v>44</v>
      </c>
      <c r="B28" s="42" t="str">
        <f>+VLOOKUP(A28,'[1]APU-HE'!$B:$J,2,0)</f>
        <v>Suministro, transporte e instalación afirmado e: 0.25 m para sustitución del terreno</v>
      </c>
      <c r="C28" s="43" t="str">
        <f>+VLOOKUP(A28,'[1]APU-HE'!$B:$J,3,0)</f>
        <v>m3</v>
      </c>
      <c r="D28" s="58">
        <f>+[1]Cantidades!D164</f>
        <v>89.362500000000026</v>
      </c>
      <c r="E28" s="45">
        <f>+VLOOKUP(A28,'[1]APU-HE'!$B:$J,4,0)</f>
        <v>142298</v>
      </c>
      <c r="F28" s="46">
        <f>ROUND(D28*E28,0)</f>
        <v>12716105</v>
      </c>
      <c r="G28" s="47">
        <f>+F28/$F$110</f>
        <v>8.2132634979695269E-3</v>
      </c>
      <c r="H28" s="59" t="s">
        <v>45</v>
      </c>
      <c r="J28" s="25">
        <v>6914602</v>
      </c>
    </row>
    <row r="29" spans="1:19" s="25" customFormat="1" ht="18" x14ac:dyDescent="0.2">
      <c r="A29" s="31"/>
      <c r="B29" s="61" t="s">
        <v>46</v>
      </c>
      <c r="C29" s="62"/>
      <c r="D29" s="63"/>
      <c r="E29" s="64"/>
      <c r="F29" s="65">
        <f>+SUM(F11:F28)</f>
        <v>746321206</v>
      </c>
      <c r="G29" s="66"/>
      <c r="H29" s="67"/>
      <c r="J29" s="25">
        <v>602455240</v>
      </c>
      <c r="M29" s="68">
        <v>746321206</v>
      </c>
    </row>
    <row r="30" spans="1:19" s="25" customFormat="1" ht="18" x14ac:dyDescent="0.2">
      <c r="A30" s="31"/>
      <c r="B30" s="32" t="s">
        <v>47</v>
      </c>
      <c r="C30" s="62"/>
      <c r="D30" s="63"/>
      <c r="E30" s="64"/>
      <c r="F30" s="65"/>
      <c r="G30" s="66"/>
      <c r="H30" s="67"/>
    </row>
    <row r="31" spans="1:19" s="25" customFormat="1" ht="18" x14ac:dyDescent="0.2">
      <c r="A31" s="26">
        <v>8</v>
      </c>
      <c r="B31" s="50" t="s">
        <v>48</v>
      </c>
      <c r="C31" s="51"/>
      <c r="D31" s="69"/>
      <c r="E31" s="53"/>
      <c r="F31" s="53"/>
      <c r="G31" s="54"/>
      <c r="H31" s="70"/>
    </row>
    <row r="32" spans="1:19" s="25" customFormat="1" ht="31.5" x14ac:dyDescent="0.2">
      <c r="A32" s="60" t="s">
        <v>49</v>
      </c>
      <c r="B32" s="42" t="str">
        <f>+VLOOKUP(A32,'[1]APU-HE'!$B:$J,2,0)</f>
        <v xml:space="preserve">Transporte e instalación Tuberia PVC-P SEGÚN NORMA NTC 382, NTC 2295 RDE 41 (PR 100 psi) Ø (18") </v>
      </c>
      <c r="C32" s="43" t="str">
        <f>+VLOOKUP(A32,'[1]APU-HE'!$B:$J,3,0)</f>
        <v>ML</v>
      </c>
      <c r="D32" s="58">
        <f>+[1]Cantidades!D177</f>
        <v>364</v>
      </c>
      <c r="E32" s="45">
        <f>+VLOOKUP(A32,'[1]APU-HE'!$B:$J,4,0)</f>
        <v>46215</v>
      </c>
      <c r="F32" s="46">
        <f t="shared" ref="F32:F40" si="0">ROUND(D32*E32,0)</f>
        <v>16822260</v>
      </c>
      <c r="G32" s="47">
        <f t="shared" ref="G32:G40" si="1">+F32/$F$110</f>
        <v>1.0865406821613447E-2</v>
      </c>
      <c r="H32" s="59" t="s">
        <v>50</v>
      </c>
      <c r="I32" s="68">
        <f t="shared" ref="I32:I39" si="2">+F32+F117</f>
        <v>201387404</v>
      </c>
      <c r="J32" s="25">
        <v>199289800</v>
      </c>
      <c r="S32" s="25">
        <f>1.3*1.3*1.3</f>
        <v>2.1970000000000005</v>
      </c>
    </row>
    <row r="33" spans="1:17" s="25" customFormat="1" ht="31.5" x14ac:dyDescent="0.2">
      <c r="A33" s="60" t="s">
        <v>51</v>
      </c>
      <c r="B33" s="42" t="str">
        <f>+VLOOKUP(A33,'[1]APU-HE'!$B:$J,2,0)</f>
        <v xml:space="preserve"> Transporte e instalación Tuberia PVC-P SEGÚN NORMA NTC 382, NTC 2295 RDE 41 RDE 41 (PR 100 psi) Ø (14") </v>
      </c>
      <c r="C33" s="43" t="str">
        <f>+VLOOKUP(A33,'[1]APU-HE'!$B:$J,3,0)</f>
        <v>ML</v>
      </c>
      <c r="D33" s="58">
        <f>+[1]Cantidades!D184</f>
        <v>190.90000000000009</v>
      </c>
      <c r="E33" s="45">
        <f>+VLOOKUP(A33,'[1]APU-HE'!$B:$J,4,0)</f>
        <v>27450</v>
      </c>
      <c r="F33" s="46">
        <f t="shared" si="0"/>
        <v>5240205</v>
      </c>
      <c r="G33" s="47">
        <f t="shared" si="1"/>
        <v>3.38462008990783E-3</v>
      </c>
      <c r="H33" s="59" t="s">
        <v>50</v>
      </c>
      <c r="I33" s="68">
        <f t="shared" si="2"/>
        <v>61533179</v>
      </c>
      <c r="J33" s="25">
        <v>59127672</v>
      </c>
      <c r="Q33" s="25">
        <f>701870*1.1</f>
        <v>772057.00000000012</v>
      </c>
    </row>
    <row r="34" spans="1:17" s="25" customFormat="1" ht="31.5" x14ac:dyDescent="0.2">
      <c r="A34" s="60" t="s">
        <v>52</v>
      </c>
      <c r="B34" s="42" t="str">
        <f>+VLOOKUP(A34,'[1]APU-HE'!$B:$J,2,0)</f>
        <v xml:space="preserve">Transporte e instalación Tuberia PVC-P SEGÚN NORMA NTC 382, NTC 2295 RDE 26 (PR 160 psi) Ø (16") </v>
      </c>
      <c r="C34" s="43" t="str">
        <f>+VLOOKUP(A34,'[1]APU-HE'!$B:$J,3,0)</f>
        <v>ML</v>
      </c>
      <c r="D34" s="58">
        <f>+[1]Cantidades!D191</f>
        <v>325.29999999999973</v>
      </c>
      <c r="E34" s="45">
        <f>+VLOOKUP(A34,'[1]APU-HE'!$B:$J,4,0)</f>
        <v>47887</v>
      </c>
      <c r="F34" s="46">
        <f t="shared" si="0"/>
        <v>15577641</v>
      </c>
      <c r="G34" s="47">
        <f t="shared" si="1"/>
        <v>1.0061514135796578E-2</v>
      </c>
      <c r="H34" s="59" t="s">
        <v>53</v>
      </c>
      <c r="I34" s="68">
        <f t="shared" si="2"/>
        <v>205802021</v>
      </c>
      <c r="J34" s="25">
        <v>203844138</v>
      </c>
      <c r="Q34" s="25">
        <f>+Q33/1.3</f>
        <v>593890.00000000012</v>
      </c>
    </row>
    <row r="35" spans="1:17" s="25" customFormat="1" ht="31.5" x14ac:dyDescent="0.2">
      <c r="A35" s="60" t="s">
        <v>54</v>
      </c>
      <c r="B35" s="42" t="str">
        <f>+VLOOKUP(A35,'[1]APU-HE'!$B:$J,2,0)</f>
        <v xml:space="preserve"> Transporte e instalación Tuberia PVC-P SEGÚN NORMA NTC 382, NTC 2295 RDE 26 (PR 160 psi) Ø (14") </v>
      </c>
      <c r="C35" s="43" t="str">
        <f>+VLOOKUP(A35,'[1]APU-HE'!$B:$J,3,0)</f>
        <v>ML</v>
      </c>
      <c r="D35" s="58">
        <f>+[1]Cantidades!D198</f>
        <v>802.10000000000014</v>
      </c>
      <c r="E35" s="45">
        <f>+VLOOKUP(A35,'[1]APU-HE'!$B:$J,4,0)</f>
        <v>43113</v>
      </c>
      <c r="F35" s="46">
        <f t="shared" si="0"/>
        <v>34580937</v>
      </c>
      <c r="G35" s="47">
        <f t="shared" si="1"/>
        <v>2.2335640322857026E-2</v>
      </c>
      <c r="H35" s="59" t="s">
        <v>53</v>
      </c>
      <c r="I35" s="68">
        <f t="shared" si="2"/>
        <v>388365991</v>
      </c>
      <c r="J35" s="25">
        <v>383735188</v>
      </c>
    </row>
    <row r="36" spans="1:17" s="25" customFormat="1" ht="31.5" x14ac:dyDescent="0.2">
      <c r="A36" s="60" t="s">
        <v>55</v>
      </c>
      <c r="B36" s="42" t="str">
        <f>+VLOOKUP(A36,'[1]APU-HE'!$B:$J,2,0)</f>
        <v>Transporte e instalación Tuberia PVC-P SEGÚN NORMA NTC 382, NTC 2295 RDE 26 (PR 160 psi) Ø (12")</v>
      </c>
      <c r="C36" s="43" t="str">
        <f>+VLOOKUP(A36,'[1]APU-HE'!$B:$J,3,0)</f>
        <v>ML</v>
      </c>
      <c r="D36" s="58">
        <f>+[1]Cantidades!D205</f>
        <v>2581</v>
      </c>
      <c r="E36" s="45">
        <f>+VLOOKUP(A36,'[1]APU-HE'!$B:$J,4,0)</f>
        <v>19503</v>
      </c>
      <c r="F36" s="46">
        <f t="shared" si="0"/>
        <v>50337243</v>
      </c>
      <c r="G36" s="47">
        <f t="shared" si="1"/>
        <v>3.251255321659597E-2</v>
      </c>
      <c r="H36" s="59" t="s">
        <v>53</v>
      </c>
      <c r="I36" s="68">
        <f t="shared" si="2"/>
        <v>966225741</v>
      </c>
      <c r="J36" s="25">
        <v>957724572</v>
      </c>
    </row>
    <row r="37" spans="1:17" s="25" customFormat="1" ht="31.5" x14ac:dyDescent="0.2">
      <c r="A37" s="60" t="s">
        <v>56</v>
      </c>
      <c r="B37" s="42" t="str">
        <f>+VLOOKUP(A37,'[1]APU-HE'!$B:$J,2,0)</f>
        <v>Transporte e instalacion Tuberia Polietileno Diam. Nominal 400 mm (16")  PEAD PE 100 - PN 8 (incluye termofusión)</v>
      </c>
      <c r="C37" s="43" t="str">
        <f>+VLOOKUP(A37,'[1]APU-HE'!$B:$J,3,0)</f>
        <v>ml</v>
      </c>
      <c r="D37" s="58">
        <f>+[1]Cantidades!D212</f>
        <v>592.84000000000015</v>
      </c>
      <c r="E37" s="45">
        <f>+VLOOKUP(A37,'[1]APU-HE'!$B:$J,4,0)</f>
        <v>53198</v>
      </c>
      <c r="F37" s="46">
        <f t="shared" si="0"/>
        <v>31537902</v>
      </c>
      <c r="G37" s="47">
        <f t="shared" si="1"/>
        <v>2.0370160461803372E-2</v>
      </c>
      <c r="H37" s="59" t="s">
        <v>57</v>
      </c>
      <c r="I37" s="68">
        <f t="shared" si="2"/>
        <v>322144976</v>
      </c>
      <c r="J37" s="25">
        <v>283473367</v>
      </c>
    </row>
    <row r="38" spans="1:17" s="25" customFormat="1" ht="31.5" x14ac:dyDescent="0.2">
      <c r="A38" s="60" t="s">
        <v>58</v>
      </c>
      <c r="B38" s="42" t="str">
        <f>+VLOOKUP(A38,'[1]APU-HE'!$B:$J,2,0)</f>
        <v>Transporte e instalacion Tuberia Polietileno Diam. Nominal 355 mm (14")  PEAD PE 100 - PN 10 (incluye termofusión) incluye sobreacarreo</v>
      </c>
      <c r="C38" s="43" t="str">
        <f>+VLOOKUP(A38,'[1]APU-HE'!$B:$J,3,0)</f>
        <v>ml</v>
      </c>
      <c r="D38" s="58">
        <f>+[1]Cantidades!D219</f>
        <v>28</v>
      </c>
      <c r="E38" s="45">
        <f>+VLOOKUP(A38,'[1]APU-HE'!$B:$J,4,0)</f>
        <v>48460</v>
      </c>
      <c r="F38" s="46">
        <f t="shared" si="0"/>
        <v>1356880</v>
      </c>
      <c r="G38" s="47">
        <f t="shared" si="1"/>
        <v>8.7640145902577026E-4</v>
      </c>
      <c r="H38" s="59" t="s">
        <v>59</v>
      </c>
      <c r="I38" s="68">
        <f t="shared" si="2"/>
        <v>14554481</v>
      </c>
      <c r="J38" s="25">
        <v>12809106</v>
      </c>
    </row>
    <row r="39" spans="1:17" s="25" customFormat="1" ht="31.5" x14ac:dyDescent="0.2">
      <c r="A39" s="60" t="s">
        <v>60</v>
      </c>
      <c r="B39" s="42" t="str">
        <f>+VLOOKUP(A39,'[1]APU-HE'!$B:$J,2,0)</f>
        <v xml:space="preserve">Transporte e instalacion Tuberia Polietileno Diam. Nominal 250 mm (10")  PEAD PE 100 - PN 10 (incluye termofusión) </v>
      </c>
      <c r="C39" s="43" t="str">
        <f>+VLOOKUP(A39,'[1]APU-HE'!$B:$J,3,0)</f>
        <v>ml</v>
      </c>
      <c r="D39" s="58">
        <f>+[1]Cantidades!D227</f>
        <v>150.55999999999949</v>
      </c>
      <c r="E39" s="45">
        <f>+VLOOKUP(A39,'[1]APU-HE'!$B:$J,4,0)</f>
        <v>37406</v>
      </c>
      <c r="F39" s="46">
        <f t="shared" si="0"/>
        <v>5631847</v>
      </c>
      <c r="G39" s="47">
        <f t="shared" si="1"/>
        <v>3.6375795411605354E-3</v>
      </c>
      <c r="H39" s="59" t="s">
        <v>59</v>
      </c>
      <c r="I39" s="68">
        <f t="shared" si="2"/>
        <v>40825965</v>
      </c>
      <c r="J39" s="25">
        <v>35925021</v>
      </c>
    </row>
    <row r="40" spans="1:17" s="25" customFormat="1" ht="18" x14ac:dyDescent="0.2">
      <c r="A40" s="60" t="s">
        <v>61</v>
      </c>
      <c r="B40" s="42" t="str">
        <f>+VLOOKUP(A40,'[1]APU-HE'!$B:$J,2,0)</f>
        <v xml:space="preserve">Sobreacarreo tubería acueducto al hombro </v>
      </c>
      <c r="C40" s="43" t="str">
        <f>+VLOOKUP(A40,'[1]APU-HE'!$B:$J,3,0)</f>
        <v>ML/M</v>
      </c>
      <c r="D40" s="58">
        <f>+[1]Cantidades!D237</f>
        <v>95684.000000000015</v>
      </c>
      <c r="E40" s="45">
        <f>+VLOOKUP(A40,'[1]APU-HE'!$B:$J,4,0)</f>
        <v>203</v>
      </c>
      <c r="F40" s="46">
        <f t="shared" si="0"/>
        <v>19423852</v>
      </c>
      <c r="G40" s="47">
        <f t="shared" si="1"/>
        <v>1.2545761034653489E-2</v>
      </c>
      <c r="H40" s="71" t="s">
        <v>62</v>
      </c>
      <c r="J40" s="25">
        <v>16840384</v>
      </c>
    </row>
    <row r="41" spans="1:17" s="25" customFormat="1" ht="18" x14ac:dyDescent="0.2">
      <c r="A41" s="26">
        <v>9</v>
      </c>
      <c r="B41" s="50" t="s">
        <v>63</v>
      </c>
      <c r="C41" s="51"/>
      <c r="D41" s="69"/>
      <c r="E41" s="53"/>
      <c r="F41" s="53"/>
      <c r="G41" s="54"/>
      <c r="H41" s="70"/>
      <c r="N41" s="57"/>
    </row>
    <row r="42" spans="1:17" s="25" customFormat="1" ht="18" x14ac:dyDescent="0.2">
      <c r="A42" s="72"/>
      <c r="B42" s="73" t="s">
        <v>64</v>
      </c>
      <c r="C42" s="74"/>
      <c r="D42" s="75"/>
      <c r="E42" s="76"/>
      <c r="F42" s="76"/>
      <c r="G42" s="77"/>
      <c r="H42" s="78"/>
    </row>
    <row r="43" spans="1:17" s="25" customFormat="1" ht="31.5" x14ac:dyDescent="0.2">
      <c r="A43" s="60" t="s">
        <v>65</v>
      </c>
      <c r="B43" s="79" t="str">
        <f>+VLOOKUP(A43,'[1]APU-HE'!$B:$J,2,0)</f>
        <v>Suministro, transporte e instalación Codo HD (450mm) 18" de 45° Junta rápida incluye sobreacarreo al hombro o en mula</v>
      </c>
      <c r="C43" s="43" t="str">
        <f>+VLOOKUP(A43,'[1]APU-HE'!$B:$J,3,0)</f>
        <v>UN</v>
      </c>
      <c r="D43" s="58">
        <f>+[1]Cantidades!D247</f>
        <v>1</v>
      </c>
      <c r="E43" s="45">
        <f>+VLOOKUP(A43,'[1]APU-HE'!$B:$J,4,0)</f>
        <v>4756066</v>
      </c>
      <c r="F43" s="46">
        <f t="shared" ref="F43:F67" si="3">ROUND(D43*E43,0)</f>
        <v>4756066</v>
      </c>
      <c r="G43" s="47">
        <f t="shared" ref="G43:G67" si="4">+F43/$F$110</f>
        <v>3.07191732623582E-3</v>
      </c>
      <c r="H43" s="59" t="s">
        <v>66</v>
      </c>
      <c r="J43" s="25">
        <v>4567626</v>
      </c>
    </row>
    <row r="44" spans="1:17" s="25" customFormat="1" ht="31.5" x14ac:dyDescent="0.2">
      <c r="A44" s="60" t="s">
        <v>67</v>
      </c>
      <c r="B44" s="79" t="str">
        <f>+VLOOKUP(A44,'[1]APU-HE'!$B:$J,2,0)</f>
        <v>Suministro, transporte e instalación Codo HD (450mm) 18" de 11.25° Junta rápida incluye sobreacarreo al hombro o en mula</v>
      </c>
      <c r="C44" s="43" t="str">
        <f>+VLOOKUP(A44,'[1]APU-HE'!$B:$J,3,0)</f>
        <v>UN</v>
      </c>
      <c r="D44" s="58">
        <f>+[1]Cantidades!D255</f>
        <v>2</v>
      </c>
      <c r="E44" s="45">
        <f>+VLOOKUP(A44,'[1]APU-HE'!$B:$J,4,0)</f>
        <v>4109896</v>
      </c>
      <c r="F44" s="46">
        <f t="shared" si="3"/>
        <v>8219792</v>
      </c>
      <c r="G44" s="47">
        <f t="shared" si="4"/>
        <v>5.3091192306529353E-3</v>
      </c>
      <c r="H44" s="59" t="s">
        <v>68</v>
      </c>
      <c r="J44" s="25">
        <v>8779442</v>
      </c>
    </row>
    <row r="45" spans="1:17" s="25" customFormat="1" ht="31.5" x14ac:dyDescent="0.2">
      <c r="A45" s="60" t="s">
        <v>69</v>
      </c>
      <c r="B45" s="79" t="str">
        <f>+VLOOKUP(A45,'[1]APU-HE'!$B:$J,2,0)</f>
        <v>Suministro, transporte e instalación Codo HD (400mm) 16" de 22.5° Junta rápida incluye sobreacarreo al hombro o en mula</v>
      </c>
      <c r="C45" s="43" t="str">
        <f>+VLOOKUP(A45,'[1]APU-HE'!$B:$J,3,0)</f>
        <v>UN</v>
      </c>
      <c r="D45" s="58">
        <f>+[1]Cantidades!D263</f>
        <v>2</v>
      </c>
      <c r="E45" s="45">
        <f>+VLOOKUP(A45,'[1]APU-HE'!$B:$J,4,0)</f>
        <v>4078312</v>
      </c>
      <c r="F45" s="46">
        <f t="shared" si="3"/>
        <v>8156624</v>
      </c>
      <c r="G45" s="47">
        <f t="shared" si="4"/>
        <v>5.2683193608311822E-3</v>
      </c>
      <c r="H45" s="59" t="s">
        <v>70</v>
      </c>
      <c r="J45" s="25">
        <v>7481656</v>
      </c>
    </row>
    <row r="46" spans="1:17" s="25" customFormat="1" ht="31.5" x14ac:dyDescent="0.2">
      <c r="A46" s="60" t="s">
        <v>71</v>
      </c>
      <c r="B46" s="79" t="str">
        <f>+VLOOKUP(A46,'[1]APU-HE'!$B:$J,2,0)</f>
        <v>Suministro, transporte e instalación Codo HD (400mm) 16" de 11.25° Junta rápida incluye sobreacarreo al hombro o en mula</v>
      </c>
      <c r="C46" s="43" t="str">
        <f>+VLOOKUP(A46,'[1]APU-HE'!$B:$J,3,0)</f>
        <v>UN</v>
      </c>
      <c r="D46" s="58">
        <f>+[1]Cantidades!D271</f>
        <v>9</v>
      </c>
      <c r="E46" s="45">
        <f>+VLOOKUP(A46,'[1]APU-HE'!$B:$J,4,0)</f>
        <v>4255622</v>
      </c>
      <c r="F46" s="46">
        <f t="shared" si="3"/>
        <v>38300598</v>
      </c>
      <c r="G46" s="47">
        <f t="shared" si="4"/>
        <v>2.4738149260626952E-2</v>
      </c>
      <c r="H46" s="59" t="s">
        <v>68</v>
      </c>
      <c r="J46" s="25">
        <v>33667452</v>
      </c>
    </row>
    <row r="47" spans="1:17" s="25" customFormat="1" ht="31.5" x14ac:dyDescent="0.2">
      <c r="A47" s="60" t="s">
        <v>72</v>
      </c>
      <c r="B47" s="79" t="str">
        <f>+VLOOKUP(A47,'[1]APU-HE'!$B:$J,2,0)</f>
        <v>Suministro, transporte e instalación Codo HD (400mm) 16" de 45° Junta rápida incluye sobreacarreo al hombro o en mula</v>
      </c>
      <c r="C47" s="43" t="str">
        <f>+VLOOKUP(A47,'[1]APU-HE'!$B:$J,3,0)</f>
        <v>UN</v>
      </c>
      <c r="D47" s="58">
        <f>+[1]Cantidades!D279</f>
        <v>1</v>
      </c>
      <c r="E47" s="45">
        <f>+VLOOKUP(A47,'[1]APU-HE'!$B:$J,4,0)</f>
        <v>3194661</v>
      </c>
      <c r="F47" s="46">
        <f t="shared" si="3"/>
        <v>3194661</v>
      </c>
      <c r="G47" s="47">
        <f t="shared" si="4"/>
        <v>2.0634142750226448E-3</v>
      </c>
      <c r="H47" s="59" t="s">
        <v>66</v>
      </c>
      <c r="J47" s="25">
        <v>4332849</v>
      </c>
    </row>
    <row r="48" spans="1:17" s="25" customFormat="1" ht="31.5" x14ac:dyDescent="0.2">
      <c r="A48" s="60" t="s">
        <v>73</v>
      </c>
      <c r="B48" s="79" t="str">
        <f>+VLOOKUP(A48,'[1]APU-HE'!$B:$J,2,0)</f>
        <v>Suministro, transporte e instalación Codo HD (350mm) 14" de 45° Junta rápida incluye sobreacarreo al hombro o en mula</v>
      </c>
      <c r="C48" s="43" t="str">
        <f>+VLOOKUP(A48,'[1]APU-HE'!$B:$J,3,0)</f>
        <v>UN</v>
      </c>
      <c r="D48" s="58">
        <f>+[1]Cantidades!D287</f>
        <v>2</v>
      </c>
      <c r="E48" s="45">
        <f>+VLOOKUP(A48,'[1]APU-HE'!$B:$J,4,0)</f>
        <v>3127810</v>
      </c>
      <c r="F48" s="46">
        <f t="shared" si="3"/>
        <v>6255620</v>
      </c>
      <c r="G48" s="47">
        <f t="shared" si="4"/>
        <v>4.0404711508097912E-3</v>
      </c>
      <c r="H48" s="59" t="s">
        <v>66</v>
      </c>
      <c r="J48" s="25">
        <v>5836318</v>
      </c>
    </row>
    <row r="49" spans="1:10" s="25" customFormat="1" ht="31.5" x14ac:dyDescent="0.2">
      <c r="A49" s="60" t="s">
        <v>74</v>
      </c>
      <c r="B49" s="79" t="str">
        <f>+VLOOKUP(A49,'[1]APU-HE'!$B:$J,2,0)</f>
        <v>Suministro, transporte e instalación Codo HD (350mm) 14" de 22.5° Junta rápida incluye sobreacarreo al hombro o en mula</v>
      </c>
      <c r="C49" s="43" t="str">
        <f>+VLOOKUP(A49,'[1]APU-HE'!$B:$J,3,0)</f>
        <v>UN</v>
      </c>
      <c r="D49" s="58">
        <f>+[1]Cantidades!D294</f>
        <v>8</v>
      </c>
      <c r="E49" s="45">
        <f>+VLOOKUP(A49,'[1]APU-HE'!$B:$J,4,0)</f>
        <v>3127810</v>
      </c>
      <c r="F49" s="46">
        <f t="shared" si="3"/>
        <v>25022480</v>
      </c>
      <c r="G49" s="47">
        <f t="shared" si="4"/>
        <v>1.6161884603239165E-2</v>
      </c>
      <c r="H49" s="59" t="s">
        <v>70</v>
      </c>
      <c r="J49" s="25">
        <v>23345272</v>
      </c>
    </row>
    <row r="50" spans="1:10" s="25" customFormat="1" ht="31.5" x14ac:dyDescent="0.2">
      <c r="A50" s="60" t="s">
        <v>75</v>
      </c>
      <c r="B50" s="79" t="str">
        <f>+VLOOKUP(A50,'[1]APU-HE'!$B:$J,2,0)</f>
        <v>Suministro, transporte e instalación Codo HD (350mm) 14" de 11.25° Junta rápida incluye sobreacarreo al hombro o en mula</v>
      </c>
      <c r="C50" s="43" t="str">
        <f>+VLOOKUP(A50,'[1]APU-HE'!$B:$J,3,0)</f>
        <v>UN</v>
      </c>
      <c r="D50" s="58">
        <f>+[1]Cantidades!D301</f>
        <v>20</v>
      </c>
      <c r="E50" s="45">
        <f>+VLOOKUP(A50,'[1]APU-HE'!$B:$J,4,0)</f>
        <v>3127810</v>
      </c>
      <c r="F50" s="46">
        <f t="shared" si="3"/>
        <v>62556200</v>
      </c>
      <c r="G50" s="47">
        <f t="shared" si="4"/>
        <v>4.0404711508097907E-2</v>
      </c>
      <c r="H50" s="59" t="s">
        <v>68</v>
      </c>
      <c r="J50" s="25">
        <v>58363180</v>
      </c>
    </row>
    <row r="51" spans="1:10" s="25" customFormat="1" ht="31.5" x14ac:dyDescent="0.2">
      <c r="A51" s="60" t="s">
        <v>76</v>
      </c>
      <c r="B51" s="79" t="str">
        <f>+VLOOKUP(A51,'[1]APU-HE'!$B:$J,2,0)</f>
        <v>Suministro, transporte e instalación Codo HD (300mm) 12" de 22.5° Junta rápida incluye sobreacarreo al hombro o en mula</v>
      </c>
      <c r="C51" s="43" t="str">
        <f>+VLOOKUP(A51,'[1]APU-HE'!$B:$J,3,0)</f>
        <v>UN</v>
      </c>
      <c r="D51" s="58">
        <f>+[1]Cantidades!D309</f>
        <v>1</v>
      </c>
      <c r="E51" s="45">
        <f>+VLOOKUP(A51,'[1]APU-HE'!$B:$J,4,0)</f>
        <v>2122288</v>
      </c>
      <c r="F51" s="46">
        <f t="shared" si="3"/>
        <v>2122288</v>
      </c>
      <c r="G51" s="47">
        <f t="shared" si="4"/>
        <v>1.3707743497382849E-3</v>
      </c>
      <c r="H51" s="59" t="s">
        <v>70</v>
      </c>
      <c r="J51" s="25">
        <v>2075458</v>
      </c>
    </row>
    <row r="52" spans="1:10" s="25" customFormat="1" ht="31.5" x14ac:dyDescent="0.2">
      <c r="A52" s="60" t="s">
        <v>77</v>
      </c>
      <c r="B52" s="79" t="str">
        <f>+VLOOKUP(A52,'[1]APU-HE'!$B:$J,2,0)</f>
        <v>Suministro, transporte e instalación Codo HD (300mm) 12" de 11.25° Junta rápida incluye sobreacarreo al hombro o en mula</v>
      </c>
      <c r="C52" s="43" t="str">
        <f>+VLOOKUP(A52,'[1]APU-HE'!$B:$J,3,0)</f>
        <v>UN</v>
      </c>
      <c r="D52" s="58">
        <f>+[1]Cantidades!D316</f>
        <v>14</v>
      </c>
      <c r="E52" s="45">
        <f>+VLOOKUP(A52,'[1]APU-HE'!$B:$J,4,0)</f>
        <v>1892618</v>
      </c>
      <c r="F52" s="46">
        <f t="shared" si="3"/>
        <v>26496652</v>
      </c>
      <c r="G52" s="47">
        <f t="shared" si="4"/>
        <v>1.7114044331184845E-2</v>
      </c>
      <c r="H52" s="59" t="s">
        <v>68</v>
      </c>
      <c r="J52" s="25">
        <v>25841032</v>
      </c>
    </row>
    <row r="53" spans="1:10" s="25" customFormat="1" ht="31.5" x14ac:dyDescent="0.2">
      <c r="A53" s="60" t="s">
        <v>78</v>
      </c>
      <c r="B53" s="79" t="str">
        <f>+VLOOKUP(A53,'[1]APU-HE'!$B:$J,2,0)</f>
        <v>Suministro, transporte e instalación Codo PEAD PE 100 PN 10 (400mm) 16" de 11.25° termofusionado incluye sobreacarreo al hombro o en mula</v>
      </c>
      <c r="C53" s="43" t="str">
        <f>+VLOOKUP(A53,'[1]APU-HE'!$B:$J,3,0)</f>
        <v>UN</v>
      </c>
      <c r="D53" s="58">
        <f>+[1]Cantidades!D323</f>
        <v>12</v>
      </c>
      <c r="E53" s="45">
        <f>+VLOOKUP(A53,'[1]APU-HE'!$B:$J,4,0)</f>
        <v>1686761</v>
      </c>
      <c r="F53" s="46">
        <f t="shared" si="3"/>
        <v>20241132</v>
      </c>
      <c r="G53" s="47">
        <f t="shared" si="4"/>
        <v>1.3073637769834626E-2</v>
      </c>
      <c r="H53" s="59" t="s">
        <v>79</v>
      </c>
      <c r="J53" s="25">
        <v>12718044</v>
      </c>
    </row>
    <row r="54" spans="1:10" s="25" customFormat="1" ht="31.5" x14ac:dyDescent="0.2">
      <c r="A54" s="60" t="s">
        <v>80</v>
      </c>
      <c r="B54" s="79" t="str">
        <f>+VLOOKUP(A54,'[1]APU-HE'!$B:$J,2,0)</f>
        <v>Suministro, transporte e instalación Codo PEAD PE 100 PN 10 (400mm) 16" de 22.5° termofusionado incluye sobreacarreo al hombro o en mula</v>
      </c>
      <c r="C54" s="43" t="str">
        <f>+VLOOKUP(A54,'[1]APU-HE'!$B:$J,3,0)</f>
        <v>UN</v>
      </c>
      <c r="D54" s="58">
        <f>+[1]Cantidades!D330</f>
        <v>5</v>
      </c>
      <c r="E54" s="45">
        <f>+VLOOKUP(A54,'[1]APU-HE'!$B:$J,4,0)</f>
        <v>2351986</v>
      </c>
      <c r="F54" s="46">
        <f t="shared" si="3"/>
        <v>11759930</v>
      </c>
      <c r="G54" s="47">
        <f t="shared" si="4"/>
        <v>7.5956752329173743E-3</v>
      </c>
      <c r="H54" s="59" t="s">
        <v>79</v>
      </c>
      <c r="J54" s="25">
        <v>7593065</v>
      </c>
    </row>
    <row r="55" spans="1:10" s="25" customFormat="1" ht="31.5" x14ac:dyDescent="0.2">
      <c r="A55" s="60" t="s">
        <v>81</v>
      </c>
      <c r="B55" s="79" t="str">
        <f>+VLOOKUP(A55,'[1]APU-HE'!$B:$J,2,0)</f>
        <v>Suministro, transporte e instalación Codo PEAD PE 100 PN 10 (400mm) 16" de 45° termofusionado incluye sobreacarreo al hombro o en mula</v>
      </c>
      <c r="C55" s="43" t="str">
        <f>+VLOOKUP(A55,'[1]APU-HE'!$B:$J,3,0)</f>
        <v>UN</v>
      </c>
      <c r="D55" s="58">
        <f>+[1]Cantidades!D337</f>
        <v>2</v>
      </c>
      <c r="E55" s="45">
        <f>+VLOOKUP(A55,'[1]APU-HE'!$B:$J,4,0)</f>
        <v>2725404</v>
      </c>
      <c r="F55" s="46">
        <f>ROUND(D55*E55,0)</f>
        <v>5450808</v>
      </c>
      <c r="G55" s="47">
        <f t="shared" si="4"/>
        <v>3.5206474294479546E-3</v>
      </c>
      <c r="H55" s="59" t="s">
        <v>79</v>
      </c>
      <c r="J55" s="25">
        <v>3552286</v>
      </c>
    </row>
    <row r="56" spans="1:10" s="25" customFormat="1" ht="31.5" x14ac:dyDescent="0.2">
      <c r="A56" s="60" t="s">
        <v>82</v>
      </c>
      <c r="B56" s="79" t="str">
        <f>+VLOOKUP(A56,'[1]APU-HE'!$B:$J,2,0)</f>
        <v>Suministro, transporte e instalación Codo PEAD PE 100 PN 10 (250mm) 10" de 11.25° termofusionado incluye sobreacarreo al hombro o en mula</v>
      </c>
      <c r="C56" s="43" t="str">
        <f>+VLOOKUP(A56,'[1]APU-HE'!$B:$J,3,0)</f>
        <v>UN</v>
      </c>
      <c r="D56" s="58">
        <f>+[1]Cantidades!D344</f>
        <v>6</v>
      </c>
      <c r="E56" s="45">
        <f>+VLOOKUP(A56,'[1]APU-HE'!$B:$J,4,0)</f>
        <v>1034183</v>
      </c>
      <c r="F56" s="46">
        <f t="shared" si="3"/>
        <v>6205098</v>
      </c>
      <c r="G56" s="47">
        <f t="shared" si="4"/>
        <v>4.0078392640453759E-3</v>
      </c>
      <c r="H56" s="59" t="s">
        <v>83</v>
      </c>
      <c r="J56" s="25">
        <v>4338402</v>
      </c>
    </row>
    <row r="57" spans="1:10" s="25" customFormat="1" ht="31.5" x14ac:dyDescent="0.2">
      <c r="A57" s="60" t="s">
        <v>84</v>
      </c>
      <c r="B57" s="79" t="str">
        <f>+VLOOKUP(A57,'[1]APU-HE'!$B:$J,2,0)</f>
        <v>Suministro, transporte e instalación Codo PEAD PE 100 PN 10 (250mm) 10" de 22.5° termofusionado incluye sobreacarreo al hombro o en mula</v>
      </c>
      <c r="C57" s="43" t="str">
        <f>+VLOOKUP(A57,'[1]APU-HE'!$B:$J,3,0)</f>
        <v>UN</v>
      </c>
      <c r="D57" s="58">
        <f>+[1]Cantidades!D351</f>
        <v>1</v>
      </c>
      <c r="E57" s="45">
        <f>+VLOOKUP(A57,'[1]APU-HE'!$B:$J,4,0)</f>
        <v>1034183</v>
      </c>
      <c r="F57" s="46">
        <f t="shared" si="3"/>
        <v>1034183</v>
      </c>
      <c r="G57" s="47">
        <f t="shared" si="4"/>
        <v>6.6797321067422924E-4</v>
      </c>
      <c r="H57" s="59" t="s">
        <v>83</v>
      </c>
      <c r="J57" s="25">
        <v>723067</v>
      </c>
    </row>
    <row r="58" spans="1:10" s="25" customFormat="1" ht="37.5" customHeight="1" x14ac:dyDescent="0.2">
      <c r="A58" s="60" t="s">
        <v>85</v>
      </c>
      <c r="B58" s="79" t="str">
        <f>+VLOOKUP(A58,'[1]APU-HE'!$B:$J,2,0)</f>
        <v>Suministro, transporte e instalación adaptador unión universal PVC- AC y/o PVC-PVC HD  (400mm) 16" incluye sobreacarreo al hombro o en mula</v>
      </c>
      <c r="C58" s="43" t="str">
        <f>+VLOOKUP(A58,'[1]APU-HE'!$B:$J,3,0)</f>
        <v>UN</v>
      </c>
      <c r="D58" s="58">
        <f>+[1]Cantidades!D358</f>
        <v>2</v>
      </c>
      <c r="E58" s="45">
        <f>+VLOOKUP(A58,'[1]APU-HE'!$B:$J,4,0)</f>
        <v>2081040</v>
      </c>
      <c r="F58" s="46">
        <f t="shared" si="3"/>
        <v>4162080</v>
      </c>
      <c r="G58" s="47">
        <f t="shared" si="4"/>
        <v>2.6882649789089514E-3</v>
      </c>
      <c r="H58" s="59" t="s">
        <v>86</v>
      </c>
      <c r="J58" s="25">
        <v>2927596</v>
      </c>
    </row>
    <row r="59" spans="1:10" s="25" customFormat="1" ht="40.5" customHeight="1" x14ac:dyDescent="0.2">
      <c r="A59" s="60" t="s">
        <v>87</v>
      </c>
      <c r="B59" s="79" t="str">
        <f>+VLOOKUP(A59,'[1]APU-HE'!$B:$J,2,0)</f>
        <v>Suministro, transporte e instalación adaptador unión universal PVC- AC y/o PVC-PVC HD  (450mm) 18" incluye sobreacarreo al hombro o en mula</v>
      </c>
      <c r="C59" s="43" t="str">
        <f>+VLOOKUP(A59,'[1]APU-HE'!$B:$J,3,0)</f>
        <v>UN</v>
      </c>
      <c r="D59" s="58">
        <f>+[1]Cantidades!D365</f>
        <v>4</v>
      </c>
      <c r="E59" s="45">
        <f>+VLOOKUP(A59,'[1]APU-HE'!$B:$J,4,0)</f>
        <v>2637316</v>
      </c>
      <c r="F59" s="46">
        <f t="shared" si="3"/>
        <v>10549264</v>
      </c>
      <c r="G59" s="47">
        <f t="shared" si="4"/>
        <v>6.8137126063086148E-3</v>
      </c>
      <c r="H59" s="59" t="s">
        <v>86</v>
      </c>
      <c r="J59" s="25">
        <v>8116192</v>
      </c>
    </row>
    <row r="60" spans="1:10" s="25" customFormat="1" ht="31.5" customHeight="1" x14ac:dyDescent="0.2">
      <c r="A60" s="60" t="s">
        <v>88</v>
      </c>
      <c r="B60" s="79" t="str">
        <f>+VLOOKUP(A60,'[1]APU-HE'!$B:$J,2,0)</f>
        <v>Suministro, transporte e instalación adaptador unión universal PVC- AC y/o PVC-PVC HD  (355mm) 14" incluye sobreacarreo al hombro o en mula</v>
      </c>
      <c r="C60" s="43" t="str">
        <f>+VLOOKUP(A60,'[1]APU-HE'!$B:$J,3,0)</f>
        <v>UN</v>
      </c>
      <c r="D60" s="58">
        <f>+[1]Cantidades!D372</f>
        <v>9</v>
      </c>
      <c r="E60" s="45">
        <f>+VLOOKUP(A60,'[1]APU-HE'!$B:$J,4,0)</f>
        <v>1694694</v>
      </c>
      <c r="F60" s="46">
        <f t="shared" si="3"/>
        <v>15252246</v>
      </c>
      <c r="G60" s="47">
        <f t="shared" si="4"/>
        <v>9.8513432638258121E-3</v>
      </c>
      <c r="H60" s="59" t="s">
        <v>86</v>
      </c>
      <c r="J60" s="25">
        <v>10102392</v>
      </c>
    </row>
    <row r="61" spans="1:10" s="25" customFormat="1" ht="31.5" customHeight="1" x14ac:dyDescent="0.2">
      <c r="A61" s="60" t="s">
        <v>89</v>
      </c>
      <c r="B61" s="79" t="str">
        <f>+VLOOKUP(A61,'[1]APU-HE'!$B:$J,2,0)</f>
        <v>Suministro, transporte e instalación adaptador unión universal PVC- AC y/o PVC-PVC HD (315mm) 12" incluye sobreacarreo al hombro o en mula</v>
      </c>
      <c r="C61" s="43" t="str">
        <f>+VLOOKUP(A61,'[1]APU-HE'!$B:$J,3,0)</f>
        <v>UN</v>
      </c>
      <c r="D61" s="58">
        <f>+[1]Cantidades!D379</f>
        <v>2</v>
      </c>
      <c r="E61" s="45">
        <f>+VLOOKUP(A61,'[1]APU-HE'!$B:$J,4,0)</f>
        <v>533807</v>
      </c>
      <c r="F61" s="46">
        <f t="shared" si="3"/>
        <v>1067614</v>
      </c>
      <c r="G61" s="47">
        <f t="shared" si="4"/>
        <v>6.8956611290338029E-4</v>
      </c>
      <c r="H61" s="59" t="s">
        <v>86</v>
      </c>
      <c r="J61" s="25">
        <v>2101696</v>
      </c>
    </row>
    <row r="62" spans="1:10" s="25" customFormat="1" ht="39" customHeight="1" x14ac:dyDescent="0.2">
      <c r="A62" s="60" t="s">
        <v>90</v>
      </c>
      <c r="B62" s="79" t="str">
        <f>+VLOOKUP(A62,'[1]APU-HE'!$B:$J,2,0)</f>
        <v>Suministro, transporte e instalación adaptador brida HD (300mm) 12" (Incluye tornillería y empaques) incluye sobreacarreo al hombro o en mula</v>
      </c>
      <c r="C62" s="43" t="str">
        <f>+VLOOKUP(A62,'[1]APU-HE'!$B:$J,3,0)</f>
        <v>UN</v>
      </c>
      <c r="D62" s="58">
        <f>+[1]Cantidades!D386</f>
        <v>4</v>
      </c>
      <c r="E62" s="45">
        <f>+VLOOKUP(A62,'[1]APU-HE'!$B:$J,4,0)</f>
        <v>777591</v>
      </c>
      <c r="F62" s="46">
        <f t="shared" si="3"/>
        <v>3110364</v>
      </c>
      <c r="G62" s="47">
        <f t="shared" si="4"/>
        <v>2.0089672982881546E-3</v>
      </c>
      <c r="H62" s="59" t="s">
        <v>91</v>
      </c>
      <c r="J62" s="80">
        <v>5361132</v>
      </c>
    </row>
    <row r="63" spans="1:10" s="25" customFormat="1" ht="31.5" x14ac:dyDescent="0.2">
      <c r="A63" s="60" t="s">
        <v>92</v>
      </c>
      <c r="B63" s="79" t="str">
        <f>+VLOOKUP(A63,'[1]APU-HE'!$B:$J,2,0)</f>
        <v>Suministro, transporte e instalación adaptador brida  HD (355mm) 14" (Incluye tornillería y empaques) incluye sobreacarreo al hombro o en mula</v>
      </c>
      <c r="C63" s="43" t="str">
        <f>+VLOOKUP(A63,'[1]APU-HE'!$B:$J,3,0)</f>
        <v>UN</v>
      </c>
      <c r="D63" s="58">
        <f>+[1]Cantidades!D394</f>
        <v>5</v>
      </c>
      <c r="E63" s="45">
        <f>+VLOOKUP(A63,'[1]APU-HE'!$B:$J,4,0)</f>
        <v>1827514</v>
      </c>
      <c r="F63" s="46">
        <f t="shared" si="3"/>
        <v>9137570</v>
      </c>
      <c r="G63" s="47">
        <f t="shared" si="4"/>
        <v>5.9019070809136461E-3</v>
      </c>
      <c r="H63" s="59" t="s">
        <v>91</v>
      </c>
      <c r="J63" s="25">
        <v>12813565</v>
      </c>
    </row>
    <row r="64" spans="1:10" s="25" customFormat="1" ht="31.5" x14ac:dyDescent="0.2">
      <c r="A64" s="60" t="s">
        <v>93</v>
      </c>
      <c r="B64" s="79" t="str">
        <f>+VLOOKUP(A64,'[1]APU-HE'!$B:$J,2,0)</f>
        <v>Suministro, transporte e instalación adaptador brida HD (250mm) 10" (Incluye tornillería y empaques) incluye sobreacarreo al hombro o en mula</v>
      </c>
      <c r="C64" s="43" t="str">
        <f>+VLOOKUP(A64,'[1]APU-HE'!$B:$J,3,0)</f>
        <v>UN</v>
      </c>
      <c r="D64" s="58">
        <f>+[1]Cantidades!D401</f>
        <v>2</v>
      </c>
      <c r="E64" s="45">
        <f>+VLOOKUP(A64,'[1]APU-HE'!$B:$J,4,0)</f>
        <v>725835</v>
      </c>
      <c r="F64" s="46">
        <f t="shared" si="3"/>
        <v>1451670</v>
      </c>
      <c r="G64" s="47">
        <f t="shared" si="4"/>
        <v>9.3762580775303632E-4</v>
      </c>
      <c r="H64" s="59" t="s">
        <v>91</v>
      </c>
      <c r="J64" s="25">
        <v>2395426</v>
      </c>
    </row>
    <row r="65" spans="1:10" s="25" customFormat="1" ht="31.5" x14ac:dyDescent="0.2">
      <c r="A65" s="60" t="s">
        <v>94</v>
      </c>
      <c r="B65" s="79" t="str">
        <f>+VLOOKUP(A65,'[1]APU-HE'!$B:$J,2,0)</f>
        <v>Suministro, transporte e instalación Codo HD (355mm) 14" de 22.5° Brida x Brida (Incluye tornillería y empaques) incluye sobreacarreo al hombro o en mula</v>
      </c>
      <c r="C65" s="43" t="str">
        <f>+VLOOKUP(A65,'[1]APU-HE'!$B:$J,3,0)</f>
        <v>UN</v>
      </c>
      <c r="D65" s="58">
        <f>+[1]Cantidades!D409</f>
        <v>2</v>
      </c>
      <c r="E65" s="45">
        <f>+VLOOKUP(A65,'[1]APU-HE'!$B:$J,4,0)</f>
        <v>3622335</v>
      </c>
      <c r="F65" s="46">
        <f t="shared" si="3"/>
        <v>7244670</v>
      </c>
      <c r="G65" s="47">
        <f t="shared" si="4"/>
        <v>4.6792932006958811E-3</v>
      </c>
      <c r="H65" s="59" t="s">
        <v>95</v>
      </c>
      <c r="J65" s="25">
        <v>7219226</v>
      </c>
    </row>
    <row r="66" spans="1:10" s="25" customFormat="1" ht="31.5" x14ac:dyDescent="0.2">
      <c r="A66" s="60" t="s">
        <v>96</v>
      </c>
      <c r="B66" s="79" t="str">
        <f>+VLOOKUP(A66,'[1]APU-HE'!$B:$J,2,0)</f>
        <v>Suministro, transporte e instalación Codo HD (355mm) 14" de 45° Brida x Brida (Incluye tornillería y empaques) incluye sobreacarreo al hombro o en mula</v>
      </c>
      <c r="C66" s="43" t="str">
        <f>+VLOOKUP(A66,'[1]APU-HE'!$B:$J,3,0)</f>
        <v>UN</v>
      </c>
      <c r="D66" s="58">
        <f>+[1]Cantidades!D416</f>
        <v>2</v>
      </c>
      <c r="E66" s="45">
        <f>+VLOOKUP(A66,'[1]APU-HE'!$B:$J,4,0)</f>
        <v>3786572</v>
      </c>
      <c r="F66" s="46">
        <f t="shared" si="3"/>
        <v>7573144</v>
      </c>
      <c r="G66" s="47">
        <f t="shared" si="4"/>
        <v>4.8914527821268339E-3</v>
      </c>
      <c r="H66" s="59" t="s">
        <v>95</v>
      </c>
      <c r="J66" s="25">
        <v>7219226</v>
      </c>
    </row>
    <row r="67" spans="1:10" s="25" customFormat="1" ht="31.5" x14ac:dyDescent="0.2">
      <c r="A67" s="60" t="s">
        <v>97</v>
      </c>
      <c r="B67" s="79" t="str">
        <f>+VLOOKUP(A67,'[1]APU-HE'!$B:$J,2,0)</f>
        <v>Suministro, transporte e instalación Codo HD (400mm) 16" de 22.5° Brida x Brida (Incluye tornillería y empaques) incluye sobreacarreo al hombro o en mula</v>
      </c>
      <c r="C67" s="43" t="str">
        <f>+VLOOKUP(A67,'[1]APU-HE'!$B:$J,3,0)</f>
        <v>UN</v>
      </c>
      <c r="D67" s="58">
        <f>+[1]Cantidades!D423</f>
        <v>1</v>
      </c>
      <c r="E67" s="45">
        <f>+VLOOKUP(A67,'[1]APU-HE'!$B:$J,4,0)</f>
        <v>6369236</v>
      </c>
      <c r="F67" s="46">
        <f t="shared" si="3"/>
        <v>6369236</v>
      </c>
      <c r="G67" s="47">
        <f t="shared" si="4"/>
        <v>4.1138551111958768E-3</v>
      </c>
      <c r="H67" s="59" t="s">
        <v>98</v>
      </c>
      <c r="J67" s="25">
        <v>6034357</v>
      </c>
    </row>
    <row r="68" spans="1:10" s="25" customFormat="1" ht="18" x14ac:dyDescent="0.2">
      <c r="A68" s="72"/>
      <c r="B68" s="73" t="s">
        <v>99</v>
      </c>
      <c r="C68" s="74"/>
      <c r="D68" s="75"/>
      <c r="E68" s="76"/>
      <c r="F68" s="77"/>
      <c r="G68" s="77"/>
      <c r="H68" s="78"/>
    </row>
    <row r="69" spans="1:10" s="25" customFormat="1" ht="31.5" x14ac:dyDescent="0.2">
      <c r="A69" s="60" t="s">
        <v>100</v>
      </c>
      <c r="B69" s="79" t="str">
        <f>+VLOOKUP(A69,'[1]APU-HE'!$B:$J,2,0)</f>
        <v>Suministro, transporte e instalación Reducción en HD junta hidráulica 14" x 16" incluye sobreacarreo al hombro o en mula</v>
      </c>
      <c r="C69" s="43" t="str">
        <f>+VLOOKUP(A69,'[1]APU-HE'!$B:$J,3,0)</f>
        <v>UN</v>
      </c>
      <c r="D69" s="58">
        <f>+[1]Cantidades!D430</f>
        <v>2</v>
      </c>
      <c r="E69" s="45">
        <f>+VLOOKUP(A69,'[1]APU-HE'!$B:$J,4,0)</f>
        <v>1775818</v>
      </c>
      <c r="F69" s="46">
        <f>ROUND(D69*E69,0)</f>
        <v>3551636</v>
      </c>
      <c r="G69" s="47">
        <f>+F69/$F$110</f>
        <v>2.2939824983259026E-3</v>
      </c>
      <c r="H69" s="59" t="s">
        <v>98</v>
      </c>
      <c r="J69" s="25">
        <v>5382526</v>
      </c>
    </row>
    <row r="70" spans="1:10" s="25" customFormat="1" ht="31.5" x14ac:dyDescent="0.2">
      <c r="A70" s="60" t="s">
        <v>101</v>
      </c>
      <c r="B70" s="79" t="str">
        <f>+VLOOKUP(A70,'[1]APU-HE'!$B:$J,2,0)</f>
        <v>Suministro, transporte e instalación Reducción en HD Brida X Brida 14" x 16" incluye sobreacarreo al hombro o en mula</v>
      </c>
      <c r="C70" s="43" t="str">
        <f>+VLOOKUP(A70,'[1]APU-HE'!$B:$J,3,0)</f>
        <v>UN</v>
      </c>
      <c r="D70" s="58">
        <f>+[1]Cantidades!D437</f>
        <v>5</v>
      </c>
      <c r="E70" s="45">
        <f>+VLOOKUP(A70,'[1]APU-HE'!$B:$J,4,0)</f>
        <v>3367782</v>
      </c>
      <c r="F70" s="46">
        <f>ROUND(D70*E70,0)</f>
        <v>16838910</v>
      </c>
      <c r="G70" s="47">
        <f>+F70/$F$110</f>
        <v>1.0876160966632005E-2</v>
      </c>
      <c r="H70" s="59" t="s">
        <v>102</v>
      </c>
      <c r="J70" s="25">
        <v>23009230</v>
      </c>
    </row>
    <row r="71" spans="1:10" s="25" customFormat="1" ht="31.5" x14ac:dyDescent="0.2">
      <c r="A71" s="60" t="s">
        <v>103</v>
      </c>
      <c r="B71" s="79" t="str">
        <f>+VLOOKUP(A71,'[1]APU-HE'!$B:$J,2,0)</f>
        <v>Suministro, transporte e instalación Reducción en HD Brida X Brida 12" x 14" incluye sobreacarreo al hombro o en mula</v>
      </c>
      <c r="C71" s="43" t="str">
        <f>+VLOOKUP(A71,'[1]APU-HE'!$B:$J,3,0)</f>
        <v>UN</v>
      </c>
      <c r="D71" s="58">
        <f>+[1]Cantidades!D444</f>
        <v>4</v>
      </c>
      <c r="E71" s="45">
        <f>+VLOOKUP(A71,'[1]APU-HE'!$B:$J,4,0)</f>
        <v>2479030</v>
      </c>
      <c r="F71" s="46">
        <f>ROUND(D71*E71,0)</f>
        <v>9916120</v>
      </c>
      <c r="G71" s="47">
        <f>+F71/$F$110</f>
        <v>6.4047683184029697E-3</v>
      </c>
      <c r="H71" s="59" t="s">
        <v>104</v>
      </c>
      <c r="J71" s="25">
        <v>10632584</v>
      </c>
    </row>
    <row r="72" spans="1:10" s="25" customFormat="1" ht="31.5" x14ac:dyDescent="0.2">
      <c r="A72" s="60" t="s">
        <v>105</v>
      </c>
      <c r="B72" s="81" t="str">
        <f>+VLOOKUP(A72,'[1]APU-HE'!$B:$J,2,0)</f>
        <v>Suministro, transporte e instalación Reducción en HD Junta Hidráulica   12" x 14" incluye sobreacarreo al hombro o en mula</v>
      </c>
      <c r="C72" s="43" t="str">
        <f>+VLOOKUP(A72,'[1]APU-HE'!$B:$J,3,0)</f>
        <v>UN</v>
      </c>
      <c r="D72" s="58">
        <f>+[1]Cantidades!D451</f>
        <v>1</v>
      </c>
      <c r="E72" s="45">
        <f>+VLOOKUP(A72,'[1]APU-HE'!$B:$J,4,0)</f>
        <v>1288792</v>
      </c>
      <c r="F72" s="46">
        <f>ROUND(D72*E72,0)</f>
        <v>1288792</v>
      </c>
      <c r="G72" s="47">
        <f>+F72/$F$110</f>
        <v>8.324237877931288E-4</v>
      </c>
      <c r="H72" s="59" t="s">
        <v>106</v>
      </c>
      <c r="J72" s="25">
        <v>2739383</v>
      </c>
    </row>
    <row r="73" spans="1:10" s="25" customFormat="1" ht="18" x14ac:dyDescent="0.2">
      <c r="A73" s="72"/>
      <c r="B73" s="73" t="s">
        <v>107</v>
      </c>
      <c r="C73" s="74"/>
      <c r="D73" s="75"/>
      <c r="E73" s="76"/>
      <c r="F73" s="76"/>
      <c r="G73" s="77"/>
      <c r="H73" s="78"/>
    </row>
    <row r="74" spans="1:10" s="25" customFormat="1" ht="31.5" x14ac:dyDescent="0.2">
      <c r="A74" s="60" t="s">
        <v>108</v>
      </c>
      <c r="B74" s="81" t="str">
        <f>+VLOOKUP(A74,'[1]APU-HE'!$B:$J,2,0)</f>
        <v>Suministro, transporte e instalación Portaflanche Polietileno PE 100 PN 10 - 16" incluye termofusión incluye sobreacarreo al hombro o en mula</v>
      </c>
      <c r="C74" s="43" t="str">
        <f>+VLOOKUP(A74,'[1]APU-HE'!$B:$J,3,0)</f>
        <v>un</v>
      </c>
      <c r="D74" s="58">
        <f>+[1]Cantidades!D458</f>
        <v>6</v>
      </c>
      <c r="E74" s="45">
        <f>+VLOOKUP(A74,'[1]APU-HE'!$B:$J,4,0)</f>
        <v>2014344</v>
      </c>
      <c r="F74" s="46">
        <f t="shared" ref="F74:F79" si="5">ROUND(D74*E74,0)</f>
        <v>12086064</v>
      </c>
      <c r="G74" s="47">
        <f t="shared" ref="G74:G79" si="6">+F74/$F$110</f>
        <v>7.8063234209943674E-3</v>
      </c>
      <c r="H74" s="59" t="s">
        <v>109</v>
      </c>
      <c r="J74" s="25">
        <v>10638804</v>
      </c>
    </row>
    <row r="75" spans="1:10" s="25" customFormat="1" ht="31.5" x14ac:dyDescent="0.2">
      <c r="A75" s="60" t="s">
        <v>110</v>
      </c>
      <c r="B75" s="81" t="str">
        <f>+VLOOKUP(A75,'[1]APU-HE'!$B:$J,2,0)</f>
        <v>Suministro, transporte e instalación Portaflanche Polietileno PE 100 PN 10 - 14" incluye termofusión incluye sobreacarreo al hombro o en mula</v>
      </c>
      <c r="C75" s="43" t="str">
        <f>+VLOOKUP(A75,'[1]APU-HE'!$B:$J,3,0)</f>
        <v>un</v>
      </c>
      <c r="D75" s="58">
        <f>+[1]Cantidades!D465</f>
        <v>8</v>
      </c>
      <c r="E75" s="45">
        <f>+VLOOKUP(A75,'[1]APU-HE'!$B:$J,4,0)</f>
        <v>1339019</v>
      </c>
      <c r="F75" s="46">
        <f t="shared" si="5"/>
        <v>10712152</v>
      </c>
      <c r="G75" s="47">
        <f t="shared" si="6"/>
        <v>6.9189210852144793E-3</v>
      </c>
      <c r="H75" s="59" t="s">
        <v>109</v>
      </c>
      <c r="J75" s="25">
        <v>9425072</v>
      </c>
    </row>
    <row r="76" spans="1:10" s="25" customFormat="1" ht="31.5" x14ac:dyDescent="0.2">
      <c r="A76" s="60" t="s">
        <v>111</v>
      </c>
      <c r="B76" s="81" t="str">
        <f>+VLOOKUP(A76,'[1]APU-HE'!$B:$J,2,0)</f>
        <v>Suministro, transporte e instalación Portaflanche Polietileno PE 100 PN 10 - 10" incluye termofusión incluye sobreacarreo al hombro o en mula</v>
      </c>
      <c r="C76" s="43" t="str">
        <f>+VLOOKUP(A76,'[1]APU-HE'!$B:$J,3,0)</f>
        <v>un</v>
      </c>
      <c r="D76" s="58">
        <f>+[1]Cantidades!D472</f>
        <v>2</v>
      </c>
      <c r="E76" s="45">
        <f>+VLOOKUP(A76,'[1]APU-HE'!$B:$J,4,0)</f>
        <v>659642</v>
      </c>
      <c r="F76" s="46">
        <f t="shared" si="5"/>
        <v>1319284</v>
      </c>
      <c r="G76" s="47">
        <f t="shared" si="6"/>
        <v>8.5211840580549079E-4</v>
      </c>
      <c r="H76" s="59" t="s">
        <v>109</v>
      </c>
      <c r="J76" s="25">
        <v>1159128</v>
      </c>
    </row>
    <row r="77" spans="1:10" s="25" customFormat="1" ht="31.5" x14ac:dyDescent="0.2">
      <c r="A77" s="60" t="s">
        <v>112</v>
      </c>
      <c r="B77" s="81" t="str">
        <f>+VLOOKUP(A77,'[1]APU-HE'!$B:$J,2,0)</f>
        <v>Suministro, transporte e instalación Flanche o brida loca  HD 16" incluye tornillería incluye sobreacarreo al hombro o en mula</v>
      </c>
      <c r="C77" s="43" t="str">
        <f>+VLOOKUP(A77,'[1]APU-HE'!$B:$J,3,0)</f>
        <v>un</v>
      </c>
      <c r="D77" s="58">
        <f>+[1]Cantidades!D479</f>
        <v>6</v>
      </c>
      <c r="E77" s="45">
        <f>+VLOOKUP(A77,'[1]APU-HE'!$B:$J,4,0)</f>
        <v>614071</v>
      </c>
      <c r="F77" s="46">
        <f t="shared" si="5"/>
        <v>3684426</v>
      </c>
      <c r="G77" s="47">
        <f t="shared" si="6"/>
        <v>2.3797508416901147E-3</v>
      </c>
      <c r="H77" s="59" t="s">
        <v>113</v>
      </c>
      <c r="J77" s="25">
        <v>11789064</v>
      </c>
    </row>
    <row r="78" spans="1:10" s="25" customFormat="1" ht="31.5" x14ac:dyDescent="0.2">
      <c r="A78" s="60" t="s">
        <v>114</v>
      </c>
      <c r="B78" s="81" t="str">
        <f>+VLOOKUP(A78,'[1]APU-HE'!$B:$J,2,0)</f>
        <v>Suministro, transporte e instalación Flanche o brida loca  HD 14" incluye tornillería incluye sobreacarreo al hombro o en mula</v>
      </c>
      <c r="C78" s="43" t="str">
        <f>+VLOOKUP(A78,'[1]APU-HE'!$B:$J,3,0)</f>
        <v>un</v>
      </c>
      <c r="D78" s="58">
        <f>+[1]Cantidades!D486</f>
        <v>8</v>
      </c>
      <c r="E78" s="45">
        <f>+VLOOKUP(A78,'[1]APU-HE'!$B:$J,4,0)</f>
        <v>533950</v>
      </c>
      <c r="F78" s="46">
        <f t="shared" si="5"/>
        <v>4271600</v>
      </c>
      <c r="G78" s="47">
        <f t="shared" si="6"/>
        <v>2.7590033550310127E-3</v>
      </c>
      <c r="H78" s="59" t="s">
        <v>113</v>
      </c>
      <c r="J78" s="25">
        <v>9649752</v>
      </c>
    </row>
    <row r="79" spans="1:10" s="25" customFormat="1" ht="31.5" x14ac:dyDescent="0.2">
      <c r="A79" s="60" t="s">
        <v>115</v>
      </c>
      <c r="B79" s="81" t="str">
        <f>+VLOOKUP(A79,'[1]APU-HE'!$B:$J,2,0)</f>
        <v>Suministro, transporte e instalación Flanche o brida loca  HD 10" incluye tornillería  incluye sobreacarreo al hombro o en mula</v>
      </c>
      <c r="C79" s="43" t="str">
        <f>+VLOOKUP(A79,'[1]APU-HE'!$B:$J,3,0)</f>
        <v>un</v>
      </c>
      <c r="D79" s="58">
        <f>+[1]Cantidades!D493</f>
        <v>2</v>
      </c>
      <c r="E79" s="45">
        <f>+VLOOKUP(A79,'[1]APU-HE'!$B:$J,4,0)</f>
        <v>370030</v>
      </c>
      <c r="F79" s="46">
        <f t="shared" si="5"/>
        <v>740060</v>
      </c>
      <c r="G79" s="47">
        <f t="shared" si="6"/>
        <v>4.7800075450048018E-4</v>
      </c>
      <c r="H79" s="59" t="s">
        <v>113</v>
      </c>
      <c r="J79" s="25">
        <v>1989988</v>
      </c>
    </row>
    <row r="80" spans="1:10" s="25" customFormat="1" ht="18" x14ac:dyDescent="0.2">
      <c r="A80" s="26">
        <v>10</v>
      </c>
      <c r="B80" s="50" t="s">
        <v>116</v>
      </c>
      <c r="C80" s="51"/>
      <c r="D80" s="69"/>
      <c r="E80" s="53"/>
      <c r="F80" s="53"/>
      <c r="G80" s="54"/>
      <c r="H80" s="70"/>
    </row>
    <row r="81" spans="1:13" s="25" customFormat="1" ht="31.5" x14ac:dyDescent="0.2">
      <c r="A81" s="60" t="s">
        <v>117</v>
      </c>
      <c r="B81" s="79" t="str">
        <f>+VLOOKUP(A81,'[1]APU-HE'!$B:$J,2,0)</f>
        <v>Suministro, Transporte e Instalación Tee Hierro dúctil  16" x 4" (JH x B) híbrida, (Ventosas) incluye sobreacarreo al hombro o en mula</v>
      </c>
      <c r="C81" s="43" t="str">
        <f>+VLOOKUP(A81,'[1]APU-HE'!$B:$J,3,0)</f>
        <v>Un</v>
      </c>
      <c r="D81" s="58">
        <f>+[1]Cantidades!D279</f>
        <v>1</v>
      </c>
      <c r="E81" s="45">
        <f>+VLOOKUP(A81,'[1]APU-HE'!$B:$J,4,0)</f>
        <v>5520079</v>
      </c>
      <c r="F81" s="46">
        <f>ROUND(D81*E81,0)</f>
        <v>5520079</v>
      </c>
      <c r="G81" s="47">
        <f>+F81/$F$110</f>
        <v>3.5653891939873201E-3</v>
      </c>
      <c r="H81" s="59" t="s">
        <v>118</v>
      </c>
      <c r="J81" s="25">
        <v>6862513</v>
      </c>
    </row>
    <row r="82" spans="1:13" s="25" customFormat="1" ht="31.5" x14ac:dyDescent="0.2">
      <c r="A82" s="60" t="s">
        <v>119</v>
      </c>
      <c r="B82" s="79" t="str">
        <f>+VLOOKUP(A82,'[1]APU-HE'!$B:$J,2,0)</f>
        <v>Suministro, Transporte e Instalación Ventosa antifraude doble cámara triple acción bridada 100 m.m. (4") en HD incluye sobreacarreo al hombro o en mula</v>
      </c>
      <c r="C82" s="43" t="str">
        <f>+VLOOKUP(A82,'[1]APU-HE'!$B:$J,3,0)</f>
        <v>Un</v>
      </c>
      <c r="D82" s="58">
        <f>+[1]Cantidades!D287</f>
        <v>2</v>
      </c>
      <c r="E82" s="45">
        <f>+VLOOKUP(A82,'[1]APU-HE'!$B:$J,4,0)</f>
        <v>2305641</v>
      </c>
      <c r="F82" s="46">
        <f>ROUND(D82*E82,0)</f>
        <v>4611282</v>
      </c>
      <c r="G82" s="47">
        <f>+F82/$F$110</f>
        <v>2.9784021230906729E-3</v>
      </c>
      <c r="H82" s="59" t="s">
        <v>120</v>
      </c>
      <c r="J82" s="25">
        <v>3939906</v>
      </c>
    </row>
    <row r="83" spans="1:13" s="25" customFormat="1" ht="31.5" x14ac:dyDescent="0.2">
      <c r="A83" s="60" t="s">
        <v>121</v>
      </c>
      <c r="B83" s="79" t="str">
        <f>+VLOOKUP(A83,'[1]APU-HE'!$B:$J,2,0)</f>
        <v>Suministro, Transporte e Instalación Tee Hierro dúctil  16" x 4" (Bx B) híbrida, (Ventosas) incluye sobreacarreo al hombro o en mula</v>
      </c>
      <c r="C83" s="43" t="str">
        <f>+VLOOKUP(A83,'[1]APU-HE'!$B:$J,3,0)</f>
        <v>Un</v>
      </c>
      <c r="D83" s="58">
        <f>+[1]Cantidades!D514</f>
        <v>3</v>
      </c>
      <c r="E83" s="45">
        <f>+VLOOKUP(A83,'[1]APU-HE'!$B:$J,4,0)</f>
        <v>5205698</v>
      </c>
      <c r="F83" s="46">
        <f>ROUND(D83*E83,0)</f>
        <v>15617094</v>
      </c>
      <c r="G83" s="47">
        <f>+F83/$F$110</f>
        <v>1.0086996615281089E-2</v>
      </c>
      <c r="H83" s="59" t="s">
        <v>122</v>
      </c>
      <c r="J83" s="25">
        <v>19408608</v>
      </c>
    </row>
    <row r="84" spans="1:13" s="25" customFormat="1" ht="31.5" x14ac:dyDescent="0.2">
      <c r="A84" s="60" t="s">
        <v>123</v>
      </c>
      <c r="B84" s="79" t="str">
        <f>+VLOOKUP(A84,'[1]APU-HE'!$B:$J,2,0)</f>
        <v>Suministro, Transporte e Instalación Tee Hierro dúctil  14" x 4" (JH x B) híbrida, (Ventosas) incluye sobreacarreo al hombro o en mula</v>
      </c>
      <c r="C84" s="43" t="str">
        <f>+VLOOKUP(A84,'[1]APU-HE'!$B:$J,3,0)</f>
        <v>Un</v>
      </c>
      <c r="D84" s="58">
        <f>+[1]Cantidades!D521</f>
        <v>1</v>
      </c>
      <c r="E84" s="45">
        <f>+VLOOKUP(A84,'[1]APU-HE'!$B:$J,4,0)</f>
        <v>3830279</v>
      </c>
      <c r="F84" s="46">
        <f>ROUND(D84*E84,0)</f>
        <v>3830279</v>
      </c>
      <c r="G84" s="47">
        <f>+F84/$F$110</f>
        <v>2.4739565061580749E-3</v>
      </c>
      <c r="H84" s="59" t="s">
        <v>118</v>
      </c>
      <c r="J84" s="25">
        <v>3816943</v>
      </c>
    </row>
    <row r="85" spans="1:13" s="25" customFormat="1" ht="18" x14ac:dyDescent="0.2">
      <c r="A85" s="31"/>
      <c r="B85" s="61" t="s">
        <v>124</v>
      </c>
      <c r="C85" s="62"/>
      <c r="D85" s="63"/>
      <c r="E85" s="64"/>
      <c r="F85" s="65">
        <f>+SUM(F31:F84)</f>
        <v>570186535</v>
      </c>
      <c r="G85" s="64"/>
      <c r="H85" s="67"/>
      <c r="J85" s="25">
        <v>543364921</v>
      </c>
      <c r="M85" s="68">
        <f>+F85+F125</f>
        <v>2609941378</v>
      </c>
    </row>
    <row r="86" spans="1:13" s="25" customFormat="1" ht="18" x14ac:dyDescent="0.2">
      <c r="A86" s="31"/>
      <c r="B86" s="32" t="s">
        <v>125</v>
      </c>
      <c r="C86" s="62"/>
      <c r="D86" s="63"/>
      <c r="E86" s="64"/>
      <c r="F86" s="65"/>
      <c r="G86" s="82"/>
      <c r="H86" s="67"/>
    </row>
    <row r="87" spans="1:13" s="25" customFormat="1" ht="18" x14ac:dyDescent="0.2">
      <c r="A87" s="26">
        <v>11</v>
      </c>
      <c r="B87" s="50" t="s">
        <v>126</v>
      </c>
      <c r="C87" s="51"/>
      <c r="D87" s="69"/>
      <c r="E87" s="53"/>
      <c r="F87" s="53"/>
      <c r="G87" s="54"/>
      <c r="H87" s="70"/>
    </row>
    <row r="88" spans="1:13" s="25" customFormat="1" ht="31.5" x14ac:dyDescent="0.2">
      <c r="A88" s="83" t="s">
        <v>127</v>
      </c>
      <c r="B88" s="42" t="str">
        <f>+VLOOKUP(A88,'[1]APU-HE'!$B:$J,2,0)</f>
        <v xml:space="preserve">Suministro, Transporte e Instalación Cámara rectangular 1.6 m x 1.9 m x 1.4 m para ventosas incluye sobreacarreo  </v>
      </c>
      <c r="C88" s="43" t="str">
        <f>+VLOOKUP(A88,'[1]APU-HE'!$B:$J,3,0)</f>
        <v>Un</v>
      </c>
      <c r="D88" s="58">
        <f>+[1]Cantidades!D530</f>
        <v>5</v>
      </c>
      <c r="E88" s="45">
        <f>+VLOOKUP(A88,'[1]APU-HE'!$B:$J,4,0)</f>
        <v>3832483</v>
      </c>
      <c r="F88" s="84">
        <f>ROUND(D88*E88,0)</f>
        <v>19162415</v>
      </c>
      <c r="G88" s="85">
        <f t="shared" ref="G88:G93" si="7">+F88/$F$110</f>
        <v>1.2376900289235087E-2</v>
      </c>
      <c r="H88" s="59" t="s">
        <v>128</v>
      </c>
      <c r="J88" s="25">
        <v>14737600</v>
      </c>
    </row>
    <row r="89" spans="1:13" s="25" customFormat="1" ht="31.5" x14ac:dyDescent="0.2">
      <c r="A89" s="41" t="s">
        <v>129</v>
      </c>
      <c r="B89" s="42" t="str">
        <f>+VLOOKUP(A89,'[1]APU-HE'!$B:$J,2,0)</f>
        <v xml:space="preserve">Suministro, transporte e Instalación ARO-TAPA HF D=0.60 m. p/Cámara de Inspección incluye sobreacarreo          </v>
      </c>
      <c r="C89" s="43" t="str">
        <f>+VLOOKUP(A89,'[1]APU-HE'!$B:$J,3,0)</f>
        <v>Un</v>
      </c>
      <c r="D89" s="58">
        <f>+[1]Cantidades!D543</f>
        <v>5</v>
      </c>
      <c r="E89" s="45">
        <f>+VLOOKUP(A89,'[1]APU-HE'!$B:$J,4,0)</f>
        <v>714815</v>
      </c>
      <c r="F89" s="84">
        <f>ROUND(D89*E89,0)</f>
        <v>3574075</v>
      </c>
      <c r="G89" s="85">
        <f t="shared" si="7"/>
        <v>2.3084757271590191E-3</v>
      </c>
      <c r="H89" s="59" t="s">
        <v>130</v>
      </c>
      <c r="I89" s="86"/>
      <c r="J89" s="25">
        <v>3145370</v>
      </c>
    </row>
    <row r="90" spans="1:13" s="25" customFormat="1" ht="31.5" x14ac:dyDescent="0.2">
      <c r="A90" s="41" t="s">
        <v>131</v>
      </c>
      <c r="B90" s="42" t="str">
        <f>+VLOOKUP(A90,'[1]APU-HE'!$B:$J,2,0)</f>
        <v>Suministro, transporte e instalación Concreto Estructural 28 Mpa  Impermeabilizado  incluye acelerante y sobreacarreo  hasta el lugar de instalación (Anclajes de accesorios)  incluye sobreacarreo</v>
      </c>
      <c r="C90" s="43" t="str">
        <f>+VLOOKUP(A90,'[1]APU-HE'!$B:$J,3,0)</f>
        <v>M3</v>
      </c>
      <c r="D90" s="58">
        <f>+[1]Cantidades!D549</f>
        <v>19.084462490262162</v>
      </c>
      <c r="E90" s="45">
        <f>+VLOOKUP(A90,'[1]APU-HE'!$B:$J,4,0)</f>
        <v>913862</v>
      </c>
      <c r="F90" s="84">
        <f>ROUND(D90*E90,0)</f>
        <v>17440565</v>
      </c>
      <c r="G90" s="85">
        <f t="shared" si="7"/>
        <v>1.1264766679613366E-2</v>
      </c>
      <c r="H90" s="59" t="s">
        <v>132</v>
      </c>
      <c r="J90" s="25">
        <v>15219172</v>
      </c>
    </row>
    <row r="91" spans="1:13" s="25" customFormat="1" ht="31.5" x14ac:dyDescent="0.2">
      <c r="A91" s="41" t="s">
        <v>133</v>
      </c>
      <c r="B91" s="42" t="str">
        <f>+VLOOKUP(A91,'[1]APU-HE'!$B:$J,2,0)</f>
        <v xml:space="preserve">Suministro, transporte e instalación Concreto 21 Mpa (Producido en obra)  incluye acelerante y sobreacarreo  hasta el lugar de instalación (Reposición cuneta)   </v>
      </c>
      <c r="C91" s="43" t="str">
        <f>+VLOOKUP(A91,'[1]APU-HE'!$B:$J,3,0)</f>
        <v>M3</v>
      </c>
      <c r="D91" s="58">
        <f>+[1]Cantidades!D556</f>
        <v>103.5</v>
      </c>
      <c r="E91" s="45">
        <f>+VLOOKUP(A91,'[1]APU-HE'!$B:$J,4,0)</f>
        <v>853733</v>
      </c>
      <c r="F91" s="84">
        <f t="shared" ref="F91:F93" si="8">ROUND(D91*E91,0)</f>
        <v>88361366</v>
      </c>
      <c r="G91" s="85">
        <f t="shared" si="7"/>
        <v>5.7072128768874249E-2</v>
      </c>
      <c r="H91" s="59" t="s">
        <v>134</v>
      </c>
      <c r="J91" s="80">
        <v>76301132</v>
      </c>
    </row>
    <row r="92" spans="1:13" s="25" customFormat="1" ht="31.5" x14ac:dyDescent="0.2">
      <c r="A92" s="41" t="s">
        <v>135</v>
      </c>
      <c r="B92" s="42" t="str">
        <f>+VLOOKUP(A92,'[1]APU-HE'!$B:$J,2,0)</f>
        <v xml:space="preserve">Suministro, transporte e instalación Concreto MR42 Kg/cm2 incluye acelerante y sobreacarreo  hasta el lugar de instalación (Reposición sardineles)   </v>
      </c>
      <c r="C92" s="43" t="str">
        <f>+VLOOKUP(A92,'[1]APU-HE'!$B:$J,3,0)</f>
        <v>M3</v>
      </c>
      <c r="D92" s="58">
        <f>+[1]Cantidades!D563</f>
        <v>23</v>
      </c>
      <c r="E92" s="45">
        <f>+VLOOKUP(A92,'[1]APU-HE'!$B:$J,4,0)</f>
        <v>919859</v>
      </c>
      <c r="F92" s="84">
        <f t="shared" si="8"/>
        <v>21156757</v>
      </c>
      <c r="G92" s="85">
        <f t="shared" si="7"/>
        <v>1.3665035009030775E-2</v>
      </c>
      <c r="H92" s="59" t="s">
        <v>136</v>
      </c>
      <c r="J92" s="80">
        <v>16768978</v>
      </c>
    </row>
    <row r="93" spans="1:13" s="25" customFormat="1" ht="31.5" x14ac:dyDescent="0.2">
      <c r="A93" s="41" t="s">
        <v>137</v>
      </c>
      <c r="B93" s="42" t="str">
        <f>+VLOOKUP(A93,'[1]APU-HE'!$B:$J,2,0)</f>
        <v xml:space="preserve">Suministro, Transporte e Instalación Cámara rectangular 1.3 m x 1.3 m x 1.2 m e=0,15 m para manómetros  incluye sobreacarreo   </v>
      </c>
      <c r="C93" s="43" t="str">
        <f>+VLOOKUP(A93,'[1]APU-HE'!$B:$J,3,0)</f>
        <v>Un</v>
      </c>
      <c r="D93" s="58">
        <f>+[1]Cantidades!D570</f>
        <v>6</v>
      </c>
      <c r="E93" s="45">
        <f>+VLOOKUP(A93,'[1]APU-HE'!$B:$J,4,0)</f>
        <v>1287922</v>
      </c>
      <c r="F93" s="84">
        <f t="shared" si="8"/>
        <v>7727532</v>
      </c>
      <c r="G93" s="85">
        <f t="shared" si="7"/>
        <v>4.9911711569691711E-3</v>
      </c>
      <c r="H93" s="59"/>
      <c r="J93" s="80"/>
    </row>
    <row r="94" spans="1:13" s="25" customFormat="1" ht="18" x14ac:dyDescent="0.2">
      <c r="A94" s="31"/>
      <c r="B94" s="61" t="s">
        <v>138</v>
      </c>
      <c r="C94" s="62"/>
      <c r="D94" s="63"/>
      <c r="E94" s="64"/>
      <c r="F94" s="65">
        <f>+SUM(F88:F93)</f>
        <v>157422710</v>
      </c>
      <c r="G94" s="64"/>
      <c r="H94" s="67"/>
      <c r="J94" s="25">
        <v>126172252</v>
      </c>
      <c r="M94" s="25">
        <v>157422710</v>
      </c>
    </row>
    <row r="95" spans="1:13" s="25" customFormat="1" ht="18" x14ac:dyDescent="0.2">
      <c r="A95" s="31"/>
      <c r="B95" s="32" t="s">
        <v>139</v>
      </c>
      <c r="C95" s="62"/>
      <c r="D95" s="63"/>
      <c r="E95" s="64"/>
      <c r="F95" s="65"/>
      <c r="G95" s="82"/>
      <c r="H95" s="67"/>
    </row>
    <row r="96" spans="1:13" s="25" customFormat="1" ht="18" x14ac:dyDescent="0.2">
      <c r="A96" s="26">
        <v>12</v>
      </c>
      <c r="B96" s="50" t="s">
        <v>140</v>
      </c>
      <c r="C96" s="51"/>
      <c r="D96" s="69"/>
      <c r="E96" s="53"/>
      <c r="F96" s="53"/>
      <c r="G96" s="54"/>
      <c r="H96" s="70"/>
    </row>
    <row r="97" spans="1:13" s="25" customFormat="1" ht="31.5" x14ac:dyDescent="0.2">
      <c r="A97" s="41" t="s">
        <v>141</v>
      </c>
      <c r="B97" s="42" t="str">
        <f>+VLOOKUP(A97,'[1]APU-HE'!$B:$J,2,0)</f>
        <v xml:space="preserve">Suministro, Transporte e Instalación Acero de Refuerzo de de 420 Mpa (4200 Kg/cm2) incluye sobreacarreo                                </v>
      </c>
      <c r="C97" s="43" t="str">
        <f>+VLOOKUP(A97,'[1]APU-HE'!$B:$J,3,0)</f>
        <v>Kg</v>
      </c>
      <c r="D97" s="58">
        <f>+[1]Cantidades!D580</f>
        <v>6184.2569992209728</v>
      </c>
      <c r="E97" s="45">
        <f>+VLOOKUP(A97,'[1]APU-HE'!$B:$J,4,0)</f>
        <v>7063</v>
      </c>
      <c r="F97" s="84">
        <f>ROUND(D97*E97,0)</f>
        <v>43679407</v>
      </c>
      <c r="G97" s="85">
        <f>+F97/$F$110</f>
        <v>2.8212292925078448E-2</v>
      </c>
      <c r="H97" s="59" t="s">
        <v>142</v>
      </c>
      <c r="J97" s="25">
        <v>37989891</v>
      </c>
    </row>
    <row r="98" spans="1:13" s="25" customFormat="1" ht="18.75" thickBot="1" x14ac:dyDescent="0.25">
      <c r="A98" s="87"/>
      <c r="B98" s="88" t="s">
        <v>143</v>
      </c>
      <c r="C98" s="89"/>
      <c r="D98" s="90"/>
      <c r="E98" s="91"/>
      <c r="F98" s="92">
        <f>+SUM(F97)</f>
        <v>43679407</v>
      </c>
      <c r="G98" s="93"/>
      <c r="H98" s="93"/>
      <c r="J98" s="25">
        <v>37989891</v>
      </c>
      <c r="M98" s="25">
        <v>43679407</v>
      </c>
    </row>
    <row r="99" spans="1:13" s="25" customFormat="1" ht="18" x14ac:dyDescent="0.2">
      <c r="A99" s="31"/>
      <c r="B99" s="32" t="s">
        <v>144</v>
      </c>
      <c r="C99" s="62"/>
      <c r="D99" s="63"/>
      <c r="E99" s="64"/>
      <c r="F99" s="65"/>
      <c r="G99" s="82"/>
      <c r="H99" s="67"/>
    </row>
    <row r="100" spans="1:13" s="25" customFormat="1" ht="18" x14ac:dyDescent="0.2">
      <c r="A100" s="26">
        <v>13</v>
      </c>
      <c r="B100" s="50" t="s">
        <v>145</v>
      </c>
      <c r="C100" s="51"/>
      <c r="D100" s="69"/>
      <c r="E100" s="53"/>
      <c r="F100" s="53"/>
      <c r="G100" s="54"/>
      <c r="H100" s="70"/>
    </row>
    <row r="101" spans="1:13" s="25" customFormat="1" ht="31.5" x14ac:dyDescent="0.2">
      <c r="A101" s="94" t="s">
        <v>146</v>
      </c>
      <c r="B101" s="42" t="str">
        <f>+VLOOKUP(A101,'[1]APU-HE'!$B:$J,2,0)</f>
        <v xml:space="preserve">Suministro, Transporte e Instalación subderenes subhorizontales para estabilidad PC3 Cuervos incluye sobreacarreo                    </v>
      </c>
      <c r="C101" s="43" t="str">
        <f>+VLOOKUP(A101,'[1]APU-HE'!$B:$J,3,0)</f>
        <v>m</v>
      </c>
      <c r="D101" s="58">
        <f>+[1]Cantidades!D588</f>
        <v>240</v>
      </c>
      <c r="E101" s="45">
        <f>+VLOOKUP(A101,'[1]APU-HE'!$B:$J,4,0)</f>
        <v>92907</v>
      </c>
      <c r="F101" s="84">
        <f>ROUND(D101*E101,0)</f>
        <v>22297680</v>
      </c>
      <c r="G101" s="85">
        <f>+F101/$F$110</f>
        <v>1.4401951008850994E-2</v>
      </c>
      <c r="H101" s="59" t="s">
        <v>142</v>
      </c>
      <c r="J101" s="25">
        <v>19645440</v>
      </c>
    </row>
    <row r="102" spans="1:13" s="25" customFormat="1" ht="18.75" thickBot="1" x14ac:dyDescent="0.25">
      <c r="A102" s="87"/>
      <c r="B102" s="88" t="s">
        <v>143</v>
      </c>
      <c r="C102" s="89"/>
      <c r="D102" s="90"/>
      <c r="E102" s="91"/>
      <c r="F102" s="92">
        <f>+SUM(F101)</f>
        <v>22297680</v>
      </c>
      <c r="G102" s="93"/>
      <c r="H102" s="93"/>
      <c r="M102" s="25">
        <v>22297680</v>
      </c>
    </row>
    <row r="103" spans="1:13" s="25" customFormat="1" ht="18" x14ac:dyDescent="0.2">
      <c r="A103" s="31"/>
      <c r="B103" s="32" t="s">
        <v>147</v>
      </c>
      <c r="C103" s="62"/>
      <c r="D103" s="63"/>
      <c r="E103" s="64"/>
      <c r="F103" s="65"/>
      <c r="G103" s="82"/>
      <c r="H103" s="67"/>
    </row>
    <row r="104" spans="1:13" s="25" customFormat="1" ht="18" x14ac:dyDescent="0.2">
      <c r="A104" s="26">
        <v>14</v>
      </c>
      <c r="B104" s="50" t="s">
        <v>148</v>
      </c>
      <c r="C104" s="51"/>
      <c r="D104" s="69"/>
      <c r="E104" s="53"/>
      <c r="F104" s="53"/>
      <c r="G104" s="54"/>
      <c r="H104" s="70"/>
    </row>
    <row r="105" spans="1:13" s="25" customFormat="1" ht="31.5" x14ac:dyDescent="0.2">
      <c r="A105" s="94" t="s">
        <v>149</v>
      </c>
      <c r="B105" s="42" t="str">
        <f>+VLOOKUP(A105,'[1]APU-HE'!$B:$J,2,0)</f>
        <v xml:space="preserve">Suministro, Transporte e Instalación de puntos de medición de presión tubo PVC 12"  incluye sobreacarreo          </v>
      </c>
      <c r="C105" s="43" t="str">
        <f>+VLOOKUP(A105,'[1]APU-HE'!$B:$J,3,0)</f>
        <v>un</v>
      </c>
      <c r="D105" s="95">
        <f>+[1]Cantidades!D596</f>
        <v>2</v>
      </c>
      <c r="E105" s="45">
        <f>+VLOOKUP(A105,'[1]APU-HE'!$B:$J,4,0)</f>
        <v>892339</v>
      </c>
      <c r="F105" s="84">
        <f>ROUND(D105*E105,0)</f>
        <v>1784678</v>
      </c>
      <c r="G105" s="85">
        <f>+F105/$F$110</f>
        <v>1.152713875280934E-3</v>
      </c>
      <c r="H105" s="96"/>
    </row>
    <row r="106" spans="1:13" s="25" customFormat="1" ht="31.5" x14ac:dyDescent="0.2">
      <c r="A106" s="94" t="s">
        <v>150</v>
      </c>
      <c r="B106" s="42" t="str">
        <f>+VLOOKUP(A106,'[1]APU-HE'!$B:$J,2,0)</f>
        <v xml:space="preserve">Suministro, Transporte e Instalación de puntos de medición de presión tubo PVC 14"  incluye sobreacarreo             </v>
      </c>
      <c r="C106" s="43" t="str">
        <f>+VLOOKUP(A106,'[1]APU-HE'!$B:$J,3,0)</f>
        <v>un</v>
      </c>
      <c r="D106" s="95">
        <f>+[1]Cantidades!D601</f>
        <v>3</v>
      </c>
      <c r="E106" s="45">
        <f>+VLOOKUP(A106,'[1]APU-HE'!$B:$J,4,0)</f>
        <v>1105775</v>
      </c>
      <c r="F106" s="84">
        <f t="shared" ref="F106:F108" si="9">ROUND(D106*E106,0)</f>
        <v>3317325</v>
      </c>
      <c r="G106" s="85">
        <f>+F106/$F$110</f>
        <v>2.1426422897107065E-3</v>
      </c>
      <c r="H106" s="96"/>
    </row>
    <row r="107" spans="1:13" s="25" customFormat="1" ht="31.5" x14ac:dyDescent="0.2">
      <c r="A107" s="94" t="s">
        <v>151</v>
      </c>
      <c r="B107" s="42" t="str">
        <f>+VLOOKUP(A107,'[1]APU-HE'!$B:$J,2,0)</f>
        <v xml:space="preserve">Suministro, Transporte e Instalación de puntos de medición de presión tubo PVC 16"  incluye sobreacarreo           </v>
      </c>
      <c r="C107" s="43" t="str">
        <f>+VLOOKUP(A107,'[1]APU-HE'!$B:$J,3,0)</f>
        <v>un</v>
      </c>
      <c r="D107" s="95">
        <f>+[1]Cantidades!D606</f>
        <v>1</v>
      </c>
      <c r="E107" s="45">
        <f>+VLOOKUP(A107,'[1]APU-HE'!$B:$J,4,0)</f>
        <v>1290848</v>
      </c>
      <c r="F107" s="84">
        <f t="shared" si="9"/>
        <v>1290848</v>
      </c>
      <c r="G107" s="85">
        <f>+F107/$F$110</f>
        <v>8.3375174708190663E-4</v>
      </c>
      <c r="H107" s="96"/>
    </row>
    <row r="108" spans="1:13" s="25" customFormat="1" ht="31.5" x14ac:dyDescent="0.2">
      <c r="A108" s="94" t="s">
        <v>152</v>
      </c>
      <c r="B108" s="42" t="str">
        <f>+VLOOKUP(A108,'[1]APU-HE'!$B:$J,2,0)</f>
        <v xml:space="preserve">Suministro, Transporte e Instalación de puntos de medición de presión tubo PEAD 16" incluye sobreacarreo              </v>
      </c>
      <c r="C108" s="43" t="str">
        <f>+VLOOKUP(A108,'[1]APU-HE'!$B:$J,3,0)</f>
        <v>un</v>
      </c>
      <c r="D108" s="95">
        <f>+[1]Cantidades!D611</f>
        <v>1</v>
      </c>
      <c r="E108" s="45">
        <f>+VLOOKUP(A108,'[1]APU-HE'!$B:$J,4,0)</f>
        <v>1939845</v>
      </c>
      <c r="F108" s="84">
        <f t="shared" si="9"/>
        <v>1939845</v>
      </c>
      <c r="G108" s="85">
        <f>+F108/$F$110</f>
        <v>1.2529354020133286E-3</v>
      </c>
      <c r="H108" s="96"/>
    </row>
    <row r="109" spans="1:13" s="25" customFormat="1" ht="18.75" thickBot="1" x14ac:dyDescent="0.25">
      <c r="A109" s="87"/>
      <c r="B109" s="88" t="s">
        <v>143</v>
      </c>
      <c r="C109" s="89"/>
      <c r="D109" s="90"/>
      <c r="E109" s="91"/>
      <c r="F109" s="92">
        <f>+SUM(F105:F108)</f>
        <v>8332696</v>
      </c>
      <c r="G109" s="93"/>
      <c r="H109" s="93"/>
      <c r="M109" s="25">
        <v>8332696</v>
      </c>
    </row>
    <row r="110" spans="1:13" s="25" customFormat="1" ht="15.75" customHeight="1" x14ac:dyDescent="0.2">
      <c r="A110" s="97"/>
      <c r="B110" s="98" t="s">
        <v>153</v>
      </c>
      <c r="C110" s="99"/>
      <c r="D110" s="100"/>
      <c r="E110" s="101"/>
      <c r="F110" s="102">
        <f>SUM(F11:F109)/2</f>
        <v>1548240234</v>
      </c>
      <c r="G110" s="103">
        <f>SUM(G11:G108)</f>
        <v>0.99999999999999989</v>
      </c>
      <c r="H110" s="104"/>
      <c r="I110" s="68">
        <v>1231240155</v>
      </c>
      <c r="L110" s="105"/>
      <c r="M110" s="25">
        <v>1548240234</v>
      </c>
    </row>
    <row r="111" spans="1:13" s="25" customFormat="1" ht="18" customHeight="1" x14ac:dyDescent="0.2">
      <c r="A111" s="106"/>
      <c r="B111" s="107" t="s">
        <v>154</v>
      </c>
      <c r="C111" s="108"/>
      <c r="D111" s="109" t="s">
        <v>155</v>
      </c>
      <c r="E111" s="110">
        <f>+F111/F110</f>
        <v>0.26717831052051061</v>
      </c>
      <c r="F111" s="111">
        <f>+'[1]A.I.U para obra civil'!G47</f>
        <v>413656210</v>
      </c>
      <c r="G111" s="112"/>
      <c r="H111" s="113"/>
      <c r="I111" s="114"/>
    </row>
    <row r="112" spans="1:13" s="25" customFormat="1" ht="18" customHeight="1" x14ac:dyDescent="0.2">
      <c r="A112" s="106"/>
      <c r="B112" s="107" t="s">
        <v>156</v>
      </c>
      <c r="C112" s="108"/>
      <c r="D112" s="109" t="s">
        <v>155</v>
      </c>
      <c r="E112" s="115">
        <f>+'[1]A.I.U para obra civil'!G50</f>
        <v>0.01</v>
      </c>
      <c r="F112" s="111">
        <f>ROUND(($F$110*E112),0)</f>
        <v>15482402</v>
      </c>
      <c r="G112" s="112"/>
      <c r="H112" s="113"/>
    </row>
    <row r="113" spans="1:9" s="25" customFormat="1" ht="18" customHeight="1" x14ac:dyDescent="0.2">
      <c r="A113" s="106"/>
      <c r="B113" s="107" t="s">
        <v>157</v>
      </c>
      <c r="C113" s="108"/>
      <c r="D113" s="109" t="s">
        <v>155</v>
      </c>
      <c r="E113" s="115">
        <f>+'[1]A.I.U para obra civil'!G51</f>
        <v>0.05</v>
      </c>
      <c r="F113" s="111">
        <f>ROUND(($F$110*E113),0)</f>
        <v>77412012</v>
      </c>
      <c r="G113" s="112"/>
      <c r="H113" s="113"/>
      <c r="I113" s="68"/>
    </row>
    <row r="114" spans="1:9" s="25" customFormat="1" ht="18" customHeight="1" x14ac:dyDescent="0.2">
      <c r="A114" s="106"/>
      <c r="B114" s="116" t="s">
        <v>158</v>
      </c>
      <c r="C114" s="108"/>
      <c r="D114" s="109" t="s">
        <v>155</v>
      </c>
      <c r="E114" s="115">
        <v>0.19</v>
      </c>
      <c r="F114" s="111">
        <f>ROUND(F113*E114,0)</f>
        <v>14708282</v>
      </c>
      <c r="G114" s="112"/>
      <c r="H114" s="113"/>
    </row>
    <row r="115" spans="1:9" s="25" customFormat="1" ht="16.5" customHeight="1" thickBot="1" x14ac:dyDescent="0.25">
      <c r="A115" s="117"/>
      <c r="B115" s="118" t="s">
        <v>159</v>
      </c>
      <c r="C115" s="119"/>
      <c r="D115" s="120"/>
      <c r="E115" s="121"/>
      <c r="F115" s="122">
        <f>+SUM(F110:F114)</f>
        <v>2069499140</v>
      </c>
      <c r="G115" s="112"/>
      <c r="H115" s="113"/>
    </row>
    <row r="116" spans="1:9" s="25" customFormat="1" ht="16.5" customHeight="1" x14ac:dyDescent="0.2">
      <c r="A116" s="123"/>
      <c r="B116" s="124" t="s">
        <v>160</v>
      </c>
      <c r="C116" s="99"/>
      <c r="D116" s="100"/>
      <c r="E116" s="101"/>
      <c r="F116" s="125"/>
      <c r="G116" s="112"/>
      <c r="H116" s="113"/>
    </row>
    <row r="117" spans="1:9" s="25" customFormat="1" ht="16.5" customHeight="1" x14ac:dyDescent="0.2">
      <c r="A117" s="126"/>
      <c r="B117" s="127" t="s">
        <v>161</v>
      </c>
      <c r="C117" s="43" t="s">
        <v>162</v>
      </c>
      <c r="D117" s="43">
        <v>364</v>
      </c>
      <c r="E117" s="45">
        <f>+'[1]LP-HE'!F452*1.05</f>
        <v>507047.10000000003</v>
      </c>
      <c r="F117" s="84">
        <f>ROUND(D117*E117,0)</f>
        <v>184565144</v>
      </c>
      <c r="G117" s="112"/>
      <c r="H117" s="113"/>
    </row>
    <row r="118" spans="1:9" s="25" customFormat="1" ht="30" customHeight="1" x14ac:dyDescent="0.2">
      <c r="A118" s="126"/>
      <c r="B118" s="127" t="s">
        <v>163</v>
      </c>
      <c r="C118" s="43" t="s">
        <v>162</v>
      </c>
      <c r="D118" s="43">
        <v>190.90000000000009</v>
      </c>
      <c r="E118" s="45">
        <f>+'[1]LP-HE'!F453*1.05</f>
        <v>294882</v>
      </c>
      <c r="F118" s="84">
        <f t="shared" ref="F118:F124" si="10">ROUND(D118*E118,0)</f>
        <v>56292974</v>
      </c>
      <c r="G118" s="112"/>
      <c r="H118" s="113"/>
    </row>
    <row r="119" spans="1:9" s="25" customFormat="1" ht="16.5" customHeight="1" x14ac:dyDescent="0.2">
      <c r="A119" s="126"/>
      <c r="B119" s="127" t="s">
        <v>164</v>
      </c>
      <c r="C119" s="43" t="s">
        <v>162</v>
      </c>
      <c r="D119" s="43">
        <v>325.29999999999973</v>
      </c>
      <c r="E119" s="45">
        <f>+'[1]LP-HE'!F454*1.05</f>
        <v>584766</v>
      </c>
      <c r="F119" s="84">
        <f t="shared" si="10"/>
        <v>190224380</v>
      </c>
      <c r="G119" s="112"/>
      <c r="H119" s="113"/>
    </row>
    <row r="120" spans="1:9" s="25" customFormat="1" ht="16.5" customHeight="1" x14ac:dyDescent="0.2">
      <c r="A120" s="126"/>
      <c r="B120" s="127" t="s">
        <v>165</v>
      </c>
      <c r="C120" s="43" t="s">
        <v>162</v>
      </c>
      <c r="D120" s="43">
        <v>802.10000000000014</v>
      </c>
      <c r="E120" s="45">
        <f>+'[1]LP-HE'!F455*1.05</f>
        <v>441073.5</v>
      </c>
      <c r="F120" s="84">
        <f t="shared" si="10"/>
        <v>353785054</v>
      </c>
      <c r="G120" s="112"/>
      <c r="H120" s="113"/>
    </row>
    <row r="121" spans="1:9" s="25" customFormat="1" ht="16.5" customHeight="1" x14ac:dyDescent="0.2">
      <c r="A121" s="126"/>
      <c r="B121" s="127" t="s">
        <v>166</v>
      </c>
      <c r="C121" s="43" t="s">
        <v>162</v>
      </c>
      <c r="D121" s="43">
        <v>2581</v>
      </c>
      <c r="E121" s="45">
        <f>+'[1]LP-HE'!F458*1.05</f>
        <v>354858</v>
      </c>
      <c r="F121" s="84">
        <f t="shared" si="10"/>
        <v>915888498</v>
      </c>
      <c r="G121" s="112"/>
      <c r="H121" s="113"/>
    </row>
    <row r="122" spans="1:9" s="25" customFormat="1" ht="16.5" customHeight="1" x14ac:dyDescent="0.2">
      <c r="A122" s="126"/>
      <c r="B122" s="127" t="s">
        <v>167</v>
      </c>
      <c r="C122" s="43" t="s">
        <v>168</v>
      </c>
      <c r="D122" s="43">
        <v>592.84000000000015</v>
      </c>
      <c r="E122" s="45">
        <f>+'[1]LP-HE'!F432*1.05</f>
        <v>490194.78112499998</v>
      </c>
      <c r="F122" s="84">
        <f t="shared" si="10"/>
        <v>290607074</v>
      </c>
      <c r="G122" s="112"/>
      <c r="H122" s="113"/>
    </row>
    <row r="123" spans="1:9" s="25" customFormat="1" ht="16.5" customHeight="1" x14ac:dyDescent="0.2">
      <c r="A123" s="126"/>
      <c r="B123" s="127" t="s">
        <v>169</v>
      </c>
      <c r="C123" s="43" t="s">
        <v>168</v>
      </c>
      <c r="D123" s="43">
        <v>28</v>
      </c>
      <c r="E123" s="45">
        <f>+'[1]LP-HE'!F438*1.05</f>
        <v>471342.88115249993</v>
      </c>
      <c r="F123" s="84">
        <f t="shared" si="10"/>
        <v>13197601</v>
      </c>
      <c r="G123" s="112"/>
      <c r="H123" s="113"/>
    </row>
    <row r="124" spans="1:9" s="25" customFormat="1" ht="16.5" customHeight="1" x14ac:dyDescent="0.2">
      <c r="A124" s="126"/>
      <c r="B124" s="127" t="s">
        <v>170</v>
      </c>
      <c r="C124" s="43" t="s">
        <v>168</v>
      </c>
      <c r="D124" s="43">
        <v>150.55999999999949</v>
      </c>
      <c r="E124" s="45">
        <f>+'[1]LP-HE'!F439*1.05</f>
        <v>233754.76692749999</v>
      </c>
      <c r="F124" s="84">
        <f t="shared" si="10"/>
        <v>35194118</v>
      </c>
      <c r="G124" s="112"/>
      <c r="H124" s="113"/>
    </row>
    <row r="125" spans="1:9" s="25" customFormat="1" ht="16.5" customHeight="1" x14ac:dyDescent="0.2">
      <c r="A125" s="128"/>
      <c r="B125" s="129" t="s">
        <v>171</v>
      </c>
      <c r="C125" s="130"/>
      <c r="D125" s="130"/>
      <c r="E125" s="131"/>
      <c r="F125" s="132">
        <f>+SUM(F117:F124)</f>
        <v>2039754843</v>
      </c>
      <c r="G125" s="112"/>
      <c r="H125" s="113"/>
      <c r="I125" s="133"/>
    </row>
    <row r="126" spans="1:9" s="25" customFormat="1" ht="16.5" customHeight="1" x14ac:dyDescent="0.2">
      <c r="A126" s="128"/>
      <c r="B126" s="134" t="s">
        <v>172</v>
      </c>
      <c r="C126" s="135"/>
      <c r="D126" s="136" t="s">
        <v>155</v>
      </c>
      <c r="E126" s="137">
        <f>+F126/F125</f>
        <v>0.19407499453109522</v>
      </c>
      <c r="F126" s="138">
        <f>+'[1]AD SUM'!G34</f>
        <v>395865410</v>
      </c>
      <c r="G126" s="112"/>
      <c r="H126" s="113"/>
    </row>
    <row r="127" spans="1:9" s="25" customFormat="1" ht="16.5" customHeight="1" x14ac:dyDescent="0.2">
      <c r="A127" s="124"/>
      <c r="B127" s="124" t="s">
        <v>173</v>
      </c>
      <c r="C127" s="139"/>
      <c r="D127" s="140"/>
      <c r="E127" s="139"/>
      <c r="F127" s="141">
        <f>+F125+F126</f>
        <v>2435620253</v>
      </c>
      <c r="G127" s="112"/>
      <c r="H127" s="113"/>
    </row>
    <row r="128" spans="1:9" s="25" customFormat="1" ht="16.5" customHeight="1" thickBot="1" x14ac:dyDescent="0.25">
      <c r="A128" s="117"/>
      <c r="B128" s="118" t="s">
        <v>174</v>
      </c>
      <c r="C128" s="139"/>
      <c r="D128" s="142"/>
      <c r="E128" s="143"/>
      <c r="F128" s="122">
        <f>+F115+F127</f>
        <v>4505119393</v>
      </c>
      <c r="G128" s="112"/>
      <c r="H128" s="113"/>
    </row>
    <row r="129" spans="1:13" s="25" customFormat="1" ht="18" hidden="1" customHeight="1" x14ac:dyDescent="0.2">
      <c r="A129" s="106"/>
      <c r="B129" s="107" t="s">
        <v>175</v>
      </c>
      <c r="C129" s="144"/>
      <c r="D129" s="145" t="s">
        <v>155</v>
      </c>
      <c r="E129" s="146">
        <f>+F129/F115</f>
        <v>0.1099619480875938</v>
      </c>
      <c r="F129" s="111">
        <f>+[1]INTERVENTORÍA!F25</f>
        <v>227566157</v>
      </c>
      <c r="G129" s="112"/>
      <c r="H129" s="113"/>
      <c r="I129" s="57"/>
    </row>
    <row r="130" spans="1:13" s="25" customFormat="1" ht="18" hidden="1" customHeight="1" x14ac:dyDescent="0.2">
      <c r="A130" s="106"/>
      <c r="B130" s="107" t="s">
        <v>176</v>
      </c>
      <c r="C130" s="107"/>
      <c r="D130" s="109" t="s">
        <v>155</v>
      </c>
      <c r="E130" s="147">
        <v>0.04</v>
      </c>
      <c r="F130" s="111">
        <f>+ROUND(F127*E130,0)</f>
        <v>97424810</v>
      </c>
      <c r="G130" s="112"/>
      <c r="H130" s="113"/>
      <c r="I130" s="57"/>
    </row>
    <row r="131" spans="1:13" s="25" customFormat="1" ht="16.5" hidden="1" customHeight="1" x14ac:dyDescent="0.2">
      <c r="A131" s="124"/>
      <c r="B131" s="124" t="s">
        <v>177</v>
      </c>
      <c r="C131" s="139"/>
      <c r="D131" s="140"/>
      <c r="E131" s="148">
        <f>+F131/F128</f>
        <v>7.2138147438437938E-2</v>
      </c>
      <c r="F131" s="141">
        <f>+F130+F129</f>
        <v>324990967</v>
      </c>
      <c r="G131" s="112"/>
      <c r="H131" s="113"/>
    </row>
    <row r="132" spans="1:13" s="25" customFormat="1" ht="32.25" hidden="1" customHeight="1" thickBot="1" x14ac:dyDescent="0.25">
      <c r="A132" s="117"/>
      <c r="B132" s="118" t="s">
        <v>178</v>
      </c>
      <c r="C132" s="139"/>
      <c r="D132" s="142"/>
      <c r="E132" s="143"/>
      <c r="F132" s="122">
        <f>+F128+F131</f>
        <v>4830110360</v>
      </c>
      <c r="G132" s="112"/>
      <c r="H132" s="113"/>
    </row>
    <row r="133" spans="1:13" s="25" customFormat="1" ht="18" hidden="1" customHeight="1" x14ac:dyDescent="0.2">
      <c r="A133" s="149"/>
      <c r="B133" s="150" t="s">
        <v>179</v>
      </c>
      <c r="C133" s="151"/>
      <c r="D133" s="145"/>
      <c r="E133" s="152"/>
      <c r="F133" s="153"/>
      <c r="G133" s="112"/>
      <c r="H133" s="113"/>
      <c r="I133" s="133"/>
    </row>
    <row r="134" spans="1:13" ht="39.75" hidden="1" customHeight="1" thickBot="1" x14ac:dyDescent="0.3">
      <c r="A134" s="117"/>
      <c r="B134" s="154" t="s">
        <v>180</v>
      </c>
      <c r="C134" s="155"/>
      <c r="D134" s="156"/>
      <c r="E134" s="157"/>
      <c r="F134" s="158">
        <f>+F132+F133</f>
        <v>4830110360</v>
      </c>
      <c r="G134" s="112"/>
      <c r="H134" s="113"/>
      <c r="I134" s="159"/>
    </row>
    <row r="135" spans="1:13" x14ac:dyDescent="0.25">
      <c r="F135" s="162"/>
      <c r="G135" s="163"/>
      <c r="M135" s="164"/>
    </row>
    <row r="136" spans="1:13" x14ac:dyDescent="0.25">
      <c r="F136"/>
      <c r="H136" s="162"/>
    </row>
    <row r="137" spans="1:13" x14ac:dyDescent="0.25">
      <c r="I137" s="165">
        <f>+F134*0.4</f>
        <v>1932044144</v>
      </c>
    </row>
    <row r="138" spans="1:13" x14ac:dyDescent="0.25">
      <c r="I138" s="165"/>
    </row>
    <row r="139" spans="1:13" x14ac:dyDescent="0.25">
      <c r="A139" s="166"/>
      <c r="B139" s="167"/>
      <c r="C139" s="167"/>
      <c r="D139" s="4"/>
      <c r="F139" s="166"/>
      <c r="I139" s="168">
        <f>+I137*0.3</f>
        <v>579613243.19999993</v>
      </c>
    </row>
    <row r="140" spans="1:13" x14ac:dyDescent="0.25">
      <c r="A140" s="169"/>
      <c r="B140" s="167"/>
      <c r="C140" s="167"/>
      <c r="D140" s="4"/>
      <c r="F140" s="170"/>
      <c r="G140" s="170"/>
      <c r="I140" s="4">
        <f>+I137*0.1</f>
        <v>193204414.40000001</v>
      </c>
    </row>
    <row r="141" spans="1:13" x14ac:dyDescent="0.25">
      <c r="A141" s="169"/>
      <c r="B141" s="167"/>
      <c r="C141" s="167"/>
      <c r="D141" s="4"/>
      <c r="F141" s="166"/>
    </row>
    <row r="142" spans="1:13" x14ac:dyDescent="0.25">
      <c r="A142" s="169"/>
      <c r="B142" s="167"/>
      <c r="C142" s="167"/>
      <c r="D142" s="4"/>
      <c r="F142" s="166"/>
    </row>
    <row r="143" spans="1:13" x14ac:dyDescent="0.25">
      <c r="C143"/>
    </row>
    <row r="144" spans="1:13" x14ac:dyDescent="0.25">
      <c r="F144" s="171"/>
    </row>
    <row r="145" spans="6:7" x14ac:dyDescent="0.25">
      <c r="F145" s="163"/>
    </row>
    <row r="146" spans="6:7" x14ac:dyDescent="0.25">
      <c r="F146" s="172"/>
    </row>
    <row r="147" spans="6:7" x14ac:dyDescent="0.25">
      <c r="F147" s="163"/>
    </row>
    <row r="149" spans="6:7" x14ac:dyDescent="0.25">
      <c r="F149" s="173"/>
    </row>
    <row r="150" spans="6:7" x14ac:dyDescent="0.25">
      <c r="G150" s="163"/>
    </row>
  </sheetData>
  <autoFilter ref="A8:F134"/>
  <mergeCells count="11">
    <mergeCell ref="B125:E125"/>
    <mergeCell ref="A1:H1"/>
    <mergeCell ref="A2:H2"/>
    <mergeCell ref="A3:H3"/>
    <mergeCell ref="H4:H10"/>
    <mergeCell ref="A7:F7"/>
    <mergeCell ref="C8:C10"/>
    <mergeCell ref="D8:D10"/>
    <mergeCell ref="E8:E10"/>
    <mergeCell ref="F8:F10"/>
    <mergeCell ref="G8:G10"/>
  </mergeCells>
  <hyperlinks>
    <hyperlink ref="A28" location="'APU-HE'!B80" display="6.1."/>
  </hyperlinks>
  <printOptions horizontalCentered="1"/>
  <pageMargins left="0.23622047244094491" right="0.23622047244094491" top="0.74803149606299213" bottom="0.74803149606299213" header="0.31496062992125984" footer="0.31496062992125984"/>
  <pageSetup scale="62" orientation="portrait" r:id="rId1"/>
  <rowBreaks count="2" manualBreakCount="2">
    <brk id="58" max="7" man="1"/>
    <brk id="128"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M29"/>
  <sheetViews>
    <sheetView view="pageBreakPreview" zoomScale="70" zoomScaleNormal="100" zoomScaleSheetLayoutView="70" workbookViewId="0">
      <selection activeCell="B28" sqref="B28"/>
    </sheetView>
  </sheetViews>
  <sheetFormatPr baseColWidth="10" defaultColWidth="11.42578125" defaultRowHeight="15.75" x14ac:dyDescent="0.25"/>
  <cols>
    <col min="1" max="1" width="8.5703125" style="160" customWidth="1"/>
    <col min="2" max="2" width="92.5703125" style="4" customWidth="1"/>
    <col min="3" max="3" width="8.7109375" style="4" customWidth="1"/>
    <col min="4" max="4" width="15.42578125" style="161" customWidth="1"/>
    <col min="5" max="5" width="15.85546875" style="4" customWidth="1"/>
    <col min="6" max="6" width="26.42578125" style="4" customWidth="1"/>
    <col min="7" max="7" width="12.7109375" style="4" customWidth="1"/>
    <col min="8" max="8" width="17.85546875" style="4" customWidth="1"/>
    <col min="9" max="9" width="47" style="4" hidden="1" customWidth="1"/>
    <col min="10" max="10" width="27.42578125" style="4" hidden="1" customWidth="1"/>
    <col min="11" max="11" width="7" style="4" customWidth="1"/>
    <col min="12" max="12" width="7.5703125" style="4" customWidth="1"/>
    <col min="13" max="13" width="15.42578125" style="4" bestFit="1" customWidth="1"/>
    <col min="14" max="16384" width="11.42578125" style="4"/>
  </cols>
  <sheetData>
    <row r="1" spans="1:13" ht="16.5" thickBot="1" x14ac:dyDescent="0.3">
      <c r="A1" s="1"/>
      <c r="B1" s="2"/>
      <c r="C1" s="2"/>
      <c r="D1" s="2"/>
      <c r="E1" s="2"/>
      <c r="F1" s="2"/>
      <c r="G1" s="2"/>
      <c r="H1" s="3"/>
    </row>
    <row r="2" spans="1:13" ht="27" customHeight="1" x14ac:dyDescent="0.25">
      <c r="A2" s="1" t="s">
        <v>0</v>
      </c>
      <c r="B2" s="2"/>
      <c r="C2" s="2"/>
      <c r="D2" s="2"/>
      <c r="E2" s="2"/>
      <c r="F2" s="2"/>
      <c r="G2" s="2"/>
      <c r="H2" s="3"/>
    </row>
    <row r="3" spans="1:13" ht="34.5" customHeight="1" thickBot="1" x14ac:dyDescent="0.3">
      <c r="A3" s="5" t="s">
        <v>1</v>
      </c>
      <c r="B3" s="6"/>
      <c r="C3" s="6"/>
      <c r="D3" s="6"/>
      <c r="E3" s="6"/>
      <c r="F3" s="6"/>
      <c r="G3" s="6"/>
      <c r="H3" s="7"/>
    </row>
    <row r="4" spans="1:13" ht="15.75" customHeight="1" x14ac:dyDescent="0.25">
      <c r="A4" s="8" t="s">
        <v>2</v>
      </c>
      <c r="B4" s="9"/>
      <c r="C4" s="10"/>
      <c r="D4" s="11"/>
      <c r="E4" s="10"/>
      <c r="F4" s="10"/>
      <c r="G4" s="10"/>
      <c r="H4" s="12" t="s">
        <v>3</v>
      </c>
    </row>
    <row r="5" spans="1:13" x14ac:dyDescent="0.25">
      <c r="A5" s="13" t="s">
        <v>4</v>
      </c>
      <c r="B5" s="14"/>
      <c r="C5" s="15"/>
      <c r="D5" s="16"/>
      <c r="E5" s="15"/>
      <c r="F5" s="15"/>
      <c r="G5" s="15"/>
      <c r="H5" s="17"/>
      <c r="I5"/>
    </row>
    <row r="6" spans="1:13" ht="16.5" thickBot="1" x14ac:dyDescent="0.3">
      <c r="A6" s="18" t="s">
        <v>5</v>
      </c>
      <c r="B6" s="19"/>
      <c r="C6" s="20"/>
      <c r="D6" s="21"/>
      <c r="E6" s="20"/>
      <c r="F6" s="20"/>
      <c r="G6" s="20"/>
      <c r="H6" s="17"/>
    </row>
    <row r="7" spans="1:13" x14ac:dyDescent="0.25">
      <c r="A7" s="178" t="s">
        <v>181</v>
      </c>
      <c r="B7" s="179"/>
      <c r="C7" s="179"/>
      <c r="D7" s="179"/>
      <c r="E7" s="179"/>
      <c r="F7" s="179"/>
      <c r="G7" s="176"/>
      <c r="H7" s="177"/>
    </row>
    <row r="8" spans="1:13" s="25" customFormat="1" ht="18" customHeight="1" x14ac:dyDescent="0.2">
      <c r="A8" s="106"/>
      <c r="B8" s="107" t="s">
        <v>175</v>
      </c>
      <c r="C8" s="144"/>
      <c r="D8" s="145" t="s">
        <v>155</v>
      </c>
      <c r="E8" s="146">
        <v>0.11</v>
      </c>
      <c r="F8" s="174">
        <v>227566157</v>
      </c>
      <c r="G8" s="112"/>
      <c r="H8" s="113"/>
      <c r="I8" s="57"/>
    </row>
    <row r="9" spans="1:13" s="25" customFormat="1" ht="18" customHeight="1" x14ac:dyDescent="0.2">
      <c r="A9" s="106"/>
      <c r="B9" s="107" t="s">
        <v>176</v>
      </c>
      <c r="C9" s="107"/>
      <c r="D9" s="109" t="s">
        <v>155</v>
      </c>
      <c r="E9" s="147">
        <v>0.04</v>
      </c>
      <c r="F9" s="174">
        <v>97424810</v>
      </c>
      <c r="G9" s="112"/>
      <c r="H9" s="113"/>
      <c r="I9" s="57"/>
    </row>
    <row r="10" spans="1:13" s="25" customFormat="1" ht="16.5" customHeight="1" x14ac:dyDescent="0.2">
      <c r="A10" s="124"/>
      <c r="B10" s="124" t="s">
        <v>177</v>
      </c>
      <c r="C10" s="139"/>
      <c r="D10" s="140"/>
      <c r="E10" s="148">
        <v>7.2099999999999997E-2</v>
      </c>
      <c r="F10" s="175">
        <v>324990967</v>
      </c>
      <c r="G10" s="112"/>
      <c r="H10" s="113"/>
    </row>
    <row r="11" spans="1:13" s="25" customFormat="1" ht="32.25" hidden="1" customHeight="1" thickBot="1" x14ac:dyDescent="0.25">
      <c r="A11" s="117"/>
      <c r="B11" s="118" t="s">
        <v>178</v>
      </c>
      <c r="C11" s="139"/>
      <c r="D11" s="142"/>
      <c r="E11" s="143"/>
      <c r="F11" s="122" t="e">
        <f>+#REF!+F10</f>
        <v>#REF!</v>
      </c>
      <c r="G11" s="112"/>
      <c r="H11" s="113"/>
    </row>
    <row r="12" spans="1:13" s="25" customFormat="1" ht="18" hidden="1" customHeight="1" x14ac:dyDescent="0.2">
      <c r="A12" s="149"/>
      <c r="B12" s="150" t="s">
        <v>179</v>
      </c>
      <c r="C12" s="151"/>
      <c r="D12" s="145"/>
      <c r="E12" s="152"/>
      <c r="F12" s="153"/>
      <c r="G12" s="112"/>
      <c r="H12" s="113"/>
      <c r="I12" s="133"/>
    </row>
    <row r="13" spans="1:13" ht="39.75" hidden="1" customHeight="1" thickBot="1" x14ac:dyDescent="0.3">
      <c r="A13" s="117"/>
      <c r="B13" s="154" t="s">
        <v>180</v>
      </c>
      <c r="C13" s="155"/>
      <c r="D13" s="156"/>
      <c r="E13" s="157"/>
      <c r="F13" s="158" t="e">
        <f>+F11+F12</f>
        <v>#REF!</v>
      </c>
      <c r="G13" s="112"/>
      <c r="H13" s="113"/>
      <c r="I13" s="159"/>
    </row>
    <row r="14" spans="1:13" x14ac:dyDescent="0.25">
      <c r="F14" s="162"/>
      <c r="G14" s="163"/>
      <c r="M14" s="164"/>
    </row>
    <row r="15" spans="1:13" x14ac:dyDescent="0.25">
      <c r="F15"/>
      <c r="H15" s="162"/>
    </row>
    <row r="16" spans="1:13" x14ac:dyDescent="0.25">
      <c r="I16" s="165" t="e">
        <f>+F13*0.4</f>
        <v>#REF!</v>
      </c>
    </row>
    <row r="17" spans="1:9" x14ac:dyDescent="0.25">
      <c r="I17" s="165"/>
    </row>
    <row r="18" spans="1:9" x14ac:dyDescent="0.25">
      <c r="A18" s="166"/>
      <c r="B18" s="167"/>
      <c r="C18" s="167"/>
      <c r="D18" s="4"/>
      <c r="F18" s="166"/>
      <c r="I18" s="168" t="e">
        <f>+I16*0.3</f>
        <v>#REF!</v>
      </c>
    </row>
    <row r="19" spans="1:9" x14ac:dyDescent="0.25">
      <c r="A19" s="169"/>
      <c r="B19" s="167"/>
      <c r="C19" s="167"/>
      <c r="D19" s="4"/>
      <c r="F19" s="170"/>
      <c r="G19" s="170"/>
      <c r="I19" s="4" t="e">
        <f>+I16*0.1</f>
        <v>#REF!</v>
      </c>
    </row>
    <row r="20" spans="1:9" x14ac:dyDescent="0.25">
      <c r="A20" s="169"/>
      <c r="B20" s="167"/>
      <c r="C20" s="167"/>
      <c r="D20" s="4"/>
      <c r="F20" s="166"/>
    </row>
    <row r="21" spans="1:9" x14ac:dyDescent="0.25">
      <c r="A21" s="169"/>
      <c r="B21" s="167"/>
      <c r="C21" s="167"/>
      <c r="D21" s="4"/>
      <c r="F21" s="166"/>
    </row>
    <row r="22" spans="1:9" x14ac:dyDescent="0.25">
      <c r="C22"/>
    </row>
    <row r="23" spans="1:9" x14ac:dyDescent="0.25">
      <c r="F23" s="171"/>
    </row>
    <row r="24" spans="1:9" x14ac:dyDescent="0.25">
      <c r="F24" s="163"/>
    </row>
    <row r="25" spans="1:9" x14ac:dyDescent="0.25">
      <c r="F25" s="172"/>
    </row>
    <row r="26" spans="1:9" x14ac:dyDescent="0.25">
      <c r="F26" s="163"/>
    </row>
    <row r="28" spans="1:9" x14ac:dyDescent="0.25">
      <c r="F28" s="173"/>
    </row>
    <row r="29" spans="1:9" x14ac:dyDescent="0.25">
      <c r="G29" s="163"/>
    </row>
  </sheetData>
  <mergeCells count="5">
    <mergeCell ref="A7:F7"/>
    <mergeCell ref="A1:H1"/>
    <mergeCell ref="A2:H2"/>
    <mergeCell ref="A3:H3"/>
    <mergeCell ref="H4:H6"/>
  </mergeCells>
  <printOptions horizontalCentered="1"/>
  <pageMargins left="0.23622047244094491" right="0.23622047244094491" top="0.74803149606299213" bottom="0.74803149606299213" header="0.31496062992125984" footer="0.31496062992125984"/>
  <pageSetup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PPTO OBRA CIVIL</vt:lpstr>
      <vt:lpstr>PPTOINTERVENTORÍA</vt:lpstr>
      <vt:lpstr>'PPTO OBRA CIVIL'!Área_de_impresión</vt:lpstr>
      <vt:lpstr>PPTOINTERVENTORÍA!Área_de_impresión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Fernanda Calderon Castaño</dc:creator>
  <cp:lastModifiedBy>Luisa Fernanda Calderon Castaño</cp:lastModifiedBy>
  <cp:lastPrinted>2023-08-24T15:11:18Z</cp:lastPrinted>
  <dcterms:created xsi:type="dcterms:W3CDTF">2023-08-24T15:00:17Z</dcterms:created>
  <dcterms:modified xsi:type="dcterms:W3CDTF">2023-08-24T15:12:17Z</dcterms:modified>
</cp:coreProperties>
</file>