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565" activeTab="0"/>
  </bookViews>
  <sheets>
    <sheet name="RESUMEN" sheetId="1" r:id="rId1"/>
    <sheet name="DETAL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<sst xmlns="http://schemas.openxmlformats.org/spreadsheetml/2006/main" count="73" uniqueCount="41">
  <si>
    <t>Seccional</t>
  </si>
  <si>
    <t>Subtotal bocatomas</t>
  </si>
  <si>
    <t>Subtotal aducciones</t>
  </si>
  <si>
    <t>Subtotal desarenadores</t>
  </si>
  <si>
    <t>Subtotal conducciones</t>
  </si>
  <si>
    <t>Subtotal planta de tratamiento</t>
  </si>
  <si>
    <t>Subtotal tanque de almacenamiento</t>
  </si>
  <si>
    <t>Bombeo</t>
  </si>
  <si>
    <t>Aguadas</t>
  </si>
  <si>
    <t>Anserma</t>
  </si>
  <si>
    <t>Arauca</t>
  </si>
  <si>
    <t>Arma</t>
  </si>
  <si>
    <t>Belalcazar</t>
  </si>
  <si>
    <t>Chinchiná</t>
  </si>
  <si>
    <t>Filadelfia</t>
  </si>
  <si>
    <t>Guarinocito</t>
  </si>
  <si>
    <t>Kilómetro 41</t>
  </si>
  <si>
    <t>La Dorada</t>
  </si>
  <si>
    <t>Manzanares</t>
  </si>
  <si>
    <t>Marmato</t>
  </si>
  <si>
    <t>Marquetalia</t>
  </si>
  <si>
    <t>Marulanda</t>
  </si>
  <si>
    <t>Neira</t>
  </si>
  <si>
    <t>Palestina</t>
  </si>
  <si>
    <t>Riosucio</t>
  </si>
  <si>
    <t>Risaralda</t>
  </si>
  <si>
    <t>Salamina</t>
  </si>
  <si>
    <t>Samaná</t>
  </si>
  <si>
    <t>San José</t>
  </si>
  <si>
    <t>Supía</t>
  </si>
  <si>
    <t>Victoria</t>
  </si>
  <si>
    <t>Viterbo</t>
  </si>
  <si>
    <t>Acueducto Risaralda El Palo</t>
  </si>
  <si>
    <t>Acueducto Regional de Occidente</t>
  </si>
  <si>
    <t>Planta de tratamiento de San Jose</t>
  </si>
  <si>
    <t>Total</t>
  </si>
  <si>
    <t>Valor Asegurado</t>
  </si>
  <si>
    <t>Valor 
Asegurado</t>
  </si>
  <si>
    <t>Resumen de Valoración de Obras Civiles</t>
  </si>
  <si>
    <t>Empresa de Obras Sanitarias de Caldas S.A. E.S.P.</t>
  </si>
  <si>
    <t>Elaboración: Marzo 09 de 2012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</si>
</sst>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64" fontId="33" fillId="0" borderId="10" xfId="0" applyNumberFormat="1" applyFont="1" applyBorder="1" applyAlignment="1">
      <alignment horizontal="center" vertical="center" wrapText="1"/>
    </xf>
    <xf numFmtId="164" fontId="33" fillId="0" borderId="11" xfId="0" applyNumberFormat="1" applyFont="1" applyBorder="1" applyAlignment="1">
      <alignment horizontal="center" vertical="center" wrapText="1"/>
    </xf>
    <xf numFmtId="164" fontId="33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loracion%20marzo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VALORES ASEGURADOS"/>
      <sheetName val="Tabla Banco Mundial"/>
      <sheetName val="Aguadas"/>
      <sheetName val="Anserma"/>
      <sheetName val="Arauca"/>
      <sheetName val="Arma"/>
      <sheetName val="Belacazar"/>
      <sheetName val="Chinchina"/>
      <sheetName val="Filadelfia"/>
      <sheetName val="Guarinocito"/>
      <sheetName val="Km 41"/>
      <sheetName val="Hoja1"/>
      <sheetName val="La Dorada"/>
      <sheetName val="Manzanares"/>
      <sheetName val="Marmato"/>
      <sheetName val="Marquetalia"/>
      <sheetName val="Marulanda"/>
      <sheetName val="Neira"/>
      <sheetName val="Palestina"/>
      <sheetName val="Riosucio"/>
      <sheetName val="Risaralda"/>
      <sheetName val="Salamina"/>
      <sheetName val="Samaná"/>
      <sheetName val="San José"/>
      <sheetName val="Supia"/>
      <sheetName val="Victoria"/>
      <sheetName val="Viterbo"/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41.28125" style="0" bestFit="1" customWidth="1"/>
    <col min="2" max="2" width="21.421875" style="0" customWidth="1"/>
  </cols>
  <sheetData>
    <row r="1" spans="1:2" ht="15">
      <c r="A1" s="6" t="s">
        <v>38</v>
      </c>
      <c r="B1" s="6"/>
    </row>
    <row r="2" spans="1:2" ht="15">
      <c r="A2" s="6" t="s">
        <v>39</v>
      </c>
      <c r="B2" s="6"/>
    </row>
    <row r="3" spans="1:2" ht="15">
      <c r="A3" s="6" t="s">
        <v>40</v>
      </c>
      <c r="B3" s="6"/>
    </row>
    <row r="4" ht="15.75" thickBot="1"/>
    <row r="5" spans="1:2" ht="31.5" thickBot="1" thickTop="1">
      <c r="A5" s="1" t="s">
        <v>0</v>
      </c>
      <c r="B5" s="3" t="s">
        <v>37</v>
      </c>
    </row>
    <row r="6" spans="1:2" ht="15.75" thickTop="1">
      <c r="A6" s="4" t="s">
        <v>8</v>
      </c>
      <c r="B6" s="4">
        <f>+DETALLE!I6</f>
        <v>2971579638.8198075</v>
      </c>
    </row>
    <row r="7" spans="1:2" ht="15">
      <c r="A7" s="5" t="s">
        <v>9</v>
      </c>
      <c r="B7" s="5">
        <f>+DETALLE!I7</f>
        <v>16965303924.111834</v>
      </c>
    </row>
    <row r="8" spans="1:2" ht="15">
      <c r="A8" s="5" t="s">
        <v>10</v>
      </c>
      <c r="B8" s="5">
        <f>+DETALLE!I8</f>
        <v>2998000841.2304306</v>
      </c>
    </row>
    <row r="9" spans="1:2" ht="15">
      <c r="A9" s="5" t="s">
        <v>11</v>
      </c>
      <c r="B9" s="5">
        <f>+DETALLE!I9</f>
        <v>432327807.76500005</v>
      </c>
    </row>
    <row r="10" spans="1:2" ht="15">
      <c r="A10" s="5" t="s">
        <v>12</v>
      </c>
      <c r="B10" s="5">
        <f>+DETALLE!I10</f>
        <v>2890218275.220231</v>
      </c>
    </row>
    <row r="11" spans="1:2" ht="15">
      <c r="A11" s="5" t="s">
        <v>13</v>
      </c>
      <c r="B11" s="5">
        <f>+DETALLE!I11</f>
        <v>13630805440.297047</v>
      </c>
    </row>
    <row r="12" spans="1:2" ht="15">
      <c r="A12" s="5" t="s">
        <v>14</v>
      </c>
      <c r="B12" s="5">
        <f>+DETALLE!I12</f>
        <v>3335901747.7447553</v>
      </c>
    </row>
    <row r="13" spans="1:2" ht="15">
      <c r="A13" s="5" t="s">
        <v>15</v>
      </c>
      <c r="B13" s="5">
        <f>+DETALLE!I13</f>
        <v>485080289.2173914</v>
      </c>
    </row>
    <row r="14" spans="1:2" ht="15">
      <c r="A14" s="5" t="s">
        <v>16</v>
      </c>
      <c r="B14" s="5">
        <f>+DETALLE!I14</f>
        <v>167352699.78</v>
      </c>
    </row>
    <row r="15" spans="1:2" ht="15">
      <c r="A15" s="5" t="s">
        <v>17</v>
      </c>
      <c r="B15" s="5">
        <f>+DETALLE!I15</f>
        <v>9046368060.886002</v>
      </c>
    </row>
    <row r="16" spans="1:2" ht="15">
      <c r="A16" s="5" t="s">
        <v>18</v>
      </c>
      <c r="B16" s="5">
        <f>+DETALLE!I16</f>
        <v>2232701163.9388113</v>
      </c>
    </row>
    <row r="17" spans="1:2" ht="15">
      <c r="A17" s="5" t="s">
        <v>19</v>
      </c>
      <c r="B17" s="5">
        <f>+DETALLE!I17</f>
        <v>1273409866.2867692</v>
      </c>
    </row>
    <row r="18" spans="1:2" ht="15">
      <c r="A18" s="5" t="s">
        <v>20</v>
      </c>
      <c r="B18" s="5">
        <f>+DETALLE!I18</f>
        <v>3286066174.8697557</v>
      </c>
    </row>
    <row r="19" spans="1:2" ht="15">
      <c r="A19" s="5" t="s">
        <v>21</v>
      </c>
      <c r="B19" s="5">
        <f>+DETALLE!I19</f>
        <v>1055654552.4115386</v>
      </c>
    </row>
    <row r="20" spans="1:2" ht="15">
      <c r="A20" s="5" t="s">
        <v>22</v>
      </c>
      <c r="B20" s="5">
        <f>+DETALLE!I20</f>
        <v>3509696816.449825</v>
      </c>
    </row>
    <row r="21" spans="1:2" ht="15">
      <c r="A21" s="5" t="s">
        <v>23</v>
      </c>
      <c r="B21" s="5">
        <f>+DETALLE!I21</f>
        <v>1842721961.805</v>
      </c>
    </row>
    <row r="22" spans="1:2" ht="15">
      <c r="A22" s="5" t="s">
        <v>24</v>
      </c>
      <c r="B22" s="5">
        <f>+DETALLE!I22</f>
        <v>4954372210.375176</v>
      </c>
    </row>
    <row r="23" spans="1:2" ht="15">
      <c r="A23" s="5" t="s">
        <v>25</v>
      </c>
      <c r="B23" s="5">
        <f>+DETALLE!I23</f>
        <v>1504245572.3942308</v>
      </c>
    </row>
    <row r="24" spans="1:2" ht="15">
      <c r="A24" s="5" t="s">
        <v>26</v>
      </c>
      <c r="B24" s="5">
        <f>+DETALLE!I24</f>
        <v>6058778431.783216</v>
      </c>
    </row>
    <row r="25" spans="1:2" ht="15">
      <c r="A25" s="5" t="s">
        <v>27</v>
      </c>
      <c r="B25" s="5">
        <f>+DETALLE!I25</f>
        <v>1846153253.6402102</v>
      </c>
    </row>
    <row r="26" spans="1:2" ht="15">
      <c r="A26" s="5" t="s">
        <v>28</v>
      </c>
      <c r="B26" s="5">
        <f>+DETALLE!I26</f>
        <v>1426781792.4505386</v>
      </c>
    </row>
    <row r="27" spans="1:2" ht="15">
      <c r="A27" s="5" t="s">
        <v>29</v>
      </c>
      <c r="B27" s="5">
        <f>+DETALLE!I27</f>
        <v>2533498163.54895</v>
      </c>
    </row>
    <row r="28" spans="1:2" ht="15">
      <c r="A28" s="5" t="s">
        <v>30</v>
      </c>
      <c r="B28" s="5">
        <f>+DETALLE!I28</f>
        <v>1601170314.6356647</v>
      </c>
    </row>
    <row r="29" spans="1:2" ht="15">
      <c r="A29" s="5" t="s">
        <v>31</v>
      </c>
      <c r="B29" s="5">
        <f>+DETALLE!I29</f>
        <v>2616208694.612908</v>
      </c>
    </row>
    <row r="30" spans="1:2" ht="15">
      <c r="A30" s="5" t="s">
        <v>32</v>
      </c>
      <c r="B30" s="5">
        <f>+DETALLE!I30</f>
        <v>1215188128.8000002</v>
      </c>
    </row>
    <row r="31" spans="1:2" ht="15">
      <c r="A31" s="5" t="s">
        <v>33</v>
      </c>
      <c r="B31" s="5">
        <f>+DETALLE!I31</f>
        <v>4475253600</v>
      </c>
    </row>
    <row r="32" spans="1:2" ht="15.75" thickBot="1">
      <c r="A32" s="5" t="s">
        <v>34</v>
      </c>
      <c r="B32" s="5">
        <f>+DETALLE!I32</f>
        <v>158730000</v>
      </c>
    </row>
    <row r="33" spans="1:2" ht="16.5" thickBot="1" thickTop="1">
      <c r="A33" s="1" t="s">
        <v>35</v>
      </c>
      <c r="B33" s="3">
        <f>SUM(B6:B32)</f>
        <v>94513569423.0751</v>
      </c>
    </row>
    <row r="34" ht="15.75" thickTop="1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33" sqref="I33"/>
    </sheetView>
  </sheetViews>
  <sheetFormatPr defaultColWidth="11.421875" defaultRowHeight="15"/>
  <cols>
    <col min="1" max="1" width="41.28125" style="0" bestFit="1" customWidth="1"/>
    <col min="2" max="2" width="23.7109375" style="0" customWidth="1"/>
    <col min="3" max="3" width="19.421875" style="0" customWidth="1"/>
    <col min="4" max="4" width="20.140625" style="0" customWidth="1"/>
    <col min="5" max="6" width="22.00390625" style="0" customWidth="1"/>
    <col min="7" max="7" width="21.140625" style="0" customWidth="1"/>
    <col min="8" max="8" width="20.140625" style="0" customWidth="1"/>
    <col min="9" max="9" width="21.421875" style="0" customWidth="1"/>
  </cols>
  <sheetData>
    <row r="1" spans="1:9" ht="15">
      <c r="A1" s="6" t="s">
        <v>38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39</v>
      </c>
      <c r="B2" s="6"/>
      <c r="C2" s="6"/>
      <c r="D2" s="6"/>
      <c r="E2" s="6"/>
      <c r="F2" s="6"/>
      <c r="G2" s="6"/>
      <c r="H2" s="6"/>
      <c r="I2" s="6"/>
    </row>
    <row r="3" spans="1:9" ht="15">
      <c r="A3" s="6" t="s">
        <v>40</v>
      </c>
      <c r="B3" s="6"/>
      <c r="C3" s="6"/>
      <c r="D3" s="6"/>
      <c r="E3" s="6"/>
      <c r="F3" s="6"/>
      <c r="G3" s="6"/>
      <c r="H3" s="6"/>
      <c r="I3" s="6"/>
    </row>
    <row r="4" ht="15.75" thickBot="1"/>
    <row r="5" spans="1:9" ht="31.5" thickBot="1" thickTop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36</v>
      </c>
    </row>
    <row r="6" spans="1:9" ht="15.75" thickTop="1">
      <c r="A6" s="4" t="s">
        <v>8</v>
      </c>
      <c r="B6" s="4">
        <v>590596168.4134614</v>
      </c>
      <c r="C6" s="4">
        <v>77633400</v>
      </c>
      <c r="D6" s="4">
        <v>295298084.2067307</v>
      </c>
      <c r="E6" s="4">
        <v>924049470.0000001</v>
      </c>
      <c r="F6" s="4">
        <v>460004717.50961524</v>
      </c>
      <c r="G6" s="4">
        <v>623997798.6899999</v>
      </c>
      <c r="H6" s="4">
        <v>0</v>
      </c>
      <c r="I6" s="4">
        <f>SUM(B6:H6)</f>
        <v>2971579638.8198075</v>
      </c>
    </row>
    <row r="7" spans="1:9" ht="15">
      <c r="A7" s="5" t="s">
        <v>9</v>
      </c>
      <c r="B7" s="5">
        <v>1998940877.7071004</v>
      </c>
      <c r="C7" s="5">
        <v>43023600.00000001</v>
      </c>
      <c r="D7" s="5">
        <v>1998940877.7071004</v>
      </c>
      <c r="E7" s="5">
        <v>7892673870.000001</v>
      </c>
      <c r="F7" s="5">
        <v>990779391.5591712</v>
      </c>
      <c r="G7" s="5">
        <v>3444875307.1384606</v>
      </c>
      <c r="H7" s="5">
        <v>596070000</v>
      </c>
      <c r="I7" s="5">
        <f>SUM(B7:H7)</f>
        <v>16965303924.111834</v>
      </c>
    </row>
    <row r="8" spans="1:9" ht="15">
      <c r="A8" s="5" t="s">
        <v>10</v>
      </c>
      <c r="B8" s="5">
        <v>190751557.49999994</v>
      </c>
      <c r="C8" s="5">
        <v>5048830.116</v>
      </c>
      <c r="D8" s="5">
        <v>114450934.49999996</v>
      </c>
      <c r="E8" s="5">
        <v>436435510.1952001</v>
      </c>
      <c r="F8" s="5">
        <v>252378983.7692307</v>
      </c>
      <c r="G8" s="5">
        <v>1998935025.15</v>
      </c>
      <c r="H8" s="5">
        <v>0</v>
      </c>
      <c r="I8" s="5">
        <f aca="true" t="shared" si="0" ref="I8:I31">SUM(B8:H8)</f>
        <v>2998000841.2304306</v>
      </c>
    </row>
    <row r="9" spans="1:9" ht="15">
      <c r="A9" s="5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432327807.76500005</v>
      </c>
      <c r="H9" s="5">
        <v>0</v>
      </c>
      <c r="I9" s="5">
        <f t="shared" si="0"/>
        <v>432327807.76500005</v>
      </c>
    </row>
    <row r="10" spans="1:9" ht="15">
      <c r="A10" s="5" t="s">
        <v>12</v>
      </c>
      <c r="B10" s="5">
        <v>171676401.74999994</v>
      </c>
      <c r="C10" s="5">
        <v>1273864.6935000003</v>
      </c>
      <c r="D10" s="5">
        <v>171676401.74999994</v>
      </c>
      <c r="E10" s="5">
        <v>95141430.00000001</v>
      </c>
      <c r="F10" s="5">
        <v>252378983.7692307</v>
      </c>
      <c r="G10" s="5">
        <v>1959421193.2575002</v>
      </c>
      <c r="H10" s="5">
        <v>238650000.00000003</v>
      </c>
      <c r="I10" s="5">
        <f t="shared" si="0"/>
        <v>2890218275.220231</v>
      </c>
    </row>
    <row r="11" spans="1:9" ht="15">
      <c r="A11" s="5" t="s">
        <v>13</v>
      </c>
      <c r="B11" s="5">
        <v>654650315.6804732</v>
      </c>
      <c r="C11" s="5">
        <v>172649078.0667</v>
      </c>
      <c r="D11" s="5">
        <v>654650315.6804732</v>
      </c>
      <c r="E11" s="5">
        <v>2770315460.6286006</v>
      </c>
      <c r="F11" s="5">
        <v>2453358493.384615</v>
      </c>
      <c r="G11" s="5">
        <v>6925181776.856186</v>
      </c>
      <c r="H11" s="5">
        <v>0</v>
      </c>
      <c r="I11" s="5">
        <f t="shared" si="0"/>
        <v>13630805440.297047</v>
      </c>
    </row>
    <row r="12" spans="1:9" ht="15">
      <c r="A12" s="5" t="s">
        <v>14</v>
      </c>
      <c r="B12" s="5">
        <v>208092608.18181822</v>
      </c>
      <c r="C12" s="5">
        <v>4440000</v>
      </c>
      <c r="D12" s="5">
        <v>208092608.18181822</v>
      </c>
      <c r="E12" s="5">
        <v>2051929350.0000002</v>
      </c>
      <c r="F12" s="5">
        <v>229435439.7902098</v>
      </c>
      <c r="G12" s="5">
        <v>633911741.5909091</v>
      </c>
      <c r="H12" s="5">
        <v>0</v>
      </c>
      <c r="I12" s="5">
        <f t="shared" si="0"/>
        <v>3335901747.7447553</v>
      </c>
    </row>
    <row r="13" spans="1:9" ht="15">
      <c r="A13" s="5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485080289.2173914</v>
      </c>
      <c r="H13" s="5">
        <v>0</v>
      </c>
      <c r="I13" s="5">
        <f t="shared" si="0"/>
        <v>485080289.2173914</v>
      </c>
    </row>
    <row r="14" spans="1:9" ht="15">
      <c r="A14" s="5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167352699.78</v>
      </c>
      <c r="H14" s="5">
        <v>0</v>
      </c>
      <c r="I14" s="5">
        <f t="shared" si="0"/>
        <v>167352699.78</v>
      </c>
    </row>
    <row r="15" spans="1:9" ht="15">
      <c r="A15" s="5" t="s">
        <v>17</v>
      </c>
      <c r="B15" s="5">
        <v>1311240336.0000005</v>
      </c>
      <c r="C15" s="5">
        <v>202464000.00000003</v>
      </c>
      <c r="D15" s="5">
        <v>555091742.2400001</v>
      </c>
      <c r="E15" s="5">
        <v>426484288.8</v>
      </c>
      <c r="F15" s="5">
        <v>3038460364.800001</v>
      </c>
      <c r="G15" s="5">
        <v>2907677329.046</v>
      </c>
      <c r="H15" s="5">
        <v>604950000</v>
      </c>
      <c r="I15" s="5">
        <f t="shared" si="0"/>
        <v>9046368060.886002</v>
      </c>
    </row>
    <row r="16" spans="1:9" ht="15">
      <c r="A16" s="5" t="s">
        <v>18</v>
      </c>
      <c r="B16" s="5">
        <v>242774709.5454546</v>
      </c>
      <c r="C16" s="5">
        <v>1193250</v>
      </c>
      <c r="D16" s="5">
        <v>208092608.18181822</v>
      </c>
      <c r="E16" s="5">
        <v>225988230.00000003</v>
      </c>
      <c r="F16" s="5">
        <v>688306319.3706294</v>
      </c>
      <c r="G16" s="5">
        <v>866346046.8409092</v>
      </c>
      <c r="H16" s="5">
        <v>0</v>
      </c>
      <c r="I16" s="5">
        <f t="shared" si="0"/>
        <v>2232701163.9388113</v>
      </c>
    </row>
    <row r="17" spans="1:9" ht="15">
      <c r="A17" s="5" t="s">
        <v>19</v>
      </c>
      <c r="B17" s="5">
        <v>109872897.11999997</v>
      </c>
      <c r="C17" s="5">
        <v>18292800</v>
      </c>
      <c r="D17" s="5">
        <v>109872897.11999997</v>
      </c>
      <c r="E17" s="5">
        <v>216760800.00000003</v>
      </c>
      <c r="F17" s="5">
        <v>193827059.53476918</v>
      </c>
      <c r="G17" s="5">
        <v>624783412.512</v>
      </c>
      <c r="H17" s="5">
        <v>0</v>
      </c>
      <c r="I17" s="5">
        <f t="shared" si="0"/>
        <v>1273409866.2867692</v>
      </c>
    </row>
    <row r="18" spans="1:9" ht="15">
      <c r="A18" s="5" t="s">
        <v>20</v>
      </c>
      <c r="B18" s="5">
        <v>416185216.36363643</v>
      </c>
      <c r="C18" s="5">
        <v>8103000.000000001</v>
      </c>
      <c r="D18" s="5">
        <v>398844165.68181825</v>
      </c>
      <c r="E18" s="5">
        <v>883948500.0000001</v>
      </c>
      <c r="F18" s="5">
        <v>229435439.7902098</v>
      </c>
      <c r="G18" s="5">
        <v>1341779853.0340912</v>
      </c>
      <c r="H18" s="5">
        <v>7770000.000000001</v>
      </c>
      <c r="I18" s="5">
        <f t="shared" si="0"/>
        <v>3286066174.8697557</v>
      </c>
    </row>
    <row r="19" spans="1:9" ht="15">
      <c r="A19" s="5" t="s">
        <v>21</v>
      </c>
      <c r="B19" s="5">
        <v>91560747.6</v>
      </c>
      <c r="C19" s="5">
        <v>6282600.000000001</v>
      </c>
      <c r="D19" s="5">
        <v>45780373.8</v>
      </c>
      <c r="E19" s="5">
        <v>63300525.00000001</v>
      </c>
      <c r="F19" s="5">
        <v>151427390.26153845</v>
      </c>
      <c r="G19" s="5">
        <v>697302915.7500001</v>
      </c>
      <c r="H19" s="5">
        <v>0</v>
      </c>
      <c r="I19" s="5">
        <f t="shared" si="0"/>
        <v>1055654552.4115386</v>
      </c>
    </row>
    <row r="20" spans="1:9" ht="15">
      <c r="A20" s="5" t="s">
        <v>22</v>
      </c>
      <c r="B20" s="5">
        <v>130391361.85751747</v>
      </c>
      <c r="C20" s="5">
        <v>238650.00000000003</v>
      </c>
      <c r="D20" s="5">
        <v>76700801.09265731</v>
      </c>
      <c r="E20" s="5">
        <v>1341057600</v>
      </c>
      <c r="F20" s="5">
        <v>418186106.8269229</v>
      </c>
      <c r="G20" s="5">
        <v>1543122296.672727</v>
      </c>
      <c r="H20" s="5">
        <v>0</v>
      </c>
      <c r="I20" s="5">
        <f t="shared" si="0"/>
        <v>3509696816.449825</v>
      </c>
    </row>
    <row r="21" spans="1:9" ht="15">
      <c r="A21" s="5" t="s">
        <v>23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1585201961.805</v>
      </c>
      <c r="H21" s="5">
        <v>257520000.00000003</v>
      </c>
      <c r="I21" s="5">
        <f t="shared" si="0"/>
        <v>1842721961.805</v>
      </c>
    </row>
    <row r="22" spans="1:9" ht="15">
      <c r="A22" s="5" t="s">
        <v>24</v>
      </c>
      <c r="B22" s="5">
        <v>323421711.2740385</v>
      </c>
      <c r="C22" s="5">
        <v>1202880043.2171</v>
      </c>
      <c r="D22" s="5">
        <v>393730778.9423077</v>
      </c>
      <c r="E22" s="5">
        <v>444053085.4725</v>
      </c>
      <c r="F22" s="5">
        <v>1185789938.4692304</v>
      </c>
      <c r="G22" s="5">
        <v>1404496652.9999998</v>
      </c>
      <c r="H22" s="5">
        <v>0</v>
      </c>
      <c r="I22" s="5">
        <f t="shared" si="0"/>
        <v>4954372210.375176</v>
      </c>
    </row>
    <row r="23" spans="1:9" ht="15">
      <c r="A23" s="5" t="s">
        <v>25</v>
      </c>
      <c r="B23" s="5">
        <v>114450934.49999996</v>
      </c>
      <c r="C23" s="5">
        <v>388500.00000000006</v>
      </c>
      <c r="D23" s="5">
        <v>76300622.99999997</v>
      </c>
      <c r="E23" s="5">
        <v>350880768.00000006</v>
      </c>
      <c r="F23" s="5">
        <v>252378983.7692307</v>
      </c>
      <c r="G23" s="5">
        <v>581085763.125</v>
      </c>
      <c r="H23" s="5">
        <v>128760000.00000001</v>
      </c>
      <c r="I23" s="5">
        <f t="shared" si="0"/>
        <v>1504245572.3942308</v>
      </c>
    </row>
    <row r="24" spans="1:9" ht="15">
      <c r="A24" s="5" t="s">
        <v>26</v>
      </c>
      <c r="B24" s="5">
        <v>383504005.46328664</v>
      </c>
      <c r="C24" s="5">
        <v>72127800</v>
      </c>
      <c r="D24" s="5">
        <v>357937071.7657342</v>
      </c>
      <c r="E24" s="5">
        <v>2638197495</v>
      </c>
      <c r="F24" s="5">
        <v>418186106.8269229</v>
      </c>
      <c r="G24" s="5">
        <v>2188825952.7272725</v>
      </c>
      <c r="H24" s="5">
        <v>0</v>
      </c>
      <c r="I24" s="5">
        <f t="shared" si="0"/>
        <v>6058778431.783216</v>
      </c>
    </row>
    <row r="25" spans="1:9" ht="15">
      <c r="A25" s="5" t="s">
        <v>27</v>
      </c>
      <c r="B25" s="5">
        <v>312138912.2727274</v>
      </c>
      <c r="C25" s="5">
        <v>9528240</v>
      </c>
      <c r="D25" s="5">
        <v>208092608.18181822</v>
      </c>
      <c r="E25" s="5">
        <v>195509850.00000003</v>
      </c>
      <c r="F25" s="5">
        <v>229435439.7902098</v>
      </c>
      <c r="G25" s="5">
        <v>874798203.3954548</v>
      </c>
      <c r="H25" s="5">
        <v>16650000.000000002</v>
      </c>
      <c r="I25" s="5">
        <f t="shared" si="0"/>
        <v>1846153253.6402102</v>
      </c>
    </row>
    <row r="26" spans="1:9" ht="15">
      <c r="A26" s="5" t="s">
        <v>28</v>
      </c>
      <c r="B26" s="5">
        <v>68670560.69999999</v>
      </c>
      <c r="C26" s="5">
        <v>24250781.610000003</v>
      </c>
      <c r="D26" s="5">
        <v>45780373.8</v>
      </c>
      <c r="E26" s="5">
        <v>282925785.45000005</v>
      </c>
      <c r="F26" s="5">
        <v>151427390.26153845</v>
      </c>
      <c r="G26" s="5">
        <v>789346900.6290001</v>
      </c>
      <c r="H26" s="5">
        <v>64380000.00000001</v>
      </c>
      <c r="I26" s="5">
        <f t="shared" si="0"/>
        <v>1426781792.4505386</v>
      </c>
    </row>
    <row r="27" spans="1:9" ht="15">
      <c r="A27" s="5" t="s">
        <v>29</v>
      </c>
      <c r="B27" s="5">
        <v>485771740.2534964</v>
      </c>
      <c r="C27" s="5">
        <v>61405200.00000001</v>
      </c>
      <c r="D27" s="5">
        <v>485771740.2534964</v>
      </c>
      <c r="E27" s="5">
        <v>122158275.00000001</v>
      </c>
      <c r="F27" s="5">
        <v>557581475.7692305</v>
      </c>
      <c r="G27" s="5">
        <v>820809732.2727271</v>
      </c>
      <c r="H27" s="5">
        <v>0</v>
      </c>
      <c r="I27" s="5">
        <f t="shared" si="0"/>
        <v>2533498163.54895</v>
      </c>
    </row>
    <row r="28" spans="1:9" ht="15">
      <c r="A28" s="5" t="s">
        <v>30</v>
      </c>
      <c r="B28" s="5">
        <v>156069456.13636363</v>
      </c>
      <c r="C28" s="5">
        <v>643800</v>
      </c>
      <c r="D28" s="5">
        <v>104046304.09090911</v>
      </c>
      <c r="E28" s="5">
        <v>678631800.0000001</v>
      </c>
      <c r="F28" s="5">
        <v>229435439.7902098</v>
      </c>
      <c r="G28" s="5">
        <v>405703514.6181819</v>
      </c>
      <c r="H28" s="5">
        <v>26640000.000000004</v>
      </c>
      <c r="I28" s="5">
        <f t="shared" si="0"/>
        <v>1601170314.6356647</v>
      </c>
    </row>
    <row r="29" spans="1:9" ht="15">
      <c r="A29" s="5" t="s">
        <v>31</v>
      </c>
      <c r="B29" s="5">
        <v>306803204.3706294</v>
      </c>
      <c r="C29" s="5">
        <v>41688355.470000006</v>
      </c>
      <c r="D29" s="5">
        <v>268452803.82430065</v>
      </c>
      <c r="E29" s="5">
        <v>641707086.0756001</v>
      </c>
      <c r="F29" s="5">
        <v>418186106.8269229</v>
      </c>
      <c r="G29" s="5">
        <v>939371138.0454546</v>
      </c>
      <c r="H29" s="5">
        <v>0</v>
      </c>
      <c r="I29" s="5">
        <f t="shared" si="0"/>
        <v>2616208694.612908</v>
      </c>
    </row>
    <row r="30" spans="1:9" ht="15">
      <c r="A30" s="5" t="s">
        <v>32</v>
      </c>
      <c r="B30" s="5">
        <v>0</v>
      </c>
      <c r="C30" s="5">
        <v>0</v>
      </c>
      <c r="D30" s="5">
        <v>0</v>
      </c>
      <c r="E30" s="5">
        <v>1215188128.8000002</v>
      </c>
      <c r="F30" s="5">
        <v>0</v>
      </c>
      <c r="G30" s="5">
        <v>0</v>
      </c>
      <c r="H30" s="5">
        <v>0</v>
      </c>
      <c r="I30" s="5">
        <f t="shared" si="0"/>
        <v>1215188128.8000002</v>
      </c>
    </row>
    <row r="31" spans="1:9" ht="15">
      <c r="A31" s="5" t="s">
        <v>33</v>
      </c>
      <c r="B31" s="5">
        <v>0</v>
      </c>
      <c r="C31" s="5">
        <v>0</v>
      </c>
      <c r="D31" s="5">
        <v>0</v>
      </c>
      <c r="E31" s="5">
        <v>4475253600</v>
      </c>
      <c r="F31" s="5">
        <v>0</v>
      </c>
      <c r="G31" s="5">
        <v>0</v>
      </c>
      <c r="H31" s="5">
        <v>0</v>
      </c>
      <c r="I31" s="5">
        <f t="shared" si="0"/>
        <v>4475253600</v>
      </c>
    </row>
    <row r="32" spans="1:9" ht="15.75" thickBot="1">
      <c r="A32" s="5" t="s">
        <v>34</v>
      </c>
      <c r="B32" s="5">
        <v>0</v>
      </c>
      <c r="C32" s="5">
        <v>0</v>
      </c>
      <c r="D32" s="5">
        <v>0</v>
      </c>
      <c r="E32" s="5">
        <v>0</v>
      </c>
      <c r="F32" s="5">
        <v>158730000</v>
      </c>
      <c r="G32" s="5">
        <v>0</v>
      </c>
      <c r="H32" s="5">
        <v>0</v>
      </c>
      <c r="I32" s="5">
        <f>SUM(B32:H32)</f>
        <v>158730000</v>
      </c>
    </row>
    <row r="33" spans="1:9" ht="16.5" thickBot="1" thickTop="1">
      <c r="A33" s="1" t="s">
        <v>35</v>
      </c>
      <c r="B33" s="2">
        <f>SUM(B6:B32)</f>
        <v>8267563722.690002</v>
      </c>
      <c r="C33" s="2">
        <f aca="true" t="shared" si="1" ref="C33:H33">SUM(C6:C32)</f>
        <v>1953555793.1732998</v>
      </c>
      <c r="D33" s="2">
        <f t="shared" si="1"/>
        <v>6777604114.000982</v>
      </c>
      <c r="E33" s="2">
        <f t="shared" si="1"/>
        <v>28372590908.4219</v>
      </c>
      <c r="F33" s="2">
        <f t="shared" si="1"/>
        <v>12959129571.869638</v>
      </c>
      <c r="G33" s="2">
        <f t="shared" si="1"/>
        <v>34241735312.919273</v>
      </c>
      <c r="H33" s="2">
        <f t="shared" si="1"/>
        <v>1941390000</v>
      </c>
      <c r="I33" s="3">
        <f>SUM(I6:I32)</f>
        <v>94513569423.0751</v>
      </c>
    </row>
    <row r="34" ht="15.75" thickTop="1"/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mauriciog</dc:creator>
  <cp:keywords/>
  <dc:description/>
  <cp:lastModifiedBy>mauriciog</cp:lastModifiedBy>
  <dcterms:created xsi:type="dcterms:W3CDTF">2012-03-09T16:17:32Z</dcterms:created>
  <dcterms:modified xsi:type="dcterms:W3CDTF">2012-03-09T16:39:49Z</dcterms:modified>
  <cp:category/>
  <cp:version/>
  <cp:contentType/>
  <cp:contentStatus/>
</cp:coreProperties>
</file>