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SPO 154 DE 2020 - TUBERÍA 5000\"/>
    </mc:Choice>
  </mc:AlternateContent>
  <xr:revisionPtr revIDLastSave="0" documentId="13_ncr:1_{2287D2D5-A39A-49C9-81B8-A14FF6A6D57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GRUPO I ACTO, ALCANT Y ACCESORI" sheetId="16" r:id="rId1"/>
    <sheet name="GRUPO II  HD " sheetId="17" r:id="rId2"/>
    <sheet name="GRUPO III POLIETILENO " sheetId="18" r:id="rId3"/>
  </sheets>
  <externalReferences>
    <externalReference r:id="rId4"/>
    <externalReference r:id="rId5"/>
  </externalReferences>
  <definedNames>
    <definedName name="\0" localSheetId="0">#REF!</definedName>
    <definedName name="\0" localSheetId="1">#REF!</definedName>
    <definedName name="\0" localSheetId="2">#REF!</definedName>
    <definedName name="\0">#REF!</definedName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i" localSheetId="0">#REF!</definedName>
    <definedName name="\i" localSheetId="1">#REF!</definedName>
    <definedName name="\i" localSheetId="2">#REF!</definedName>
    <definedName name="\i">#REF!</definedName>
    <definedName name="\l" localSheetId="0">#REF!</definedName>
    <definedName name="\l" localSheetId="1">#REF!</definedName>
    <definedName name="\l" localSheetId="2">#REF!</definedName>
    <definedName name="\l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p" localSheetId="0">#REF!</definedName>
    <definedName name="\p" localSheetId="1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2">#REF!</definedName>
    <definedName name="\q">#REF!</definedName>
    <definedName name="\r" localSheetId="0">#REF!</definedName>
    <definedName name="\r" localSheetId="1">#REF!</definedName>
    <definedName name="\r" localSheetId="2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>#REF!</definedName>
    <definedName name="\x" localSheetId="0">#REF!</definedName>
    <definedName name="\x" localSheetId="1">#REF!</definedName>
    <definedName name="\x" localSheetId="2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" localSheetId="0">#REF!</definedName>
    <definedName name="_" localSheetId="1">#REF!</definedName>
    <definedName name="_" localSheetId="2">#REF!</definedName>
    <definedName name="_">#REF!</definedName>
    <definedName name="_115A" localSheetId="0">#REF!</definedName>
    <definedName name="_115A" localSheetId="1">#REF!</definedName>
    <definedName name="_115A" localSheetId="2">#REF!</definedName>
    <definedName name="_115A">#REF!</definedName>
    <definedName name="_116B" localSheetId="0">#REF!</definedName>
    <definedName name="_116B" localSheetId="1">#REF!</definedName>
    <definedName name="_116B" localSheetId="2">#REF!</definedName>
    <definedName name="_116B">#REF!</definedName>
    <definedName name="_117A" localSheetId="0">#REF!</definedName>
    <definedName name="_117A" localSheetId="1">#REF!</definedName>
    <definedName name="_117A" localSheetId="2">#REF!</definedName>
    <definedName name="_117A">#REF!</definedName>
    <definedName name="_117B" localSheetId="0">#REF!</definedName>
    <definedName name="_117B" localSheetId="1">#REF!</definedName>
    <definedName name="_117B" localSheetId="2">#REF!</definedName>
    <definedName name="_117B">#REF!</definedName>
    <definedName name="_120A" localSheetId="0">#REF!</definedName>
    <definedName name="_120A" localSheetId="1">#REF!</definedName>
    <definedName name="_120A" localSheetId="2">#REF!</definedName>
    <definedName name="_120A">#REF!</definedName>
    <definedName name="_120B" localSheetId="0">#REF!</definedName>
    <definedName name="_120B" localSheetId="1">#REF!</definedName>
    <definedName name="_120B" localSheetId="2">#REF!</definedName>
    <definedName name="_120B">#REF!</definedName>
    <definedName name="_121A" localSheetId="0">#REF!</definedName>
    <definedName name="_121A" localSheetId="1">#REF!</definedName>
    <definedName name="_121A" localSheetId="2">#REF!</definedName>
    <definedName name="_121A">#REF!</definedName>
    <definedName name="_121B" localSheetId="0">#REF!</definedName>
    <definedName name="_121B" localSheetId="1">#REF!</definedName>
    <definedName name="_121B" localSheetId="2">#REF!</definedName>
    <definedName name="_121B">#REF!</definedName>
    <definedName name="_122A" localSheetId="0">#REF!</definedName>
    <definedName name="_122A" localSheetId="1">#REF!</definedName>
    <definedName name="_122A" localSheetId="2">#REF!</definedName>
    <definedName name="_122A">#REF!</definedName>
    <definedName name="_122B" localSheetId="0">#REF!</definedName>
    <definedName name="_122B" localSheetId="1">#REF!</definedName>
    <definedName name="_122B" localSheetId="2">#REF!</definedName>
    <definedName name="_122B">#REF!</definedName>
    <definedName name="_123A" localSheetId="0">#REF!</definedName>
    <definedName name="_123A" localSheetId="1">#REF!</definedName>
    <definedName name="_123A" localSheetId="2">#REF!</definedName>
    <definedName name="_123A">#REF!</definedName>
    <definedName name="_123B" localSheetId="0">#REF!</definedName>
    <definedName name="_123B" localSheetId="1">#REF!</definedName>
    <definedName name="_123B" localSheetId="2">#REF!</definedName>
    <definedName name="_123B">#REF!</definedName>
    <definedName name="_124A" localSheetId="0">#REF!</definedName>
    <definedName name="_124A" localSheetId="1">#REF!</definedName>
    <definedName name="_124A" localSheetId="2">#REF!</definedName>
    <definedName name="_124A">#REF!</definedName>
    <definedName name="_124B" localSheetId="0">#REF!</definedName>
    <definedName name="_124B" localSheetId="1">#REF!</definedName>
    <definedName name="_124B" localSheetId="2">#REF!</definedName>
    <definedName name="_124B">#REF!</definedName>
    <definedName name="_125A" localSheetId="0">#REF!</definedName>
    <definedName name="_125A" localSheetId="1">#REF!</definedName>
    <definedName name="_125A" localSheetId="2">#REF!</definedName>
    <definedName name="_125A">#REF!</definedName>
    <definedName name="_125B" localSheetId="0">#REF!</definedName>
    <definedName name="_125B" localSheetId="1">#REF!</definedName>
    <definedName name="_125B" localSheetId="2">#REF!</definedName>
    <definedName name="_125B">#REF!</definedName>
    <definedName name="_126A" localSheetId="0">#REF!</definedName>
    <definedName name="_126A" localSheetId="1">#REF!</definedName>
    <definedName name="_126A" localSheetId="2">#REF!</definedName>
    <definedName name="_126A">#REF!</definedName>
    <definedName name="_126B" localSheetId="0">#REF!</definedName>
    <definedName name="_126B" localSheetId="1">#REF!</definedName>
    <definedName name="_126B" localSheetId="2">#REF!</definedName>
    <definedName name="_126B">#REF!</definedName>
    <definedName name="_130A" localSheetId="0">#REF!</definedName>
    <definedName name="_130A" localSheetId="1">#REF!</definedName>
    <definedName name="_130A" localSheetId="2">#REF!</definedName>
    <definedName name="_130A">#REF!</definedName>
    <definedName name="_130B" localSheetId="0">#REF!</definedName>
    <definedName name="_130B" localSheetId="1">#REF!</definedName>
    <definedName name="_130B" localSheetId="2">#REF!</definedName>
    <definedName name="_130B">#REF!</definedName>
    <definedName name="_131A" localSheetId="0">#REF!</definedName>
    <definedName name="_131A" localSheetId="1">#REF!</definedName>
    <definedName name="_131A" localSheetId="2">#REF!</definedName>
    <definedName name="_131A">#REF!</definedName>
    <definedName name="_131B" localSheetId="0">#REF!</definedName>
    <definedName name="_131B" localSheetId="1">#REF!</definedName>
    <definedName name="_131B" localSheetId="2">#REF!</definedName>
    <definedName name="_131B">#REF!</definedName>
    <definedName name="_132A" localSheetId="0">#REF!</definedName>
    <definedName name="_132A" localSheetId="1">#REF!</definedName>
    <definedName name="_132A" localSheetId="2">#REF!</definedName>
    <definedName name="_132A">#REF!</definedName>
    <definedName name="_132B" localSheetId="0">#REF!</definedName>
    <definedName name="_132B" localSheetId="1">#REF!</definedName>
    <definedName name="_132B" localSheetId="2">#REF!</definedName>
    <definedName name="_132B">#REF!</definedName>
    <definedName name="_133A" localSheetId="0">#REF!</definedName>
    <definedName name="_133A" localSheetId="1">#REF!</definedName>
    <definedName name="_133A" localSheetId="2">#REF!</definedName>
    <definedName name="_133A">#REF!</definedName>
    <definedName name="_133B" localSheetId="0">#REF!</definedName>
    <definedName name="_133B" localSheetId="1">#REF!</definedName>
    <definedName name="_133B" localSheetId="2">#REF!</definedName>
    <definedName name="_133B">#REF!</definedName>
    <definedName name="_134A" localSheetId="0">#REF!</definedName>
    <definedName name="_134A" localSheetId="1">#REF!</definedName>
    <definedName name="_134A" localSheetId="2">#REF!</definedName>
    <definedName name="_134A">#REF!</definedName>
    <definedName name="_134B" localSheetId="0">#REF!</definedName>
    <definedName name="_134B" localSheetId="1">#REF!</definedName>
    <definedName name="_134B" localSheetId="2">#REF!</definedName>
    <definedName name="_134B">#REF!</definedName>
    <definedName name="_150A" localSheetId="0">#REF!</definedName>
    <definedName name="_150A" localSheetId="1">#REF!</definedName>
    <definedName name="_150A" localSheetId="2">#REF!</definedName>
    <definedName name="_150A">#REF!</definedName>
    <definedName name="_150B" localSheetId="0">#REF!</definedName>
    <definedName name="_150B" localSheetId="1">#REF!</definedName>
    <definedName name="_150B" localSheetId="2">#REF!</definedName>
    <definedName name="_150B">#REF!</definedName>
    <definedName name="_151A" localSheetId="0">#REF!</definedName>
    <definedName name="_151A" localSheetId="1">#REF!</definedName>
    <definedName name="_151A" localSheetId="2">#REF!</definedName>
    <definedName name="_151A">#REF!</definedName>
    <definedName name="_151B" localSheetId="0">#REF!</definedName>
    <definedName name="_151B" localSheetId="1">#REF!</definedName>
    <definedName name="_151B" localSheetId="2">#REF!</definedName>
    <definedName name="_151B">#REF!</definedName>
    <definedName name="_152A" localSheetId="0">#REF!</definedName>
    <definedName name="_152A" localSheetId="1">#REF!</definedName>
    <definedName name="_152A" localSheetId="2">#REF!</definedName>
    <definedName name="_152A">#REF!</definedName>
    <definedName name="_152B" localSheetId="0">#REF!</definedName>
    <definedName name="_152B" localSheetId="1">#REF!</definedName>
    <definedName name="_152B" localSheetId="2">#REF!</definedName>
    <definedName name="_152B">#REF!</definedName>
    <definedName name="_153A" localSheetId="0">#REF!</definedName>
    <definedName name="_153A" localSheetId="1">#REF!</definedName>
    <definedName name="_153A" localSheetId="2">#REF!</definedName>
    <definedName name="_153A">#REF!</definedName>
    <definedName name="_153B" localSheetId="0">#REF!</definedName>
    <definedName name="_153B" localSheetId="1">#REF!</definedName>
    <definedName name="_153B" localSheetId="2">#REF!</definedName>
    <definedName name="_153B">#REF!</definedName>
    <definedName name="_154A" localSheetId="0">#REF!</definedName>
    <definedName name="_154A" localSheetId="1">#REF!</definedName>
    <definedName name="_154A" localSheetId="2">#REF!</definedName>
    <definedName name="_154A">#REF!</definedName>
    <definedName name="_154B" localSheetId="0">#REF!</definedName>
    <definedName name="_154B" localSheetId="1">#REF!</definedName>
    <definedName name="_154B" localSheetId="2">#REF!</definedName>
    <definedName name="_154B">#REF!</definedName>
    <definedName name="_160A" localSheetId="0">#REF!</definedName>
    <definedName name="_160A" localSheetId="1">#REF!</definedName>
    <definedName name="_160A" localSheetId="2">#REF!</definedName>
    <definedName name="_160A">#REF!</definedName>
    <definedName name="_160B" localSheetId="0">#REF!</definedName>
    <definedName name="_160B" localSheetId="1">#REF!</definedName>
    <definedName name="_160B" localSheetId="2">#REF!</definedName>
    <definedName name="_160B">#REF!</definedName>
    <definedName name="_161A" localSheetId="0">#REF!</definedName>
    <definedName name="_161A" localSheetId="1">#REF!</definedName>
    <definedName name="_161A" localSheetId="2">#REF!</definedName>
    <definedName name="_161A">#REF!</definedName>
    <definedName name="_161B" localSheetId="0">#REF!</definedName>
    <definedName name="_161B" localSheetId="1">#REF!</definedName>
    <definedName name="_161B" localSheetId="2">#REF!</definedName>
    <definedName name="_161B">#REF!</definedName>
    <definedName name="_162A" localSheetId="0">#REF!</definedName>
    <definedName name="_162A" localSheetId="1">#REF!</definedName>
    <definedName name="_162A" localSheetId="2">#REF!</definedName>
    <definedName name="_162A">#REF!</definedName>
    <definedName name="_162B" localSheetId="0">#REF!</definedName>
    <definedName name="_162B" localSheetId="1">#REF!</definedName>
    <definedName name="_162B" localSheetId="2">#REF!</definedName>
    <definedName name="_162B">#REF!</definedName>
    <definedName name="_163A" localSheetId="0">#REF!</definedName>
    <definedName name="_163A" localSheetId="1">#REF!</definedName>
    <definedName name="_163A" localSheetId="2">#REF!</definedName>
    <definedName name="_163A">#REF!</definedName>
    <definedName name="_163B" localSheetId="0">#REF!</definedName>
    <definedName name="_163B" localSheetId="1">#REF!</definedName>
    <definedName name="_163B" localSheetId="2">#REF!</definedName>
    <definedName name="_163B">#REF!</definedName>
    <definedName name="_164A" localSheetId="0">#REF!</definedName>
    <definedName name="_164A" localSheetId="1">#REF!</definedName>
    <definedName name="_164A" localSheetId="2">#REF!</definedName>
    <definedName name="_164A">#REF!</definedName>
    <definedName name="_164B" localSheetId="0">#REF!</definedName>
    <definedName name="_164B" localSheetId="1">#REF!</definedName>
    <definedName name="_164B" localSheetId="2">#REF!</definedName>
    <definedName name="_164B">#REF!</definedName>
    <definedName name="_165A" localSheetId="0">#REF!</definedName>
    <definedName name="_165A" localSheetId="1">#REF!</definedName>
    <definedName name="_165A" localSheetId="2">#REF!</definedName>
    <definedName name="_165A">#REF!</definedName>
    <definedName name="_165B" localSheetId="0">#REF!</definedName>
    <definedName name="_165B" localSheetId="1">#REF!</definedName>
    <definedName name="_165B" localSheetId="2">#REF!</definedName>
    <definedName name="_165B">#REF!</definedName>
    <definedName name="_166A" localSheetId="0">#REF!</definedName>
    <definedName name="_166A" localSheetId="1">#REF!</definedName>
    <definedName name="_166A" localSheetId="2">#REF!</definedName>
    <definedName name="_166A">#REF!</definedName>
    <definedName name="_166B" localSheetId="0">#REF!</definedName>
    <definedName name="_166B" localSheetId="1">#REF!</definedName>
    <definedName name="_166B" localSheetId="2">#REF!</definedName>
    <definedName name="_166B">#REF!</definedName>
    <definedName name="_167A" localSheetId="0">#REF!</definedName>
    <definedName name="_167A" localSheetId="1">#REF!</definedName>
    <definedName name="_167A" localSheetId="2">#REF!</definedName>
    <definedName name="_167A">#REF!</definedName>
    <definedName name="_167B" localSheetId="0">#REF!</definedName>
    <definedName name="_167B" localSheetId="1">#REF!</definedName>
    <definedName name="_167B" localSheetId="2">#REF!</definedName>
    <definedName name="_167B">#REF!</definedName>
    <definedName name="_170A" localSheetId="0">#REF!</definedName>
    <definedName name="_170A" localSheetId="1">#REF!</definedName>
    <definedName name="_170A" localSheetId="2">#REF!</definedName>
    <definedName name="_170A">#REF!</definedName>
    <definedName name="_170B" localSheetId="0">#REF!</definedName>
    <definedName name="_170B" localSheetId="1">#REF!</definedName>
    <definedName name="_170B" localSheetId="2">#REF!</definedName>
    <definedName name="_170B">#REF!</definedName>
    <definedName name="_171A" localSheetId="0">#REF!</definedName>
    <definedName name="_171A" localSheetId="1">#REF!</definedName>
    <definedName name="_171A" localSheetId="2">#REF!</definedName>
    <definedName name="_171A">#REF!</definedName>
    <definedName name="_171B" localSheetId="0">#REF!</definedName>
    <definedName name="_171B" localSheetId="1">#REF!</definedName>
    <definedName name="_171B" localSheetId="2">#REF!</definedName>
    <definedName name="_171B">#REF!</definedName>
    <definedName name="_172A" localSheetId="0">#REF!</definedName>
    <definedName name="_172A" localSheetId="1">#REF!</definedName>
    <definedName name="_172A" localSheetId="2">#REF!</definedName>
    <definedName name="_172A">#REF!</definedName>
    <definedName name="_172B" localSheetId="0">#REF!</definedName>
    <definedName name="_172B" localSheetId="1">#REF!</definedName>
    <definedName name="_172B" localSheetId="2">#REF!</definedName>
    <definedName name="_172B">#REF!</definedName>
    <definedName name="_173A" localSheetId="0">#REF!</definedName>
    <definedName name="_173A" localSheetId="1">#REF!</definedName>
    <definedName name="_173A" localSheetId="2">#REF!</definedName>
    <definedName name="_173A">#REF!</definedName>
    <definedName name="_173B" localSheetId="0">#REF!</definedName>
    <definedName name="_173B" localSheetId="1">#REF!</definedName>
    <definedName name="_173B" localSheetId="2">#REF!</definedName>
    <definedName name="_173B">#REF!</definedName>
    <definedName name="_174A" localSheetId="0">#REF!</definedName>
    <definedName name="_174A" localSheetId="1">#REF!</definedName>
    <definedName name="_174A" localSheetId="2">#REF!</definedName>
    <definedName name="_174A">#REF!</definedName>
    <definedName name="_174B" localSheetId="0">#REF!</definedName>
    <definedName name="_174B" localSheetId="1">#REF!</definedName>
    <definedName name="_174B" localSheetId="2">#REF!</definedName>
    <definedName name="_174B">#REF!</definedName>
    <definedName name="_175A" localSheetId="0">#REF!</definedName>
    <definedName name="_175A" localSheetId="1">#REF!</definedName>
    <definedName name="_175A" localSheetId="2">#REF!</definedName>
    <definedName name="_175A">#REF!</definedName>
    <definedName name="_175B" localSheetId="0">#REF!</definedName>
    <definedName name="_175B" localSheetId="1">#REF!</definedName>
    <definedName name="_175B" localSheetId="2">#REF!</definedName>
    <definedName name="_175B">#REF!</definedName>
    <definedName name="_180A" localSheetId="0">#REF!</definedName>
    <definedName name="_180A" localSheetId="1">#REF!</definedName>
    <definedName name="_180A" localSheetId="2">#REF!</definedName>
    <definedName name="_180A">#REF!</definedName>
    <definedName name="_180B" localSheetId="0">#REF!</definedName>
    <definedName name="_180B" localSheetId="1">#REF!</definedName>
    <definedName name="_180B" localSheetId="2">#REF!</definedName>
    <definedName name="_180B">#REF!</definedName>
    <definedName name="_181A" localSheetId="0">#REF!</definedName>
    <definedName name="_181A" localSheetId="1">#REF!</definedName>
    <definedName name="_181A" localSheetId="2">#REF!</definedName>
    <definedName name="_181A">#REF!</definedName>
    <definedName name="_181B" localSheetId="0">#REF!</definedName>
    <definedName name="_181B" localSheetId="1">#REF!</definedName>
    <definedName name="_181B" localSheetId="2">#REF!</definedName>
    <definedName name="_181B">#REF!</definedName>
    <definedName name="_182A" localSheetId="0">#REF!</definedName>
    <definedName name="_182A" localSheetId="1">#REF!</definedName>
    <definedName name="_182A" localSheetId="2">#REF!</definedName>
    <definedName name="_182A">#REF!</definedName>
    <definedName name="_182B" localSheetId="0">#REF!</definedName>
    <definedName name="_182B" localSheetId="1">#REF!</definedName>
    <definedName name="_182B" localSheetId="2">#REF!</definedName>
    <definedName name="_182B">#REF!</definedName>
    <definedName name="_183A" localSheetId="0">#REF!</definedName>
    <definedName name="_183A" localSheetId="1">#REF!</definedName>
    <definedName name="_183A" localSheetId="2">#REF!</definedName>
    <definedName name="_183A">#REF!</definedName>
    <definedName name="_183B" localSheetId="0">#REF!</definedName>
    <definedName name="_183B" localSheetId="1">#REF!</definedName>
    <definedName name="_183B" localSheetId="2">#REF!</definedName>
    <definedName name="_183B">#REF!</definedName>
    <definedName name="_184A" localSheetId="0">#REF!</definedName>
    <definedName name="_184A" localSheetId="1">#REF!</definedName>
    <definedName name="_184A" localSheetId="2">#REF!</definedName>
    <definedName name="_184A">#REF!</definedName>
    <definedName name="_184B" localSheetId="0">#REF!</definedName>
    <definedName name="_184B" localSheetId="1">#REF!</definedName>
    <definedName name="_184B" localSheetId="2">#REF!</definedName>
    <definedName name="_184B">#REF!</definedName>
    <definedName name="_185A" localSheetId="0">#REF!</definedName>
    <definedName name="_185A" localSheetId="1">#REF!</definedName>
    <definedName name="_185A" localSheetId="2">#REF!</definedName>
    <definedName name="_185A">#REF!</definedName>
    <definedName name="_185B" localSheetId="0">#REF!</definedName>
    <definedName name="_185B" localSheetId="1">#REF!</definedName>
    <definedName name="_185B" localSheetId="2">#REF!</definedName>
    <definedName name="_185B">#REF!</definedName>
    <definedName name="_190A" localSheetId="0">#REF!</definedName>
    <definedName name="_190A" localSheetId="1">#REF!</definedName>
    <definedName name="_190A" localSheetId="2">#REF!</definedName>
    <definedName name="_190A">#REF!</definedName>
    <definedName name="_190B" localSheetId="0">#REF!</definedName>
    <definedName name="_190B" localSheetId="1">#REF!</definedName>
    <definedName name="_190B" localSheetId="2">#REF!</definedName>
    <definedName name="_190B">#REF!</definedName>
    <definedName name="_191A" localSheetId="0">#REF!</definedName>
    <definedName name="_191A" localSheetId="1">#REF!</definedName>
    <definedName name="_191A" localSheetId="2">#REF!</definedName>
    <definedName name="_191A">#REF!</definedName>
    <definedName name="_191B" localSheetId="0">#REF!</definedName>
    <definedName name="_191B" localSheetId="1">#REF!</definedName>
    <definedName name="_191B" localSheetId="2">#REF!</definedName>
    <definedName name="_191B">#REF!</definedName>
    <definedName name="_192A" localSheetId="0">#REF!</definedName>
    <definedName name="_192A" localSheetId="1">#REF!</definedName>
    <definedName name="_192A" localSheetId="2">#REF!</definedName>
    <definedName name="_192A">#REF!</definedName>
    <definedName name="_192B" localSheetId="0">#REF!</definedName>
    <definedName name="_192B" localSheetId="1">#REF!</definedName>
    <definedName name="_192B" localSheetId="2">#REF!</definedName>
    <definedName name="_192B">#REF!</definedName>
    <definedName name="_193A" localSheetId="0">#REF!</definedName>
    <definedName name="_193A" localSheetId="1">#REF!</definedName>
    <definedName name="_193A" localSheetId="2">#REF!</definedName>
    <definedName name="_193A">#REF!</definedName>
    <definedName name="_193B" localSheetId="0">#REF!</definedName>
    <definedName name="_193B" localSheetId="1">#REF!</definedName>
    <definedName name="_193B" localSheetId="2">#REF!</definedName>
    <definedName name="_193B">#REF!</definedName>
    <definedName name="_194A" localSheetId="0">#REF!</definedName>
    <definedName name="_194A" localSheetId="1">#REF!</definedName>
    <definedName name="_194A" localSheetId="2">#REF!</definedName>
    <definedName name="_194A">#REF!</definedName>
    <definedName name="_194B" localSheetId="0">#REF!</definedName>
    <definedName name="_194B" localSheetId="1">#REF!</definedName>
    <definedName name="_194B" localSheetId="2">#REF!</definedName>
    <definedName name="_194B">#REF!</definedName>
    <definedName name="_195A" localSheetId="0">#REF!</definedName>
    <definedName name="_195A" localSheetId="1">#REF!</definedName>
    <definedName name="_195A" localSheetId="2">#REF!</definedName>
    <definedName name="_195A">#REF!</definedName>
    <definedName name="_195B" localSheetId="0">#REF!</definedName>
    <definedName name="_195B" localSheetId="1">#REF!</definedName>
    <definedName name="_195B" localSheetId="2">#REF!</definedName>
    <definedName name="_195B">#REF!</definedName>
    <definedName name="_196A" localSheetId="0">#REF!</definedName>
    <definedName name="_196A" localSheetId="1">#REF!</definedName>
    <definedName name="_196A" localSheetId="2">#REF!</definedName>
    <definedName name="_196A">#REF!</definedName>
    <definedName name="_196B" localSheetId="0">#REF!</definedName>
    <definedName name="_196B" localSheetId="1">#REF!</definedName>
    <definedName name="_196B" localSheetId="2">#REF!</definedName>
    <definedName name="_196B">#REF!</definedName>
    <definedName name="_197A" localSheetId="0">#REF!</definedName>
    <definedName name="_197A" localSheetId="1">#REF!</definedName>
    <definedName name="_197A" localSheetId="2">#REF!</definedName>
    <definedName name="_197A">#REF!</definedName>
    <definedName name="_197B" localSheetId="0">#REF!</definedName>
    <definedName name="_197B" localSheetId="1">#REF!</definedName>
    <definedName name="_197B" localSheetId="2">#REF!</definedName>
    <definedName name="_197B">#REF!</definedName>
    <definedName name="_200A" localSheetId="0">#REF!</definedName>
    <definedName name="_200A" localSheetId="1">#REF!</definedName>
    <definedName name="_200A" localSheetId="2">#REF!</definedName>
    <definedName name="_200A">#REF!</definedName>
    <definedName name="_200B" localSheetId="0">#REF!</definedName>
    <definedName name="_200B" localSheetId="1">#REF!</definedName>
    <definedName name="_200B" localSheetId="2">#REF!</definedName>
    <definedName name="_200B">#REF!</definedName>
    <definedName name="_201A" localSheetId="0">#REF!</definedName>
    <definedName name="_201A" localSheetId="1">#REF!</definedName>
    <definedName name="_201A" localSheetId="2">#REF!</definedName>
    <definedName name="_201A">#REF!</definedName>
    <definedName name="_201B" localSheetId="0">#REF!</definedName>
    <definedName name="_201B" localSheetId="1">#REF!</definedName>
    <definedName name="_201B" localSheetId="2">#REF!</definedName>
    <definedName name="_201B">#REF!</definedName>
    <definedName name="_202A" localSheetId="0">#REF!</definedName>
    <definedName name="_202A" localSheetId="1">#REF!</definedName>
    <definedName name="_202A" localSheetId="2">#REF!</definedName>
    <definedName name="_202A">#REF!</definedName>
    <definedName name="_202B" localSheetId="0">#REF!</definedName>
    <definedName name="_202B" localSheetId="1">#REF!</definedName>
    <definedName name="_202B" localSheetId="2">#REF!</definedName>
    <definedName name="_202B">#REF!</definedName>
    <definedName name="_203A" localSheetId="0">#REF!</definedName>
    <definedName name="_203A" localSheetId="1">#REF!</definedName>
    <definedName name="_203A" localSheetId="2">#REF!</definedName>
    <definedName name="_203A">#REF!</definedName>
    <definedName name="_203B" localSheetId="0">#REF!</definedName>
    <definedName name="_203B" localSheetId="1">#REF!</definedName>
    <definedName name="_203B" localSheetId="2">#REF!</definedName>
    <definedName name="_203B">#REF!</definedName>
    <definedName name="_204A" localSheetId="0">#REF!</definedName>
    <definedName name="_204A" localSheetId="1">#REF!</definedName>
    <definedName name="_204A" localSheetId="2">#REF!</definedName>
    <definedName name="_204A">#REF!</definedName>
    <definedName name="_204B" localSheetId="0">#REF!</definedName>
    <definedName name="_204B" localSheetId="1">#REF!</definedName>
    <definedName name="_204B" localSheetId="2">#REF!</definedName>
    <definedName name="_204B">#REF!</definedName>
    <definedName name="_205A" localSheetId="0">#REF!</definedName>
    <definedName name="_205A" localSheetId="1">#REF!</definedName>
    <definedName name="_205A" localSheetId="2">#REF!</definedName>
    <definedName name="_205A">#REF!</definedName>
    <definedName name="_205B" localSheetId="0">#REF!</definedName>
    <definedName name="_205B" localSheetId="1">#REF!</definedName>
    <definedName name="_205B" localSheetId="2">#REF!</definedName>
    <definedName name="_205B">#REF!</definedName>
    <definedName name="_210A" localSheetId="0">#REF!</definedName>
    <definedName name="_210A" localSheetId="1">#REF!</definedName>
    <definedName name="_210A" localSheetId="2">#REF!</definedName>
    <definedName name="_210A">#REF!</definedName>
    <definedName name="_210B" localSheetId="0">#REF!</definedName>
    <definedName name="_210B" localSheetId="1">#REF!</definedName>
    <definedName name="_210B" localSheetId="2">#REF!</definedName>
    <definedName name="_210B">#REF!</definedName>
    <definedName name="_211A" localSheetId="0">#REF!</definedName>
    <definedName name="_211A" localSheetId="1">#REF!</definedName>
    <definedName name="_211A" localSheetId="2">#REF!</definedName>
    <definedName name="_211A">#REF!</definedName>
    <definedName name="_211B" localSheetId="0">#REF!</definedName>
    <definedName name="_211B" localSheetId="1">#REF!</definedName>
    <definedName name="_211B" localSheetId="2">#REF!</definedName>
    <definedName name="_211B">#REF!</definedName>
    <definedName name="_212A" localSheetId="0">#REF!</definedName>
    <definedName name="_212A" localSheetId="1">#REF!</definedName>
    <definedName name="_212A" localSheetId="2">#REF!</definedName>
    <definedName name="_212A">#REF!</definedName>
    <definedName name="_212B" localSheetId="0">#REF!</definedName>
    <definedName name="_212B" localSheetId="1">#REF!</definedName>
    <definedName name="_212B" localSheetId="2">#REF!</definedName>
    <definedName name="_212B">#REF!</definedName>
    <definedName name="_213A" localSheetId="0">#REF!</definedName>
    <definedName name="_213A" localSheetId="1">#REF!</definedName>
    <definedName name="_213A" localSheetId="2">#REF!</definedName>
    <definedName name="_213A">#REF!</definedName>
    <definedName name="_213B" localSheetId="0">#REF!</definedName>
    <definedName name="_213B" localSheetId="1">#REF!</definedName>
    <definedName name="_213B" localSheetId="2">#REF!</definedName>
    <definedName name="_213B">#REF!</definedName>
    <definedName name="_214A" localSheetId="0">#REF!</definedName>
    <definedName name="_214A" localSheetId="1">#REF!</definedName>
    <definedName name="_214A" localSheetId="2">#REF!</definedName>
    <definedName name="_214A">#REF!</definedName>
    <definedName name="_214B" localSheetId="0">#REF!</definedName>
    <definedName name="_214B" localSheetId="1">#REF!</definedName>
    <definedName name="_214B" localSheetId="2">#REF!</definedName>
    <definedName name="_214B">#REF!</definedName>
    <definedName name="_215A" localSheetId="0">#REF!</definedName>
    <definedName name="_215A" localSheetId="1">#REF!</definedName>
    <definedName name="_215A" localSheetId="2">#REF!</definedName>
    <definedName name="_215A">#REF!</definedName>
    <definedName name="_215B" localSheetId="0">#REF!</definedName>
    <definedName name="_215B" localSheetId="1">#REF!</definedName>
    <definedName name="_215B" localSheetId="2">#REF!</definedName>
    <definedName name="_215B">#REF!</definedName>
    <definedName name="_216A" localSheetId="0">#REF!</definedName>
    <definedName name="_216A" localSheetId="1">#REF!</definedName>
    <definedName name="_216A" localSheetId="2">#REF!</definedName>
    <definedName name="_216A">#REF!</definedName>
    <definedName name="_216B" localSheetId="0">#REF!</definedName>
    <definedName name="_216B" localSheetId="1">#REF!</definedName>
    <definedName name="_216B" localSheetId="2">#REF!</definedName>
    <definedName name="_216B">#REF!</definedName>
    <definedName name="_217A" localSheetId="0">#REF!</definedName>
    <definedName name="_217A" localSheetId="1">#REF!</definedName>
    <definedName name="_217A" localSheetId="2">#REF!</definedName>
    <definedName name="_217A">#REF!</definedName>
    <definedName name="_217B" localSheetId="0">#REF!</definedName>
    <definedName name="_217B" localSheetId="1">#REF!</definedName>
    <definedName name="_217B" localSheetId="2">#REF!</definedName>
    <definedName name="_217B">#REF!</definedName>
    <definedName name="_220A" localSheetId="0">#REF!</definedName>
    <definedName name="_220A" localSheetId="1">#REF!</definedName>
    <definedName name="_220A" localSheetId="2">#REF!</definedName>
    <definedName name="_220A">#REF!</definedName>
    <definedName name="_220B" localSheetId="0">#REF!</definedName>
    <definedName name="_220B" localSheetId="1">#REF!</definedName>
    <definedName name="_220B" localSheetId="2">#REF!</definedName>
    <definedName name="_220B">#REF!</definedName>
    <definedName name="_221A" localSheetId="0">#REF!</definedName>
    <definedName name="_221A" localSheetId="1">#REF!</definedName>
    <definedName name="_221A" localSheetId="2">#REF!</definedName>
    <definedName name="_221A">#REF!</definedName>
    <definedName name="_221B" localSheetId="0">#REF!</definedName>
    <definedName name="_221B" localSheetId="1">#REF!</definedName>
    <definedName name="_221B" localSheetId="2">#REF!</definedName>
    <definedName name="_221B">#REF!</definedName>
    <definedName name="_222A" localSheetId="0">#REF!</definedName>
    <definedName name="_222A" localSheetId="1">#REF!</definedName>
    <definedName name="_222A" localSheetId="2">#REF!</definedName>
    <definedName name="_222A">#REF!</definedName>
    <definedName name="_222B" localSheetId="0">#REF!</definedName>
    <definedName name="_222B" localSheetId="1">#REF!</definedName>
    <definedName name="_222B" localSheetId="2">#REF!</definedName>
    <definedName name="_222B">#REF!</definedName>
    <definedName name="_223A" localSheetId="0">#REF!</definedName>
    <definedName name="_223A" localSheetId="1">#REF!</definedName>
    <definedName name="_223A" localSheetId="2">#REF!</definedName>
    <definedName name="_223A">#REF!</definedName>
    <definedName name="_223B" localSheetId="0">#REF!</definedName>
    <definedName name="_223B" localSheetId="1">#REF!</definedName>
    <definedName name="_223B" localSheetId="2">#REF!</definedName>
    <definedName name="_223B">#REF!</definedName>
    <definedName name="_224A" localSheetId="0">#REF!</definedName>
    <definedName name="_224A" localSheetId="1">#REF!</definedName>
    <definedName name="_224A" localSheetId="2">#REF!</definedName>
    <definedName name="_224A">#REF!</definedName>
    <definedName name="_224B" localSheetId="0">#REF!</definedName>
    <definedName name="_224B" localSheetId="1">#REF!</definedName>
    <definedName name="_224B" localSheetId="2">#REF!</definedName>
    <definedName name="_224B">#REF!</definedName>
    <definedName name="_240A" localSheetId="0">#REF!</definedName>
    <definedName name="_240A" localSheetId="1">#REF!</definedName>
    <definedName name="_240A" localSheetId="2">#REF!</definedName>
    <definedName name="_240A">#REF!</definedName>
    <definedName name="_240B" localSheetId="0">#REF!</definedName>
    <definedName name="_240B" localSheetId="1">#REF!</definedName>
    <definedName name="_240B" localSheetId="2">#REF!</definedName>
    <definedName name="_240B">#REF!</definedName>
    <definedName name="_241A" localSheetId="0">#REF!</definedName>
    <definedName name="_241A" localSheetId="1">#REF!</definedName>
    <definedName name="_241A" localSheetId="2">#REF!</definedName>
    <definedName name="_241A">#REF!</definedName>
    <definedName name="_241B" localSheetId="0">#REF!</definedName>
    <definedName name="_241B" localSheetId="1">#REF!</definedName>
    <definedName name="_241B" localSheetId="2">#REF!</definedName>
    <definedName name="_241B">#REF!</definedName>
    <definedName name="_242A" localSheetId="0">#REF!</definedName>
    <definedName name="_242A" localSheetId="1">#REF!</definedName>
    <definedName name="_242A" localSheetId="2">#REF!</definedName>
    <definedName name="_242A">#REF!</definedName>
    <definedName name="_242B" localSheetId="0">#REF!</definedName>
    <definedName name="_242B" localSheetId="1">#REF!</definedName>
    <definedName name="_242B" localSheetId="2">#REF!</definedName>
    <definedName name="_242B">#REF!</definedName>
    <definedName name="_243A" localSheetId="0">#REF!</definedName>
    <definedName name="_243A" localSheetId="1">#REF!</definedName>
    <definedName name="_243A" localSheetId="2">#REF!</definedName>
    <definedName name="_243A">#REF!</definedName>
    <definedName name="_243B" localSheetId="0">#REF!</definedName>
    <definedName name="_243B" localSheetId="1">#REF!</definedName>
    <definedName name="_243B" localSheetId="2">#REF!</definedName>
    <definedName name="_243B">#REF!</definedName>
    <definedName name="_244A" localSheetId="0">#REF!</definedName>
    <definedName name="_244A" localSheetId="1">#REF!</definedName>
    <definedName name="_244A" localSheetId="2">#REF!</definedName>
    <definedName name="_244A">#REF!</definedName>
    <definedName name="_244B" localSheetId="0">#REF!</definedName>
    <definedName name="_244B" localSheetId="1">#REF!</definedName>
    <definedName name="_244B" localSheetId="2">#REF!</definedName>
    <definedName name="_244B">#REF!</definedName>
    <definedName name="_250A" localSheetId="0">#REF!</definedName>
    <definedName name="_250A" localSheetId="1">#REF!</definedName>
    <definedName name="_250A" localSheetId="2">#REF!</definedName>
    <definedName name="_250A">#REF!</definedName>
    <definedName name="_250B" localSheetId="0">#REF!</definedName>
    <definedName name="_250B" localSheetId="1">#REF!</definedName>
    <definedName name="_250B" localSheetId="2">#REF!</definedName>
    <definedName name="_250B">#REF!</definedName>
    <definedName name="_251A" localSheetId="0">#REF!</definedName>
    <definedName name="_251A" localSheetId="1">#REF!</definedName>
    <definedName name="_251A" localSheetId="2">#REF!</definedName>
    <definedName name="_251A">#REF!</definedName>
    <definedName name="_251B" localSheetId="0">#REF!</definedName>
    <definedName name="_251B" localSheetId="1">#REF!</definedName>
    <definedName name="_251B" localSheetId="2">#REF!</definedName>
    <definedName name="_251B">#REF!</definedName>
    <definedName name="_252A" localSheetId="0">#REF!</definedName>
    <definedName name="_252A" localSheetId="1">#REF!</definedName>
    <definedName name="_252A" localSheetId="2">#REF!</definedName>
    <definedName name="_252A">#REF!</definedName>
    <definedName name="_252B" localSheetId="0">#REF!</definedName>
    <definedName name="_252B" localSheetId="1">#REF!</definedName>
    <definedName name="_252B" localSheetId="2">#REF!</definedName>
    <definedName name="_252B">#REF!</definedName>
    <definedName name="_253A" localSheetId="0">#REF!</definedName>
    <definedName name="_253A" localSheetId="1">#REF!</definedName>
    <definedName name="_253A" localSheetId="2">#REF!</definedName>
    <definedName name="_253A">#REF!</definedName>
    <definedName name="_253B" localSheetId="0">#REF!</definedName>
    <definedName name="_253B" localSheetId="1">#REF!</definedName>
    <definedName name="_253B" localSheetId="2">#REF!</definedName>
    <definedName name="_253B">#REF!</definedName>
    <definedName name="_254A" localSheetId="0">#REF!</definedName>
    <definedName name="_254A" localSheetId="1">#REF!</definedName>
    <definedName name="_254A" localSheetId="2">#REF!</definedName>
    <definedName name="_254A">#REF!</definedName>
    <definedName name="_254B" localSheetId="0">#REF!</definedName>
    <definedName name="_254B" localSheetId="1">#REF!</definedName>
    <definedName name="_254B" localSheetId="2">#REF!</definedName>
    <definedName name="_254B">#REF!</definedName>
    <definedName name="_255A" localSheetId="0">#REF!</definedName>
    <definedName name="_255A" localSheetId="1">#REF!</definedName>
    <definedName name="_255A" localSheetId="2">#REF!</definedName>
    <definedName name="_255A">#REF!</definedName>
    <definedName name="_255B" localSheetId="0">#REF!</definedName>
    <definedName name="_255B" localSheetId="1">#REF!</definedName>
    <definedName name="_255B" localSheetId="2">#REF!</definedName>
    <definedName name="_255B">#REF!</definedName>
    <definedName name="_260A" localSheetId="0">#REF!</definedName>
    <definedName name="_260A" localSheetId="1">#REF!</definedName>
    <definedName name="_260A" localSheetId="2">#REF!</definedName>
    <definedName name="_260A">#REF!</definedName>
    <definedName name="_260B" localSheetId="0">#REF!</definedName>
    <definedName name="_260B" localSheetId="1">#REF!</definedName>
    <definedName name="_260B" localSheetId="2">#REF!</definedName>
    <definedName name="_260B">#REF!</definedName>
    <definedName name="_261A" localSheetId="0">#REF!</definedName>
    <definedName name="_261A" localSheetId="1">#REF!</definedName>
    <definedName name="_261A" localSheetId="2">#REF!</definedName>
    <definedName name="_261A">#REF!</definedName>
    <definedName name="_261B" localSheetId="0">#REF!</definedName>
    <definedName name="_261B" localSheetId="1">#REF!</definedName>
    <definedName name="_261B" localSheetId="2">#REF!</definedName>
    <definedName name="_261B">#REF!</definedName>
    <definedName name="_262A" localSheetId="0">#REF!</definedName>
    <definedName name="_262A" localSheetId="1">#REF!</definedName>
    <definedName name="_262A" localSheetId="2">#REF!</definedName>
    <definedName name="_262A">#REF!</definedName>
    <definedName name="_262B" localSheetId="0">#REF!</definedName>
    <definedName name="_262B" localSheetId="1">#REF!</definedName>
    <definedName name="_262B" localSheetId="2">#REF!</definedName>
    <definedName name="_262B">#REF!</definedName>
    <definedName name="_263A" localSheetId="0">#REF!</definedName>
    <definedName name="_263A" localSheetId="1">#REF!</definedName>
    <definedName name="_263A" localSheetId="2">#REF!</definedName>
    <definedName name="_263A">#REF!</definedName>
    <definedName name="_263B" localSheetId="0">#REF!</definedName>
    <definedName name="_263B" localSheetId="1">#REF!</definedName>
    <definedName name="_263B" localSheetId="2">#REF!</definedName>
    <definedName name="_263B">#REF!</definedName>
    <definedName name="_264A" localSheetId="0">#REF!</definedName>
    <definedName name="_264A" localSheetId="1">#REF!</definedName>
    <definedName name="_264A" localSheetId="2">#REF!</definedName>
    <definedName name="_264A">#REF!</definedName>
    <definedName name="_264B" localSheetId="0">#REF!</definedName>
    <definedName name="_264B" localSheetId="1">#REF!</definedName>
    <definedName name="_264B" localSheetId="2">#REF!</definedName>
    <definedName name="_264B">#REF!</definedName>
    <definedName name="_265A" localSheetId="0">#REF!</definedName>
    <definedName name="_265A" localSheetId="1">#REF!</definedName>
    <definedName name="_265A" localSheetId="2">#REF!</definedName>
    <definedName name="_265A">#REF!</definedName>
    <definedName name="_265B" localSheetId="0">#REF!</definedName>
    <definedName name="_265B" localSheetId="1">#REF!</definedName>
    <definedName name="_265B" localSheetId="2">#REF!</definedName>
    <definedName name="_265B">#REF!</definedName>
    <definedName name="_266A" localSheetId="0">#REF!</definedName>
    <definedName name="_266A" localSheetId="1">#REF!</definedName>
    <definedName name="_266A" localSheetId="2">#REF!</definedName>
    <definedName name="_266A">#REF!</definedName>
    <definedName name="_266B" localSheetId="0">#REF!</definedName>
    <definedName name="_266B" localSheetId="1">#REF!</definedName>
    <definedName name="_266B" localSheetId="2">#REF!</definedName>
    <definedName name="_266B">#REF!</definedName>
    <definedName name="_270A" localSheetId="0">#REF!</definedName>
    <definedName name="_270A" localSheetId="1">#REF!</definedName>
    <definedName name="_270A" localSheetId="2">#REF!</definedName>
    <definedName name="_270A">#REF!</definedName>
    <definedName name="_270B" localSheetId="0">#REF!</definedName>
    <definedName name="_270B" localSheetId="1">#REF!</definedName>
    <definedName name="_270B" localSheetId="2">#REF!</definedName>
    <definedName name="_270B">#REF!</definedName>
    <definedName name="_271A" localSheetId="0">#REF!</definedName>
    <definedName name="_271A" localSheetId="1">#REF!</definedName>
    <definedName name="_271A" localSheetId="2">#REF!</definedName>
    <definedName name="_271A">#REF!</definedName>
    <definedName name="_271B" localSheetId="0">#REF!</definedName>
    <definedName name="_271B" localSheetId="1">#REF!</definedName>
    <definedName name="_271B" localSheetId="2">#REF!</definedName>
    <definedName name="_271B">#REF!</definedName>
    <definedName name="_272A" localSheetId="0">#REF!</definedName>
    <definedName name="_272A" localSheetId="1">#REF!</definedName>
    <definedName name="_272A" localSheetId="2">#REF!</definedName>
    <definedName name="_272A">#REF!</definedName>
    <definedName name="_272B" localSheetId="0">#REF!</definedName>
    <definedName name="_272B" localSheetId="1">#REF!</definedName>
    <definedName name="_272B" localSheetId="2">#REF!</definedName>
    <definedName name="_272B">#REF!</definedName>
    <definedName name="_273A" localSheetId="0">#REF!</definedName>
    <definedName name="_273A" localSheetId="1">#REF!</definedName>
    <definedName name="_273A" localSheetId="2">#REF!</definedName>
    <definedName name="_273A">#REF!</definedName>
    <definedName name="_273B" localSheetId="0">#REF!</definedName>
    <definedName name="_273B" localSheetId="1">#REF!</definedName>
    <definedName name="_273B" localSheetId="2">#REF!</definedName>
    <definedName name="_273B">#REF!</definedName>
    <definedName name="_274A" localSheetId="0">#REF!</definedName>
    <definedName name="_274A" localSheetId="1">#REF!</definedName>
    <definedName name="_274A" localSheetId="2">#REF!</definedName>
    <definedName name="_274A">#REF!</definedName>
    <definedName name="_274B" localSheetId="0">#REF!</definedName>
    <definedName name="_274B" localSheetId="1">#REF!</definedName>
    <definedName name="_274B" localSheetId="2">#REF!</definedName>
    <definedName name="_274B">#REF!</definedName>
    <definedName name="_275A" localSheetId="0">#REF!</definedName>
    <definedName name="_275A" localSheetId="1">#REF!</definedName>
    <definedName name="_275A" localSheetId="2">#REF!</definedName>
    <definedName name="_275A">#REF!</definedName>
    <definedName name="_275B" localSheetId="0">#REF!</definedName>
    <definedName name="_275B" localSheetId="1">#REF!</definedName>
    <definedName name="_275B" localSheetId="2">#REF!</definedName>
    <definedName name="_275B">#REF!</definedName>
    <definedName name="_280A" localSheetId="0">#REF!</definedName>
    <definedName name="_280A" localSheetId="1">#REF!</definedName>
    <definedName name="_280A" localSheetId="2">#REF!</definedName>
    <definedName name="_280A">#REF!</definedName>
    <definedName name="_280B" localSheetId="0">#REF!</definedName>
    <definedName name="_280B" localSheetId="1">#REF!</definedName>
    <definedName name="_280B" localSheetId="2">#REF!</definedName>
    <definedName name="_280B">#REF!</definedName>
    <definedName name="_281A" localSheetId="0">#REF!</definedName>
    <definedName name="_281A" localSheetId="1">#REF!</definedName>
    <definedName name="_281A" localSheetId="2">#REF!</definedName>
    <definedName name="_281A">#REF!</definedName>
    <definedName name="_281B" localSheetId="0">#REF!</definedName>
    <definedName name="_281B" localSheetId="1">#REF!</definedName>
    <definedName name="_281B" localSheetId="2">#REF!</definedName>
    <definedName name="_281B">#REF!</definedName>
    <definedName name="_282A" localSheetId="0">#REF!</definedName>
    <definedName name="_282A" localSheetId="1">#REF!</definedName>
    <definedName name="_282A" localSheetId="2">#REF!</definedName>
    <definedName name="_282A">#REF!</definedName>
    <definedName name="_282B" localSheetId="0">#REF!</definedName>
    <definedName name="_282B" localSheetId="1">#REF!</definedName>
    <definedName name="_282B" localSheetId="2">#REF!</definedName>
    <definedName name="_282B">#REF!</definedName>
    <definedName name="_283A" localSheetId="0">#REF!</definedName>
    <definedName name="_283A" localSheetId="1">#REF!</definedName>
    <definedName name="_283A" localSheetId="2">#REF!</definedName>
    <definedName name="_283A">#REF!</definedName>
    <definedName name="_283B" localSheetId="0">#REF!</definedName>
    <definedName name="_283B" localSheetId="1">#REF!</definedName>
    <definedName name="_283B" localSheetId="2">#REF!</definedName>
    <definedName name="_283B">#REF!</definedName>
    <definedName name="_284A" localSheetId="0">#REF!</definedName>
    <definedName name="_284A" localSheetId="1">#REF!</definedName>
    <definedName name="_284A" localSheetId="2">#REF!</definedName>
    <definedName name="_284A">#REF!</definedName>
    <definedName name="_284B" localSheetId="0">#REF!</definedName>
    <definedName name="_284B" localSheetId="1">#REF!</definedName>
    <definedName name="_284B" localSheetId="2">#REF!</definedName>
    <definedName name="_284B">#REF!</definedName>
    <definedName name="_285A" localSheetId="0">#REF!</definedName>
    <definedName name="_285A" localSheetId="1">#REF!</definedName>
    <definedName name="_285A" localSheetId="2">#REF!</definedName>
    <definedName name="_285A">#REF!</definedName>
    <definedName name="_285B" localSheetId="0">#REF!</definedName>
    <definedName name="_285B" localSheetId="1">#REF!</definedName>
    <definedName name="_285B" localSheetId="2">#REF!</definedName>
    <definedName name="_285B">#REF!</definedName>
    <definedName name="_290A" localSheetId="0">#REF!</definedName>
    <definedName name="_290A" localSheetId="1">#REF!</definedName>
    <definedName name="_290A" localSheetId="2">#REF!</definedName>
    <definedName name="_290A">#REF!</definedName>
    <definedName name="_290B" localSheetId="0">#REF!</definedName>
    <definedName name="_290B" localSheetId="1">#REF!</definedName>
    <definedName name="_290B" localSheetId="2">#REF!</definedName>
    <definedName name="_290B">#REF!</definedName>
    <definedName name="_291A" localSheetId="0">#REF!</definedName>
    <definedName name="_291A" localSheetId="1">#REF!</definedName>
    <definedName name="_291A" localSheetId="2">#REF!</definedName>
    <definedName name="_291A">#REF!</definedName>
    <definedName name="_291B" localSheetId="0">#REF!</definedName>
    <definedName name="_291B" localSheetId="1">#REF!</definedName>
    <definedName name="_291B" localSheetId="2">#REF!</definedName>
    <definedName name="_291B">#REF!</definedName>
    <definedName name="_292A" localSheetId="0">#REF!</definedName>
    <definedName name="_292A" localSheetId="1">#REF!</definedName>
    <definedName name="_292A" localSheetId="2">#REF!</definedName>
    <definedName name="_292A">#REF!</definedName>
    <definedName name="_292B" localSheetId="0">#REF!</definedName>
    <definedName name="_292B" localSheetId="1">#REF!</definedName>
    <definedName name="_292B" localSheetId="2">#REF!</definedName>
    <definedName name="_292B">#REF!</definedName>
    <definedName name="_293A" localSheetId="0">#REF!</definedName>
    <definedName name="_293A" localSheetId="1">#REF!</definedName>
    <definedName name="_293A" localSheetId="2">#REF!</definedName>
    <definedName name="_293A">#REF!</definedName>
    <definedName name="_293B" localSheetId="0">#REF!</definedName>
    <definedName name="_293B" localSheetId="1">#REF!</definedName>
    <definedName name="_293B" localSheetId="2">#REF!</definedName>
    <definedName name="_293B">#REF!</definedName>
    <definedName name="_4201A" localSheetId="0">#REF!</definedName>
    <definedName name="_4201A" localSheetId="1">#REF!</definedName>
    <definedName name="_4201A" localSheetId="2">#REF!</definedName>
    <definedName name="_4201A">#REF!</definedName>
    <definedName name="_4201B" localSheetId="0">#REF!</definedName>
    <definedName name="_4201B" localSheetId="1">#REF!</definedName>
    <definedName name="_4201B" localSheetId="2">#REF!</definedName>
    <definedName name="_4201B">#REF!</definedName>
    <definedName name="_4202A" localSheetId="0">#REF!</definedName>
    <definedName name="_4202A" localSheetId="1">#REF!</definedName>
    <definedName name="_4202A" localSheetId="2">#REF!</definedName>
    <definedName name="_4202A">#REF!</definedName>
    <definedName name="_4202B" localSheetId="0">#REF!</definedName>
    <definedName name="_4202B" localSheetId="1">#REF!</definedName>
    <definedName name="_4202B" localSheetId="2">#REF!</definedName>
    <definedName name="_4202B">#REF!</definedName>
    <definedName name="_4203A" localSheetId="0">#REF!</definedName>
    <definedName name="_4203A" localSheetId="1">#REF!</definedName>
    <definedName name="_4203A" localSheetId="2">#REF!</definedName>
    <definedName name="_4203A">#REF!</definedName>
    <definedName name="_4203B" localSheetId="0">#REF!</definedName>
    <definedName name="_4203B" localSheetId="1">#REF!</definedName>
    <definedName name="_4203B" localSheetId="2">#REF!</definedName>
    <definedName name="_4203B">#REF!</definedName>
    <definedName name="_4204A" localSheetId="0">#REF!</definedName>
    <definedName name="_4204A" localSheetId="1">#REF!</definedName>
    <definedName name="_4204A" localSheetId="2">#REF!</definedName>
    <definedName name="_4204A">#REF!</definedName>
    <definedName name="_4204B" localSheetId="0">#REF!</definedName>
    <definedName name="_4204B" localSheetId="1">#REF!</definedName>
    <definedName name="_4204B" localSheetId="2">#REF!</definedName>
    <definedName name="_4204B">#REF!</definedName>
    <definedName name="_4206A" localSheetId="0">#REF!</definedName>
    <definedName name="_4206A" localSheetId="1">#REF!</definedName>
    <definedName name="_4206A" localSheetId="2">#REF!</definedName>
    <definedName name="_4206A">#REF!</definedName>
    <definedName name="_4206B" localSheetId="0">#REF!</definedName>
    <definedName name="_4206B" localSheetId="1">#REF!</definedName>
    <definedName name="_4206B" localSheetId="2">#REF!</definedName>
    <definedName name="_4206B">#REF!</definedName>
    <definedName name="_4207A" localSheetId="0">#REF!</definedName>
    <definedName name="_4207A" localSheetId="1">#REF!</definedName>
    <definedName name="_4207A" localSheetId="2">#REF!</definedName>
    <definedName name="_4207A">#REF!</definedName>
    <definedName name="_4207B" localSheetId="0">#REF!</definedName>
    <definedName name="_4207B" localSheetId="1">#REF!</definedName>
    <definedName name="_4207B" localSheetId="2">#REF!</definedName>
    <definedName name="_4207B">#REF!</definedName>
    <definedName name="_4208A" localSheetId="0">#REF!</definedName>
    <definedName name="_4208A" localSheetId="1">#REF!</definedName>
    <definedName name="_4208A" localSheetId="2">#REF!</definedName>
    <definedName name="_4208A">#REF!</definedName>
    <definedName name="_4208B" localSheetId="0">#REF!</definedName>
    <definedName name="_4208B" localSheetId="1">#REF!</definedName>
    <definedName name="_4208B" localSheetId="2">#REF!</definedName>
    <definedName name="_4208B">#REF!</definedName>
    <definedName name="_4209A" localSheetId="0">#REF!</definedName>
    <definedName name="_4209A" localSheetId="1">#REF!</definedName>
    <definedName name="_4209A" localSheetId="2">#REF!</definedName>
    <definedName name="_4209A">#REF!</definedName>
    <definedName name="_4209B" localSheetId="0">#REF!</definedName>
    <definedName name="_4209B" localSheetId="1">#REF!</definedName>
    <definedName name="_4209B" localSheetId="2">#REF!</definedName>
    <definedName name="_4209B">#REF!</definedName>
    <definedName name="_4210A" localSheetId="0">#REF!</definedName>
    <definedName name="_4210A" localSheetId="1">#REF!</definedName>
    <definedName name="_4210A" localSheetId="2">#REF!</definedName>
    <definedName name="_4210A">#REF!</definedName>
    <definedName name="_4210B" localSheetId="0">#REF!</definedName>
    <definedName name="_4210B" localSheetId="1">#REF!</definedName>
    <definedName name="_4210B" localSheetId="2">#REF!</definedName>
    <definedName name="_4210B">#REF!</definedName>
    <definedName name="_4211A" localSheetId="0">#REF!</definedName>
    <definedName name="_4211A" localSheetId="1">#REF!</definedName>
    <definedName name="_4211A" localSheetId="2">#REF!</definedName>
    <definedName name="_4211A">#REF!</definedName>
    <definedName name="_4211B" localSheetId="0">#REF!</definedName>
    <definedName name="_4211B" localSheetId="1">#REF!</definedName>
    <definedName name="_4211B" localSheetId="2">#REF!</definedName>
    <definedName name="_4211B">#REF!</definedName>
    <definedName name="_4212A" localSheetId="0">#REF!</definedName>
    <definedName name="_4212A" localSheetId="1">#REF!</definedName>
    <definedName name="_4212A" localSheetId="2">#REF!</definedName>
    <definedName name="_4212A">#REF!</definedName>
    <definedName name="_4212B" localSheetId="0">#REF!</definedName>
    <definedName name="_4212B" localSheetId="1">#REF!</definedName>
    <definedName name="_4212B" localSheetId="2">#REF!</definedName>
    <definedName name="_4212B">#REF!</definedName>
    <definedName name="_4221A" localSheetId="0">#REF!</definedName>
    <definedName name="_4221A" localSheetId="1">#REF!</definedName>
    <definedName name="_4221A" localSheetId="2">#REF!</definedName>
    <definedName name="_4221A">#REF!</definedName>
    <definedName name="_4221B" localSheetId="0">#REF!</definedName>
    <definedName name="_4221B" localSheetId="1">#REF!</definedName>
    <definedName name="_4221B" localSheetId="2">#REF!</definedName>
    <definedName name="_4221B">#REF!</definedName>
    <definedName name="_4222A" localSheetId="0">#REF!</definedName>
    <definedName name="_4222A" localSheetId="1">#REF!</definedName>
    <definedName name="_4222A" localSheetId="2">#REF!</definedName>
    <definedName name="_4222A">#REF!</definedName>
    <definedName name="_4222B" localSheetId="0">#REF!</definedName>
    <definedName name="_4222B" localSheetId="1">#REF!</definedName>
    <definedName name="_4222B" localSheetId="2">#REF!</definedName>
    <definedName name="_4222B">#REF!</definedName>
    <definedName name="_4231A" localSheetId="0">#REF!</definedName>
    <definedName name="_4231A" localSheetId="1">#REF!</definedName>
    <definedName name="_4231A" localSheetId="2">#REF!</definedName>
    <definedName name="_4231A">#REF!</definedName>
    <definedName name="_4231B" localSheetId="0">#REF!</definedName>
    <definedName name="_4231B" localSheetId="1">#REF!</definedName>
    <definedName name="_4231B" localSheetId="2">#REF!</definedName>
    <definedName name="_4231B">#REF!</definedName>
    <definedName name="_4232A" localSheetId="0">#REF!</definedName>
    <definedName name="_4232A" localSheetId="1">#REF!</definedName>
    <definedName name="_4232A" localSheetId="2">#REF!</definedName>
    <definedName name="_4232A">#REF!</definedName>
    <definedName name="_4232B" localSheetId="0">#REF!</definedName>
    <definedName name="_4232B" localSheetId="1">#REF!</definedName>
    <definedName name="_4232B" localSheetId="2">#REF!</definedName>
    <definedName name="_4232B">#REF!</definedName>
    <definedName name="_4234A" localSheetId="0">#REF!</definedName>
    <definedName name="_4234A" localSheetId="1">#REF!</definedName>
    <definedName name="_4234A" localSheetId="2">#REF!</definedName>
    <definedName name="_4234A">#REF!</definedName>
    <definedName name="_4234B" localSheetId="0">#REF!</definedName>
    <definedName name="_4234B" localSheetId="1">#REF!</definedName>
    <definedName name="_4234B" localSheetId="2">#REF!</definedName>
    <definedName name="_4234B">#REF!</definedName>
    <definedName name="_4235A" localSheetId="0">#REF!</definedName>
    <definedName name="_4235A" localSheetId="1">#REF!</definedName>
    <definedName name="_4235A" localSheetId="2">#REF!</definedName>
    <definedName name="_4235A">#REF!</definedName>
    <definedName name="_4235B" localSheetId="0">#REF!</definedName>
    <definedName name="_4235B" localSheetId="1">#REF!</definedName>
    <definedName name="_4235B" localSheetId="2">#REF!</definedName>
    <definedName name="_4235B">#REF!</definedName>
    <definedName name="_4236A" localSheetId="0">#REF!</definedName>
    <definedName name="_4236A" localSheetId="1">#REF!</definedName>
    <definedName name="_4236A" localSheetId="2">#REF!</definedName>
    <definedName name="_4236A">#REF!</definedName>
    <definedName name="_4236B" localSheetId="0">#REF!</definedName>
    <definedName name="_4236B" localSheetId="1">#REF!</definedName>
    <definedName name="_4236B" localSheetId="2">#REF!</definedName>
    <definedName name="_4236B">#REF!</definedName>
    <definedName name="_4240A" localSheetId="0">#REF!</definedName>
    <definedName name="_4240A" localSheetId="1">#REF!</definedName>
    <definedName name="_4240A" localSheetId="2">#REF!</definedName>
    <definedName name="_4240A">#REF!</definedName>
    <definedName name="_4240B" localSheetId="0">#REF!</definedName>
    <definedName name="_4240B" localSheetId="1">#REF!</definedName>
    <definedName name="_4240B" localSheetId="2">#REF!</definedName>
    <definedName name="_4240B">#REF!</definedName>
    <definedName name="_4243A" localSheetId="0">#REF!</definedName>
    <definedName name="_4243A" localSheetId="1">#REF!</definedName>
    <definedName name="_4243A" localSheetId="2">#REF!</definedName>
    <definedName name="_4243A">#REF!</definedName>
    <definedName name="_4245A" localSheetId="0">#REF!</definedName>
    <definedName name="_4245A" localSheetId="1">#REF!</definedName>
    <definedName name="_4245A" localSheetId="2">#REF!</definedName>
    <definedName name="_4245A">#REF!</definedName>
    <definedName name="_4245B" localSheetId="0">#REF!</definedName>
    <definedName name="_4245B" localSheetId="1">#REF!</definedName>
    <definedName name="_4245B" localSheetId="2">#REF!</definedName>
    <definedName name="_4245B">#REF!</definedName>
    <definedName name="_4246A" localSheetId="0">#REF!</definedName>
    <definedName name="_4246A" localSheetId="1">#REF!</definedName>
    <definedName name="_4246A" localSheetId="2">#REF!</definedName>
    <definedName name="_4246A">#REF!</definedName>
    <definedName name="_4246B" localSheetId="0">#REF!</definedName>
    <definedName name="_4246B" localSheetId="1">#REF!</definedName>
    <definedName name="_4246B" localSheetId="2">#REF!</definedName>
    <definedName name="_4246B">#REF!</definedName>
    <definedName name="_4251A" localSheetId="0">#REF!</definedName>
    <definedName name="_4251A" localSheetId="1">#REF!</definedName>
    <definedName name="_4251A" localSheetId="2">#REF!</definedName>
    <definedName name="_4251A">#REF!</definedName>
    <definedName name="_4251B" localSheetId="0">#REF!</definedName>
    <definedName name="_4251B" localSheetId="1">#REF!</definedName>
    <definedName name="_4251B" localSheetId="2">#REF!</definedName>
    <definedName name="_4251B">#REF!</definedName>
    <definedName name="_4251C" localSheetId="0">#REF!</definedName>
    <definedName name="_4251C" localSheetId="1">#REF!</definedName>
    <definedName name="_4251C" localSheetId="2">#REF!</definedName>
    <definedName name="_4251C">#REF!</definedName>
    <definedName name="_4252A" localSheetId="0">#REF!</definedName>
    <definedName name="_4252A" localSheetId="1">#REF!</definedName>
    <definedName name="_4252A" localSheetId="2">#REF!</definedName>
    <definedName name="_4252A">#REF!</definedName>
    <definedName name="_4252B" localSheetId="0">#REF!</definedName>
    <definedName name="_4252B" localSheetId="1">#REF!</definedName>
    <definedName name="_4252B" localSheetId="2">#REF!</definedName>
    <definedName name="_4252B">#REF!</definedName>
    <definedName name="_4255A" localSheetId="0">#REF!</definedName>
    <definedName name="_4255A" localSheetId="1">#REF!</definedName>
    <definedName name="_4255A" localSheetId="2">#REF!</definedName>
    <definedName name="_4255A">#REF!</definedName>
    <definedName name="_4255B" localSheetId="0">#REF!</definedName>
    <definedName name="_4255B" localSheetId="1">#REF!</definedName>
    <definedName name="_4255B" localSheetId="2">#REF!</definedName>
    <definedName name="_4255B">#REF!</definedName>
    <definedName name="_4257A" localSheetId="0">#REF!</definedName>
    <definedName name="_4257A" localSheetId="1">#REF!</definedName>
    <definedName name="_4257A" localSheetId="2">#REF!</definedName>
    <definedName name="_4257A">#REF!</definedName>
    <definedName name="_4257B" localSheetId="0">#REF!</definedName>
    <definedName name="_4257B" localSheetId="1">#REF!</definedName>
    <definedName name="_4257B" localSheetId="2">#REF!</definedName>
    <definedName name="_4257B">#REF!</definedName>
    <definedName name="_4262A" localSheetId="0">#REF!</definedName>
    <definedName name="_4262A" localSheetId="1">#REF!</definedName>
    <definedName name="_4262A" localSheetId="2">#REF!</definedName>
    <definedName name="_4262A">#REF!</definedName>
    <definedName name="_4262B" localSheetId="0">#REF!</definedName>
    <definedName name="_4262B" localSheetId="1">#REF!</definedName>
    <definedName name="_4262B" localSheetId="2">#REF!</definedName>
    <definedName name="_4262B">#REF!</definedName>
    <definedName name="_4265A" localSheetId="0">#REF!</definedName>
    <definedName name="_4265A" localSheetId="1">#REF!</definedName>
    <definedName name="_4265A" localSheetId="2">#REF!</definedName>
    <definedName name="_4265A">#REF!</definedName>
    <definedName name="_4265B" localSheetId="0">#REF!</definedName>
    <definedName name="_4265B" localSheetId="1">#REF!</definedName>
    <definedName name="_4265B" localSheetId="2">#REF!</definedName>
    <definedName name="_4265B">#REF!</definedName>
    <definedName name="_4270A" localSheetId="0">#REF!</definedName>
    <definedName name="_4270A" localSheetId="1">#REF!</definedName>
    <definedName name="_4270A" localSheetId="2">#REF!</definedName>
    <definedName name="_4270A">#REF!</definedName>
    <definedName name="_4270B" localSheetId="0">#REF!</definedName>
    <definedName name="_4270B" localSheetId="1">#REF!</definedName>
    <definedName name="_4270B" localSheetId="2">#REF!</definedName>
    <definedName name="_4270B">#REF!</definedName>
    <definedName name="_4283A" localSheetId="0">#REF!</definedName>
    <definedName name="_4283A" localSheetId="1">#REF!</definedName>
    <definedName name="_4283A" localSheetId="2">#REF!</definedName>
    <definedName name="_4283A">#REF!</definedName>
    <definedName name="_4283B" localSheetId="0">#REF!</definedName>
    <definedName name="_4283B" localSheetId="1">#REF!</definedName>
    <definedName name="_4283B" localSheetId="2">#REF!</definedName>
    <definedName name="_4283B">#REF!</definedName>
    <definedName name="_4290A" localSheetId="0">#REF!</definedName>
    <definedName name="_4290A" localSheetId="1">#REF!</definedName>
    <definedName name="_4290A" localSheetId="2">#REF!</definedName>
    <definedName name="_4290A">#REF!</definedName>
    <definedName name="_4290B" localSheetId="0">#REF!</definedName>
    <definedName name="_4290B" localSheetId="1">#REF!</definedName>
    <definedName name="_4290B" localSheetId="2">#REF!</definedName>
    <definedName name="_4290B">#REF!</definedName>
    <definedName name="_4294A" localSheetId="0">#REF!</definedName>
    <definedName name="_4294A" localSheetId="1">#REF!</definedName>
    <definedName name="_4294A" localSheetId="2">#REF!</definedName>
    <definedName name="_4294A">#REF!</definedName>
    <definedName name="_4294B" localSheetId="0">#REF!</definedName>
    <definedName name="_4294B" localSheetId="1">#REF!</definedName>
    <definedName name="_4294B" localSheetId="2">#REF!</definedName>
    <definedName name="_4294B">#REF!</definedName>
    <definedName name="_4298A" localSheetId="0">#REF!</definedName>
    <definedName name="_4298A" localSheetId="1">#REF!</definedName>
    <definedName name="_4298A" localSheetId="2">#REF!</definedName>
    <definedName name="_4298A">#REF!</definedName>
    <definedName name="_4298B" localSheetId="0">#REF!</definedName>
    <definedName name="_4298B" localSheetId="1">#REF!</definedName>
    <definedName name="_4298B" localSheetId="2">#REF!</definedName>
    <definedName name="_4298B">#REF!</definedName>
    <definedName name="_911A" localSheetId="0">#REF!</definedName>
    <definedName name="_911A" localSheetId="1">#REF!</definedName>
    <definedName name="_911A" localSheetId="2">#REF!</definedName>
    <definedName name="_911A">#REF!</definedName>
    <definedName name="_912A" localSheetId="0">#REF!</definedName>
    <definedName name="_912A" localSheetId="1">#REF!</definedName>
    <definedName name="_912A" localSheetId="2">#REF!</definedName>
    <definedName name="_912A">#REF!</definedName>
    <definedName name="_921A" localSheetId="0">#REF!</definedName>
    <definedName name="_921A" localSheetId="1">#REF!</definedName>
    <definedName name="_921A" localSheetId="2">#REF!</definedName>
    <definedName name="_921A">#REF!</definedName>
    <definedName name="_922A" localSheetId="0">#REF!</definedName>
    <definedName name="_922A" localSheetId="1">#REF!</definedName>
    <definedName name="_922A" localSheetId="2">#REF!</definedName>
    <definedName name="_922A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LC002" localSheetId="0">#REF!</definedName>
    <definedName name="_LC002" localSheetId="1">#REF!</definedName>
    <definedName name="_LC002" localSheetId="2">#REF!</definedName>
    <definedName name="_LC002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>#REF!</definedName>
    <definedName name="AAAAAASSS" localSheetId="0">#REF!</definedName>
    <definedName name="AAAAAASSS" localSheetId="1">#REF!</definedName>
    <definedName name="AAAAAASSS" localSheetId="2">#REF!</definedName>
    <definedName name="AAAAAASSS">#REF!</definedName>
    <definedName name="AAAAASSSAAA" localSheetId="0">#REF!</definedName>
    <definedName name="AAAAASSSAAA" localSheetId="1">#REF!</definedName>
    <definedName name="AAAAASSSAAA" localSheetId="2">#REF!</definedName>
    <definedName name="AAAAASSSAAA">#REF!</definedName>
    <definedName name="AASF" localSheetId="0" hidden="1">#REF!</definedName>
    <definedName name="AASF" localSheetId="1" hidden="1">#REF!</definedName>
    <definedName name="AASF" localSheetId="2" hidden="1">#REF!</definedName>
    <definedName name="AASF" hidden="1">#REF!</definedName>
    <definedName name="Access_Button" hidden="1">"Maestro_Equipo_Lista"</definedName>
    <definedName name="AccessDatabase" hidden="1">"C:\USUARIO\USUARIOS\Petroductos\Precios unitarios\Maestro.mdb"</definedName>
    <definedName name="ACT" localSheetId="0">#REF!</definedName>
    <definedName name="ACT" localSheetId="1">#REF!</definedName>
    <definedName name="ACT" localSheetId="2">#REF!</definedName>
    <definedName name="ACT">#REF!</definedName>
    <definedName name="Actividades" localSheetId="0">#REF!</definedName>
    <definedName name="Actividades" localSheetId="1">#REF!</definedName>
    <definedName name="Actividades" localSheetId="2">#REF!</definedName>
    <definedName name="Actividades">#REF!</definedName>
    <definedName name="AD" localSheetId="0">#REF!</definedName>
    <definedName name="AD" localSheetId="1">#REF!</definedName>
    <definedName name="AD" localSheetId="2">#REF!</definedName>
    <definedName name="AD">#REF!</definedName>
    <definedName name="ADS" localSheetId="0" hidden="1">#REF!</definedName>
    <definedName name="ADS" localSheetId="1" hidden="1">#REF!</definedName>
    <definedName name="ADS" localSheetId="2" hidden="1">#REF!</definedName>
    <definedName name="ADS" hidden="1">#REF!</definedName>
    <definedName name="ANALISIS" localSheetId="0">#REF!</definedName>
    <definedName name="ANALISIS" localSheetId="1">#REF!</definedName>
    <definedName name="ANALISIS" localSheetId="2">#REF!</definedName>
    <definedName name="ANALISIS">#REF!</definedName>
    <definedName name="ANALISIS_UNITARIOS" localSheetId="0">#REF!</definedName>
    <definedName name="ANALISIS_UNITARIOS" localSheetId="1">#REF!</definedName>
    <definedName name="ANALISIS_UNITARIOS" localSheetId="2">#REF!</definedName>
    <definedName name="ANALISIS_UNITARIOS">#REF!</definedName>
    <definedName name="Antecedentes_y_Riesgo___geotécnico" localSheetId="0">#REF!</definedName>
    <definedName name="Antecedentes_y_Riesgo___geotécnico" localSheetId="1">#REF!</definedName>
    <definedName name="Antecedentes_y_Riesgo___geotécnico" localSheetId="2">#REF!</definedName>
    <definedName name="Antecedentes_y_Riesgo___geotécnico">#REF!</definedName>
    <definedName name="AR" localSheetId="0">#REF!</definedName>
    <definedName name="AR" localSheetId="1">#REF!</definedName>
    <definedName name="AR" localSheetId="2">#REF!</definedName>
    <definedName name="AR">#REF!</definedName>
    <definedName name="ASD" localSheetId="0" hidden="1">#REF!</definedName>
    <definedName name="ASD" localSheetId="1" hidden="1">#REF!</definedName>
    <definedName name="ASD" localSheetId="2" hidden="1">#REF!</definedName>
    <definedName name="ASD" hidden="1">#REF!</definedName>
    <definedName name="ASDASDFSDF" localSheetId="0">#REF!</definedName>
    <definedName name="ASDASDFSDF" localSheetId="1">#REF!</definedName>
    <definedName name="ASDASDFSDF" localSheetId="2">#REF!</definedName>
    <definedName name="ASDASDFSDF">#REF!</definedName>
    <definedName name="ASDFG" localSheetId="0">#REF!</definedName>
    <definedName name="ASDFG" localSheetId="1">#REF!</definedName>
    <definedName name="ASDFG" localSheetId="2">#REF!</definedName>
    <definedName name="ASDFG">#REF!</definedName>
    <definedName name="B" localSheetId="0">#REF!</definedName>
    <definedName name="B" localSheetId="1">#REF!</definedName>
    <definedName name="B" localSheetId="2">#REF!</definedName>
    <definedName name="B">#REF!</definedName>
    <definedName name="Base_datos_IM" localSheetId="0">#REF!</definedName>
    <definedName name="Base_datos_IM" localSheetId="1">#REF!</definedName>
    <definedName name="Base_datos_IM" localSheetId="2">#REF!</definedName>
    <definedName name="Base_datos_IM">#REF!</definedName>
    <definedName name="BASE_DE_DATOS" localSheetId="0">#REF!</definedName>
    <definedName name="BASE_DE_DATOS" localSheetId="1">#REF!</definedName>
    <definedName name="BASE_DE_DATOS" localSheetId="2">#REF!</definedName>
    <definedName name="BASE_DE_DATOS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BASEPERSONAL" localSheetId="0">#REF!</definedName>
    <definedName name="BASEPERSONAL" localSheetId="1">#REF!</definedName>
    <definedName name="BASEPERSONAL" localSheetId="2">#REF!</definedName>
    <definedName name="BASEPERSONAL">#REF!</definedName>
    <definedName name="BBBBBBBBBBBB" localSheetId="0">#REF!</definedName>
    <definedName name="BBBBBBBBBBBB" localSheetId="1">#REF!</definedName>
    <definedName name="BBBBBBBBBBBB" localSheetId="2">#REF!</definedName>
    <definedName name="BBBBBBBBBBBB">#REF!</definedName>
    <definedName name="BBBBBBBBBBBBBBBBBBBBB" localSheetId="0">#REF!</definedName>
    <definedName name="BBBBBBBBBBBBBBBBBBBBB" localSheetId="1">#REF!</definedName>
    <definedName name="BBBBBBBBBBBBBBBBBBBBB" localSheetId="2">#REF!</definedName>
    <definedName name="BBBBBBBBBBBBBBBBBBBBB">#REF!</definedName>
    <definedName name="BGGGGGGGGG" localSheetId="0">#REF!</definedName>
    <definedName name="BGGGGGGGGG" localSheetId="1">#REF!</definedName>
    <definedName name="BGGGGGGGGG" localSheetId="2">#REF!</definedName>
    <definedName name="BGGGGGGGGG">#REF!</definedName>
    <definedName name="BGT" localSheetId="0">#REF!</definedName>
    <definedName name="BGT" localSheetId="1">#REF!</definedName>
    <definedName name="BGT" localSheetId="2">#REF!</definedName>
    <definedName name="BGT">#REF!</definedName>
    <definedName name="BORDE1" localSheetId="0">#REF!</definedName>
    <definedName name="BORDE1" localSheetId="1">#REF!</definedName>
    <definedName name="BORDE1" localSheetId="2">#REF!</definedName>
    <definedName name="BORDE1">#REF!</definedName>
    <definedName name="BORDE2" localSheetId="0">#REF!</definedName>
    <definedName name="BORDE2" localSheetId="1">#REF!</definedName>
    <definedName name="BORDE2" localSheetId="2">#REF!</definedName>
    <definedName name="BORDE2">#REF!</definedName>
    <definedName name="BORDE3" localSheetId="0">#REF!</definedName>
    <definedName name="BORDE3" localSheetId="1">#REF!</definedName>
    <definedName name="BORDE3" localSheetId="2">#REF!</definedName>
    <definedName name="BORDE3">#REF!</definedName>
    <definedName name="BQ" localSheetId="0">#REF!</definedName>
    <definedName name="BQ" localSheetId="1">#REF!</definedName>
    <definedName name="BQ" localSheetId="2">#REF!</definedName>
    <definedName name="BQ">#REF!</definedName>
    <definedName name="CARGO" localSheetId="0">#REF!</definedName>
    <definedName name="CARGO" localSheetId="1">#REF!</definedName>
    <definedName name="CARGO" localSheetId="2">#REF!</definedName>
    <definedName name="CARGO">#REF!</definedName>
    <definedName name="CC" localSheetId="0" hidden="1">#REF!</definedName>
    <definedName name="CC" localSheetId="1" hidden="1">#REF!</definedName>
    <definedName name="CC" localSheetId="2" hidden="1">#REF!</definedName>
    <definedName name="CC" hidden="1">#REF!</definedName>
    <definedName name="CCCCC" localSheetId="0">#REF!</definedName>
    <definedName name="CCCCC" localSheetId="1">#REF!</definedName>
    <definedName name="CCCCC" localSheetId="2">#REF!</definedName>
    <definedName name="CCCCC">#REF!</definedName>
    <definedName name="CCCCCCC" localSheetId="0">#REF!</definedName>
    <definedName name="CCCCCCC" localSheetId="1">#REF!</definedName>
    <definedName name="CCCCCCC" localSheetId="2">#REF!</definedName>
    <definedName name="CCCCCCC">#REF!</definedName>
    <definedName name="CDDDDDDDDD" localSheetId="0">#REF!</definedName>
    <definedName name="CDDDDDDDDD" localSheetId="1">#REF!</definedName>
    <definedName name="CDDDDDDDDD" localSheetId="2">#REF!</definedName>
    <definedName name="CDDDDDDDDD">#REF!</definedName>
    <definedName name="CEDULA" localSheetId="0">#REF!</definedName>
    <definedName name="CEDULA" localSheetId="1">#REF!</definedName>
    <definedName name="CEDULA" localSheetId="2">#REF!</definedName>
    <definedName name="CEDULA">#REF!</definedName>
    <definedName name="CLASE_DE_MANTTO" localSheetId="0">#REF!</definedName>
    <definedName name="CLASE_DE_MANTTO" localSheetId="1">#REF!</definedName>
    <definedName name="CLASE_DE_MANTTO" localSheetId="2">#REF!</definedName>
    <definedName name="CLASE_DE_MANTTO">#REF!</definedName>
    <definedName name="COL" localSheetId="0">#REF!</definedName>
    <definedName name="COL" localSheetId="1">#REF!</definedName>
    <definedName name="COL" localSheetId="2">#REF!</definedName>
    <definedName name="COL">#REF!</definedName>
    <definedName name="COMPMEDFAM" localSheetId="0">#REF!</definedName>
    <definedName name="COMPMEDFAM" localSheetId="1">#REF!</definedName>
    <definedName name="COMPMEDFAM" localSheetId="2">#REF!</definedName>
    <definedName name="COMPMEDFAM">#REF!</definedName>
    <definedName name="CONCDATABASE" localSheetId="0">#REF!</definedName>
    <definedName name="CONCDATABASE" localSheetId="1">#REF!</definedName>
    <definedName name="CONCDATABASE" localSheetId="2">#REF!</definedName>
    <definedName name="CONCDATABASE">#REF!</definedName>
    <definedName name="CONVENCION" localSheetId="0">#REF!</definedName>
    <definedName name="CONVENCION" localSheetId="1">#REF!</definedName>
    <definedName name="CONVENCION" localSheetId="2">#REF!</definedName>
    <definedName name="CONVENCION">#REF!</definedName>
    <definedName name="CONVENCIONAL" localSheetId="0">#REF!</definedName>
    <definedName name="CONVENCIONAL" localSheetId="1">#REF!</definedName>
    <definedName name="CONVENCIONAL" localSheetId="2">#REF!</definedName>
    <definedName name="CONVENCIONAL">#REF!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>#REF!</definedName>
    <definedName name="Criterios_IM" localSheetId="0">#REF!</definedName>
    <definedName name="Criterios_IM" localSheetId="1">#REF!</definedName>
    <definedName name="Criterios_IM" localSheetId="2">#REF!</definedName>
    <definedName name="Criterios_IM">#REF!</definedName>
    <definedName name="CS_AVG_SIZE" localSheetId="0">#REF!</definedName>
    <definedName name="CS_AVG_SIZE" localSheetId="1">#REF!</definedName>
    <definedName name="CS_AVG_SIZE" localSheetId="2">#REF!</definedName>
    <definedName name="CS_AVG_SIZE">#REF!</definedName>
    <definedName name="CS_WELDING" localSheetId="0">#REF!</definedName>
    <definedName name="CS_WELDING" localSheetId="1">#REF!</definedName>
    <definedName name="CS_WELDING" localSheetId="2">#REF!</definedName>
    <definedName name="CS_WELDING">#REF!</definedName>
    <definedName name="CUADRILLAS" localSheetId="0">#REF!</definedName>
    <definedName name="CUADRILLAS" localSheetId="1">#REF!</definedName>
    <definedName name="CUADRILLAS" localSheetId="2">#REF!</definedName>
    <definedName name="CUADRILLAS">#REF!</definedName>
    <definedName name="curva">"Chart 11"</definedName>
    <definedName name="D" localSheetId="0">#REF!</definedName>
    <definedName name="D" localSheetId="1">#REF!</definedName>
    <definedName name="D" localSheetId="2">#REF!</definedName>
    <definedName name="D">#REF!</definedName>
    <definedName name="DA" localSheetId="0">#REF!</definedName>
    <definedName name="DA" localSheetId="1">#REF!</definedName>
    <definedName name="DA" localSheetId="2">#REF!</definedName>
    <definedName name="DA">#REF!</definedName>
    <definedName name="DDDDDDD" localSheetId="0">#REF!</definedName>
    <definedName name="DDDDDDD" localSheetId="1">#REF!</definedName>
    <definedName name="DDDDDDD" localSheetId="2">#REF!</definedName>
    <definedName name="DDDDDDD">#REF!</definedName>
    <definedName name="DDDDDDDD" localSheetId="0">#REF!</definedName>
    <definedName name="DDDDDDDD" localSheetId="1">#REF!</definedName>
    <definedName name="DDDDDDDD" localSheetId="2">#REF!</definedName>
    <definedName name="DDDDDDDD">#REF!</definedName>
    <definedName name="DDIDIAS" localSheetId="0">#REF!</definedName>
    <definedName name="DDIDIAS" localSheetId="1">#REF!</definedName>
    <definedName name="DDIDIAS" localSheetId="2">#REF!</definedName>
    <definedName name="DDIDIAS">#REF!</definedName>
    <definedName name="DEEEEEEEEE" localSheetId="0">#REF!</definedName>
    <definedName name="DEEEEEEEEE" localSheetId="1">#REF!</definedName>
    <definedName name="DEEEEEEEEE" localSheetId="2">#REF!</definedName>
    <definedName name="DEEEEEEEEE">#REF!</definedName>
    <definedName name="Descripción" localSheetId="0">#REF!</definedName>
    <definedName name="Descripción" localSheetId="1">#REF!</definedName>
    <definedName name="Descripción" localSheetId="2">#REF!</definedName>
    <definedName name="Descripción">#REF!</definedName>
    <definedName name="DOM" localSheetId="0">#REF!</definedName>
    <definedName name="DOM" localSheetId="1">#REF!</definedName>
    <definedName name="DOM" localSheetId="2">#REF!</definedName>
    <definedName name="DOM">#REF!</definedName>
    <definedName name="dos" localSheetId="0">#REF!</definedName>
    <definedName name="dos" localSheetId="1">#REF!</definedName>
    <definedName name="dos" localSheetId="2">#REF!</definedName>
    <definedName name="dos">#REF!</definedName>
    <definedName name="DOT" localSheetId="0">#REF!</definedName>
    <definedName name="DOT" localSheetId="1">#REF!</definedName>
    <definedName name="DOT" localSheetId="2">#REF!</definedName>
    <definedName name="DOT">#REF!</definedName>
    <definedName name="DOTACIO" localSheetId="0">#REF!</definedName>
    <definedName name="DOTACIO" localSheetId="1">#REF!</definedName>
    <definedName name="DOTACIO" localSheetId="2">#REF!</definedName>
    <definedName name="DOTACIO">#REF!</definedName>
    <definedName name="DOTACION" localSheetId="0">#REF!</definedName>
    <definedName name="DOTACION" localSheetId="1">#REF!</definedName>
    <definedName name="DOTACION" localSheetId="2">#REF!</definedName>
    <definedName name="DOTACION">#REF!</definedName>
    <definedName name="DSQA" localSheetId="0">#REF!</definedName>
    <definedName name="DSQA" localSheetId="1">#REF!</definedName>
    <definedName name="DSQA" localSheetId="2">#REF!</definedName>
    <definedName name="DSQA">#REF!</definedName>
    <definedName name="DTBASICOS" localSheetId="0">#REF!</definedName>
    <definedName name="DTBASICOS" localSheetId="1">#REF!</definedName>
    <definedName name="DTBASICOS" localSheetId="2">#REF!</definedName>
    <definedName name="DTBASICOS">#REF!</definedName>
    <definedName name="DURACION" localSheetId="0">#REF!</definedName>
    <definedName name="DURACION" localSheetId="1">#REF!</definedName>
    <definedName name="DURACION" localSheetId="2">#REF!</definedName>
    <definedName name="DURACION">#REF!</definedName>
    <definedName name="E" localSheetId="0">#REF!</definedName>
    <definedName name="E" localSheetId="1">#REF!</definedName>
    <definedName name="E" localSheetId="2">#REF!</definedName>
    <definedName name="E">#REF!</definedName>
    <definedName name="EE" localSheetId="0">#REF!</definedName>
    <definedName name="EE" localSheetId="1">#REF!</definedName>
    <definedName name="EE" localSheetId="2">#REF!</definedName>
    <definedName name="EE">#REF!</definedName>
    <definedName name="ELECT_DATABASE" localSheetId="0">#REF!</definedName>
    <definedName name="ELECT_DATABASE" localSheetId="1">#REF!</definedName>
    <definedName name="ELECT_DATABASE" localSheetId="2">#REF!</definedName>
    <definedName name="ELECT_DATABASE">#REF!</definedName>
    <definedName name="elementoshse">'[1]Data Base'!$I$759:$I$788</definedName>
    <definedName name="EN" localSheetId="0">#REF!</definedName>
    <definedName name="EN" localSheetId="1">#REF!</definedName>
    <definedName name="EN" localSheetId="2">#REF!</definedName>
    <definedName name="EN">#REF!</definedName>
    <definedName name="EQUIPMENT" localSheetId="0">#REF!</definedName>
    <definedName name="EQUIPMENT" localSheetId="1">#REF!</definedName>
    <definedName name="EQUIPMENT" localSheetId="2">#REF!</definedName>
    <definedName name="EQUIPMENT">#REF!</definedName>
    <definedName name="equiposyherramientas" localSheetId="0">#REF!</definedName>
    <definedName name="equiposyherramientas" localSheetId="1">#REF!</definedName>
    <definedName name="equiposyherramientas" localSheetId="2">#REF!</definedName>
    <definedName name="equiposyherramientas">#REF!</definedName>
    <definedName name="escalafonconvencional" localSheetId="0">#REF!</definedName>
    <definedName name="escalafonconvencional" localSheetId="1">#REF!</definedName>
    <definedName name="escalafonconvencional" localSheetId="2">#REF!</definedName>
    <definedName name="escalafonconvencional">#REF!</definedName>
    <definedName name="ESPECIALIDAD" localSheetId="0" hidden="1">#REF!</definedName>
    <definedName name="ESPECIALIDAD" localSheetId="1" hidden="1">#REF!</definedName>
    <definedName name="ESPECIALIDAD" localSheetId="2" hidden="1">#REF!</definedName>
    <definedName name="ESPECIALIDAD" hidden="1">#REF!</definedName>
    <definedName name="FEST" localSheetId="0">#REF!</definedName>
    <definedName name="FEST" localSheetId="1">#REF!</definedName>
    <definedName name="FEST" localSheetId="2">#REF!</definedName>
    <definedName name="FEST">#REF!</definedName>
    <definedName name="FFFFFFF" localSheetId="0">#REF!</definedName>
    <definedName name="FFFFFFF" localSheetId="1">#REF!</definedName>
    <definedName name="FFFFFFF" localSheetId="2">#REF!</definedName>
    <definedName name="FFFFFFF">#REF!</definedName>
    <definedName name="FG" localSheetId="0">#REF!</definedName>
    <definedName name="FG" localSheetId="1">#REF!</definedName>
    <definedName name="FG" localSheetId="2">#REF!</definedName>
    <definedName name="FG">#REF!</definedName>
    <definedName name="FILA" localSheetId="0">#REF!</definedName>
    <definedName name="FILA" localSheetId="1">#REF!</definedName>
    <definedName name="FILA" localSheetId="2">#REF!</definedName>
    <definedName name="FILA">#REF!</definedName>
    <definedName name="Formatos" localSheetId="0">#REF!</definedName>
    <definedName name="Formatos" localSheetId="1">#REF!</definedName>
    <definedName name="Formatos" localSheetId="2">#REF!</definedName>
    <definedName name="Formatos">#REF!</definedName>
    <definedName name="FRRRRRRRRRRR" localSheetId="0">#REF!</definedName>
    <definedName name="FRRRRRRRRRRR" localSheetId="1">#REF!</definedName>
    <definedName name="FRRRRRRRRRRR" localSheetId="2">#REF!</definedName>
    <definedName name="FRRRRRRRRRRR">#REF!</definedName>
    <definedName name="G" localSheetId="0" hidden="1">#REF!</definedName>
    <definedName name="G" localSheetId="1" hidden="1">#REF!</definedName>
    <definedName name="G" localSheetId="2" hidden="1">#REF!</definedName>
    <definedName name="G" hidden="1">#REF!</definedName>
    <definedName name="geddjy" localSheetId="0" hidden="1">#REF!</definedName>
    <definedName name="geddjy" localSheetId="1" hidden="1">#REF!</definedName>
    <definedName name="geddjy" localSheetId="2" hidden="1">#REF!</definedName>
    <definedName name="geddjy" hidden="1">#REF!</definedName>
    <definedName name="GERENCIA" localSheetId="0">#REF!</definedName>
    <definedName name="GERENCIA" localSheetId="1">#REF!</definedName>
    <definedName name="GERENCIA" localSheetId="2">#REF!</definedName>
    <definedName name="GERENCIA">#REF!</definedName>
    <definedName name="GGGGGGGGGG" localSheetId="0">#REF!</definedName>
    <definedName name="GGGGGGGGGG" localSheetId="1">#REF!</definedName>
    <definedName name="GGGGGGGGGG" localSheetId="2">#REF!</definedName>
    <definedName name="GGGGGGGGGG">#REF!</definedName>
    <definedName name="GGGGHHH" localSheetId="0">#REF!</definedName>
    <definedName name="GGGGHHH" localSheetId="1">#REF!</definedName>
    <definedName name="GGGGHHH" localSheetId="2">#REF!</definedName>
    <definedName name="GGGGHHH">#REF!</definedName>
    <definedName name="GH" localSheetId="0">#REF!</definedName>
    <definedName name="GH" localSheetId="1">#REF!</definedName>
    <definedName name="GH" localSheetId="2">#REF!</definedName>
    <definedName name="GH">#REF!</definedName>
    <definedName name="GHJKL" localSheetId="0">#REF!</definedName>
    <definedName name="GHJKL" localSheetId="1">#REF!</definedName>
    <definedName name="GHJKL" localSheetId="2">#REF!</definedName>
    <definedName name="GHJKL">#REF!</definedName>
    <definedName name="GLORIA" localSheetId="0">#REF!</definedName>
    <definedName name="GLORIA" localSheetId="1">#REF!</definedName>
    <definedName name="GLORIA" localSheetId="2">#REF!</definedName>
    <definedName name="GLORIA">#REF!</definedName>
    <definedName name="GR10F" localSheetId="0">#REF!</definedName>
    <definedName name="GR10F" localSheetId="1">#REF!</definedName>
    <definedName name="GR10F" localSheetId="2">#REF!</definedName>
    <definedName name="GR10F">#REF!</definedName>
    <definedName name="GR10I" localSheetId="0">#REF!</definedName>
    <definedName name="GR10I" localSheetId="1">#REF!</definedName>
    <definedName name="GR10I" localSheetId="2">#REF!</definedName>
    <definedName name="GR10I">#REF!</definedName>
    <definedName name="GR11F" localSheetId="0">#REF!</definedName>
    <definedName name="GR11F" localSheetId="1">#REF!</definedName>
    <definedName name="GR11F" localSheetId="2">#REF!</definedName>
    <definedName name="GR11F">#REF!</definedName>
    <definedName name="GR11I" localSheetId="0">#REF!</definedName>
    <definedName name="GR11I" localSheetId="1">#REF!</definedName>
    <definedName name="GR11I" localSheetId="2">#REF!</definedName>
    <definedName name="GR11I">#REF!</definedName>
    <definedName name="GR12F" localSheetId="0">#REF!</definedName>
    <definedName name="GR12F" localSheetId="1">#REF!</definedName>
    <definedName name="GR12F" localSheetId="2">#REF!</definedName>
    <definedName name="GR12F">#REF!</definedName>
    <definedName name="GR12I" localSheetId="0">#REF!</definedName>
    <definedName name="GR12I" localSheetId="1">#REF!</definedName>
    <definedName name="GR12I" localSheetId="2">#REF!</definedName>
    <definedName name="GR12I">#REF!</definedName>
    <definedName name="GR1F" localSheetId="0">#REF!</definedName>
    <definedName name="GR1F" localSheetId="1">#REF!</definedName>
    <definedName name="GR1F" localSheetId="2">#REF!</definedName>
    <definedName name="GR1F">#REF!</definedName>
    <definedName name="GR1I" localSheetId="0">#REF!</definedName>
    <definedName name="GR1I" localSheetId="1">#REF!</definedName>
    <definedName name="GR1I" localSheetId="2">#REF!</definedName>
    <definedName name="GR1I">#REF!</definedName>
    <definedName name="GR2F" localSheetId="0">#REF!</definedName>
    <definedName name="GR2F" localSheetId="1">#REF!</definedName>
    <definedName name="GR2F" localSheetId="2">#REF!</definedName>
    <definedName name="GR2F">#REF!</definedName>
    <definedName name="GR2I" localSheetId="0">#REF!</definedName>
    <definedName name="GR2I" localSheetId="1">#REF!</definedName>
    <definedName name="GR2I" localSheetId="2">#REF!</definedName>
    <definedName name="GR2I">#REF!</definedName>
    <definedName name="GR3F" localSheetId="0">#REF!</definedName>
    <definedName name="GR3F" localSheetId="1">#REF!</definedName>
    <definedName name="GR3F" localSheetId="2">#REF!</definedName>
    <definedName name="GR3F">#REF!</definedName>
    <definedName name="GR3I" localSheetId="0">#REF!</definedName>
    <definedName name="GR3I" localSheetId="1">#REF!</definedName>
    <definedName name="GR3I" localSheetId="2">#REF!</definedName>
    <definedName name="GR3I">#REF!</definedName>
    <definedName name="GR4F" localSheetId="0">#REF!</definedName>
    <definedName name="GR4F" localSheetId="1">#REF!</definedName>
    <definedName name="GR4F" localSheetId="2">#REF!</definedName>
    <definedName name="GR4F">#REF!</definedName>
    <definedName name="GR4I" localSheetId="0">#REF!</definedName>
    <definedName name="GR4I" localSheetId="1">#REF!</definedName>
    <definedName name="GR4I" localSheetId="2">#REF!</definedName>
    <definedName name="GR4I">#REF!</definedName>
    <definedName name="GR5F" localSheetId="0">#REF!</definedName>
    <definedName name="GR5F" localSheetId="1">#REF!</definedName>
    <definedName name="GR5F" localSheetId="2">#REF!</definedName>
    <definedName name="GR5F">#REF!</definedName>
    <definedName name="GR5I" localSheetId="0">#REF!</definedName>
    <definedName name="GR5I" localSheetId="1">#REF!</definedName>
    <definedName name="GR5I" localSheetId="2">#REF!</definedName>
    <definedName name="GR5I">#REF!</definedName>
    <definedName name="GR6F" localSheetId="0">#REF!</definedName>
    <definedName name="GR6F" localSheetId="1">#REF!</definedName>
    <definedName name="GR6F" localSheetId="2">#REF!</definedName>
    <definedName name="GR6F">#REF!</definedName>
    <definedName name="GR6I" localSheetId="0">#REF!</definedName>
    <definedName name="GR6I" localSheetId="1">#REF!</definedName>
    <definedName name="GR6I" localSheetId="2">#REF!</definedName>
    <definedName name="GR6I">#REF!</definedName>
    <definedName name="GR7F" localSheetId="0">#REF!</definedName>
    <definedName name="GR7F" localSheetId="1">#REF!</definedName>
    <definedName name="GR7F" localSheetId="2">#REF!</definedName>
    <definedName name="GR7F">#REF!</definedName>
    <definedName name="GR7I" localSheetId="0">#REF!</definedName>
    <definedName name="GR7I" localSheetId="1">#REF!</definedName>
    <definedName name="GR7I" localSheetId="2">#REF!</definedName>
    <definedName name="GR7I">#REF!</definedName>
    <definedName name="GR8F" localSheetId="0">#REF!</definedName>
    <definedName name="GR8F" localSheetId="1">#REF!</definedName>
    <definedName name="GR8F" localSheetId="2">#REF!</definedName>
    <definedName name="GR8F">#REF!</definedName>
    <definedName name="GR8I" localSheetId="0">#REF!</definedName>
    <definedName name="GR8I" localSheetId="1">#REF!</definedName>
    <definedName name="GR8I" localSheetId="2">#REF!</definedName>
    <definedName name="GR8I">#REF!</definedName>
    <definedName name="GR9F" localSheetId="0">#REF!</definedName>
    <definedName name="GR9F" localSheetId="1">#REF!</definedName>
    <definedName name="GR9F" localSheetId="2">#REF!</definedName>
    <definedName name="GR9F">#REF!</definedName>
    <definedName name="GR9I" localSheetId="0">#REF!</definedName>
    <definedName name="GR9I" localSheetId="1">#REF!</definedName>
    <definedName name="GR9I" localSheetId="2">#REF!</definedName>
    <definedName name="GR9I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>#REF!</definedName>
    <definedName name="H" localSheetId="0">#REF!</definedName>
    <definedName name="H" localSheetId="1">#REF!</definedName>
    <definedName name="H" localSheetId="2">#REF!</definedName>
    <definedName name="H">#REF!</definedName>
    <definedName name="HD" localSheetId="0">#REF!</definedName>
    <definedName name="HD" localSheetId="1">#REF!</definedName>
    <definedName name="HD" localSheetId="2">#REF!</definedName>
    <definedName name="HD">#REF!</definedName>
    <definedName name="HEDF" localSheetId="0">#REF!</definedName>
    <definedName name="HEDF" localSheetId="1">#REF!</definedName>
    <definedName name="HEDF" localSheetId="2">#REF!</definedName>
    <definedName name="HEDF">#REF!</definedName>
    <definedName name="HEND" localSheetId="0">#REF!</definedName>
    <definedName name="HEND" localSheetId="1">#REF!</definedName>
    <definedName name="HEND" localSheetId="2">#REF!</definedName>
    <definedName name="HEND">#REF!</definedName>
    <definedName name="HENF" localSheetId="0">#REF!</definedName>
    <definedName name="HENF" localSheetId="1">#REF!</definedName>
    <definedName name="HENF" localSheetId="2">#REF!</definedName>
    <definedName name="HENF">#REF!</definedName>
    <definedName name="HJ" localSheetId="0">#REF!</definedName>
    <definedName name="HJ" localSheetId="1">#REF!</definedName>
    <definedName name="HJ" localSheetId="2">#REF!</definedName>
    <definedName name="HJ">#REF!</definedName>
    <definedName name="HJK" localSheetId="0">#REF!</definedName>
    <definedName name="HJK" localSheetId="1">#REF!</definedName>
    <definedName name="HJK" localSheetId="2">#REF!</definedName>
    <definedName name="HJK">#REF!</definedName>
    <definedName name="HOD" localSheetId="0">#REF!</definedName>
    <definedName name="HOD" localSheetId="1">#REF!</definedName>
    <definedName name="HOD" localSheetId="2">#REF!</definedName>
    <definedName name="HOD">#REF!</definedName>
    <definedName name="HODF" localSheetId="0">#REF!</definedName>
    <definedName name="HODF" localSheetId="1">#REF!</definedName>
    <definedName name="HODF" localSheetId="2">#REF!</definedName>
    <definedName name="HODF">#REF!</definedName>
    <definedName name="HON" localSheetId="0">#REF!</definedName>
    <definedName name="HON" localSheetId="1">#REF!</definedName>
    <definedName name="HON" localSheetId="2">#REF!</definedName>
    <definedName name="HON">#REF!</definedName>
    <definedName name="HONF" localSheetId="0">#REF!</definedName>
    <definedName name="HONF" localSheetId="1">#REF!</definedName>
    <definedName name="HONF" localSheetId="2">#REF!</definedName>
    <definedName name="HONF">#REF!</definedName>
    <definedName name="HT" localSheetId="0">#REF!</definedName>
    <definedName name="HT" localSheetId="1">#REF!</definedName>
    <definedName name="HT" localSheetId="2">#REF!</definedName>
    <definedName name="HT">#REF!</definedName>
    <definedName name="HTF" localSheetId="0">#REF!</definedName>
    <definedName name="HTF" localSheetId="1">#REF!</definedName>
    <definedName name="HTF" localSheetId="2">#REF!</definedName>
    <definedName name="HTF">#REF!</definedName>
    <definedName name="HYYYYYYYY" localSheetId="0">#REF!</definedName>
    <definedName name="HYYYYYYYY" localSheetId="1">#REF!</definedName>
    <definedName name="HYYYYYYYY" localSheetId="2">#REF!</definedName>
    <definedName name="HYYYYYYYY">#REF!</definedName>
    <definedName name="I" localSheetId="0">#REF!</definedName>
    <definedName name="I" localSheetId="1">#REF!</definedName>
    <definedName name="I" localSheetId="2">#REF!</definedName>
    <definedName name="I">#REF!</definedName>
    <definedName name="ICSS" localSheetId="0">#REF!</definedName>
    <definedName name="ICSS" localSheetId="1">#REF!</definedName>
    <definedName name="ICSS" localSheetId="2">#REF!</definedName>
    <definedName name="ICSS">#REF!</definedName>
    <definedName name="IIIIIIIIIIIII" localSheetId="0">#REF!</definedName>
    <definedName name="IIIIIIIIIIIII" localSheetId="1">#REF!</definedName>
    <definedName name="IIIIIIIIIIIII" localSheetId="2">#REF!</definedName>
    <definedName name="IIIIIIIIIIIII">#REF!</definedName>
    <definedName name="IMPR" localSheetId="0">#REF!</definedName>
    <definedName name="IMPR" localSheetId="1">#REF!</definedName>
    <definedName name="IMPR" localSheetId="2">#REF!</definedName>
    <definedName name="IMPR">#REF!</definedName>
    <definedName name="INFORME" localSheetId="0">#REF!</definedName>
    <definedName name="INFORME" localSheetId="1">#REF!</definedName>
    <definedName name="INFORME" localSheetId="2">#REF!</definedName>
    <definedName name="INFORME">#REF!</definedName>
    <definedName name="INICIA" localSheetId="0">#REF!</definedName>
    <definedName name="INICIA" localSheetId="1">#REF!</definedName>
    <definedName name="INICIA" localSheetId="2">#REF!</definedName>
    <definedName name="INICIA">#REF!</definedName>
    <definedName name="INSTR_DATABASE" localSheetId="0">#REF!</definedName>
    <definedName name="INSTR_DATABASE" localSheetId="1">#REF!</definedName>
    <definedName name="INSTR_DATABASE" localSheetId="2">#REF!</definedName>
    <definedName name="INSTR_DATABASE">#REF!</definedName>
    <definedName name="INSUMOS" localSheetId="0">#REF!</definedName>
    <definedName name="INSUMOS" localSheetId="1">#REF!</definedName>
    <definedName name="INSUMOS" localSheetId="2">#REF!</definedName>
    <definedName name="INSUMOS">#REF!</definedName>
    <definedName name="INSUMOS2" localSheetId="0">#REF!</definedName>
    <definedName name="INSUMOS2" localSheetId="1">#REF!</definedName>
    <definedName name="INSUMOS2" localSheetId="2">#REF!</definedName>
    <definedName name="INSUMOS2">#REF!</definedName>
    <definedName name="INSUMOSTOTAL" localSheetId="0">#REF!</definedName>
    <definedName name="INSUMOSTOTAL" localSheetId="1">#REF!</definedName>
    <definedName name="INSUMOSTOTAL" localSheetId="2">#REF!</definedName>
    <definedName name="INSUMOSTOTAL">#REF!</definedName>
    <definedName name="ITEM" localSheetId="0">#REF!</definedName>
    <definedName name="ITEM" localSheetId="1">#REF!</definedName>
    <definedName name="ITEM" localSheetId="2">#REF!</definedName>
    <definedName name="ITEM">#REF!</definedName>
    <definedName name="ITEMS" localSheetId="0">#REF!</definedName>
    <definedName name="ITEMS" localSheetId="1">#REF!</definedName>
    <definedName name="ITEMS" localSheetId="2">#REF!</definedName>
    <definedName name="ITEMS">#REF!</definedName>
    <definedName name="JJJJJJJ" localSheetId="0">#REF!</definedName>
    <definedName name="JJJJJJJ" localSheetId="1">#REF!</definedName>
    <definedName name="JJJJJJJ" localSheetId="2">#REF!</definedName>
    <definedName name="JJJJJJJ">#REF!</definedName>
    <definedName name="JKHUIO" localSheetId="0">#REF!</definedName>
    <definedName name="JKHUIO" localSheetId="1">#REF!</definedName>
    <definedName name="JKHUIO" localSheetId="2">#REF!</definedName>
    <definedName name="JKHUIO">#REF!</definedName>
    <definedName name="K" localSheetId="0">#REF!</definedName>
    <definedName name="K" localSheetId="1">#REF!</definedName>
    <definedName name="K" localSheetId="2">#REF!</definedName>
    <definedName name="K">#REF!</definedName>
    <definedName name="KIIIIIIIIIII" localSheetId="0">#REF!</definedName>
    <definedName name="KIIIIIIIIIII" localSheetId="1">#REF!</definedName>
    <definedName name="KIIIIIIIIIII" localSheetId="2">#REF!</definedName>
    <definedName name="KIIIIIIIIIII">#REF!</definedName>
    <definedName name="KKK" localSheetId="0">#REF!</definedName>
    <definedName name="KKK" localSheetId="1">#REF!</definedName>
    <definedName name="KKK" localSheetId="2">#REF!</definedName>
    <definedName name="KKK">#REF!</definedName>
    <definedName name="L" localSheetId="0">#REF!</definedName>
    <definedName name="L" localSheetId="1">#REF!</definedName>
    <definedName name="L" localSheetId="2">#REF!</definedName>
    <definedName name="L">#REF!</definedName>
    <definedName name="LAF" localSheetId="0">#REF!</definedName>
    <definedName name="LAF" localSheetId="1">#REF!</definedName>
    <definedName name="LAF" localSheetId="2">#REF!</definedName>
    <definedName name="LAF">#REF!</definedName>
    <definedName name="LC056JUN07" localSheetId="0">#REF!</definedName>
    <definedName name="LC056JUN07" localSheetId="1">#REF!</definedName>
    <definedName name="LC056JUN07" localSheetId="2">#REF!</definedName>
    <definedName name="LC056JUN07">#REF!</definedName>
    <definedName name="LEGALDIRECCION" localSheetId="0">#REF!</definedName>
    <definedName name="LEGALDIRECCION" localSheetId="1">#REF!</definedName>
    <definedName name="LEGALDIRECCION" localSheetId="2">#REF!</definedName>
    <definedName name="LEGALDIRECCION">#REF!</definedName>
    <definedName name="LLLLLLLLLLL" localSheetId="0">#REF!</definedName>
    <definedName name="LLLLLLLLLLL" localSheetId="1">#REF!</definedName>
    <definedName name="LLLLLLLLLLL" localSheetId="2">#REF!</definedName>
    <definedName name="LLLLLLLLLLL">#REF!</definedName>
    <definedName name="lpt">[2]InformaXion!$G$4:$G$26</definedName>
    <definedName name="M" localSheetId="0">#REF!</definedName>
    <definedName name="M" localSheetId="1">#REF!</definedName>
    <definedName name="M" localSheetId="2">#REF!</definedName>
    <definedName name="M">#REF!</definedName>
    <definedName name="manodeobra" localSheetId="0">#REF!</definedName>
    <definedName name="manodeobra" localSheetId="1">#REF!</definedName>
    <definedName name="manodeobra" localSheetId="2">#REF!</definedName>
    <definedName name="manodeobra">#REF!</definedName>
    <definedName name="MAQUINARIAPESADA" localSheetId="0">#REF!</definedName>
    <definedName name="MAQUINARIAPESADA" localSheetId="1">#REF!</definedName>
    <definedName name="MAQUINARIAPESADA" localSheetId="2">#REF!</definedName>
    <definedName name="MAQUINARIAPESADA">#REF!</definedName>
    <definedName name="marina" localSheetId="0">#REF!</definedName>
    <definedName name="marina" localSheetId="1">#REF!</definedName>
    <definedName name="marina" localSheetId="2">#REF!</definedName>
    <definedName name="marina">#REF!</definedName>
    <definedName name="materiales" localSheetId="0">#REF!</definedName>
    <definedName name="materiales" localSheetId="1">#REF!</definedName>
    <definedName name="materiales" localSheetId="2">#REF!</definedName>
    <definedName name="materiales">#REF!</definedName>
    <definedName name="MEDFAM" localSheetId="0">#REF!</definedName>
    <definedName name="MEDFAM" localSheetId="1">#REF!</definedName>
    <definedName name="MEDFAM" localSheetId="2">#REF!</definedName>
    <definedName name="MEDFAM">#REF!</definedName>
    <definedName name="MENU" localSheetId="0">#REF!</definedName>
    <definedName name="MENU" localSheetId="1">#REF!</definedName>
    <definedName name="MENU" localSheetId="2">#REF!</definedName>
    <definedName name="MENU">#REF!</definedName>
    <definedName name="MJY" localSheetId="0">#REF!</definedName>
    <definedName name="MJY" localSheetId="1">#REF!</definedName>
    <definedName name="MJY" localSheetId="2">#REF!</definedName>
    <definedName name="MJY">#REF!</definedName>
    <definedName name="MJYU" localSheetId="0">#REF!</definedName>
    <definedName name="MJYU" localSheetId="1">#REF!</definedName>
    <definedName name="MJYU" localSheetId="2">#REF!</definedName>
    <definedName name="MJYU">#REF!</definedName>
    <definedName name="MJYUHG" localSheetId="0">#REF!</definedName>
    <definedName name="MJYUHG" localSheetId="1">#REF!</definedName>
    <definedName name="MJYUHG" localSheetId="2">#REF!</definedName>
    <definedName name="MJYUHG">#REF!</definedName>
    <definedName name="MMMMMMMMMMMMM" localSheetId="0">#REF!</definedName>
    <definedName name="MMMMMMMMMMMMM" localSheetId="1">#REF!</definedName>
    <definedName name="MMMMMMMMMMMMM" localSheetId="2">#REF!</definedName>
    <definedName name="MMMMMMMMMMMMM">#REF!</definedName>
    <definedName name="MMMMMMMMMN" localSheetId="0">#REF!</definedName>
    <definedName name="MMMMMMMMMN" localSheetId="1">#REF!</definedName>
    <definedName name="MMMMMMMMMN" localSheetId="2">#REF!</definedName>
    <definedName name="MMMMMMMMMN">#REF!</definedName>
    <definedName name="municipio">[2]InformaXion!$I$3:$I$45</definedName>
    <definedName name="MZAQWWERT" localSheetId="0">#REF!</definedName>
    <definedName name="MZAQWWERT" localSheetId="1">#REF!</definedName>
    <definedName name="MZAQWWERT" localSheetId="2">#REF!</definedName>
    <definedName name="MZAQWWERT">#REF!</definedName>
    <definedName name="NHHHHHHHH" localSheetId="0">#REF!</definedName>
    <definedName name="NHHHHHHHH" localSheetId="1">#REF!</definedName>
    <definedName name="NHHHHHHHH" localSheetId="2">#REF!</definedName>
    <definedName name="NHHHHHHHH">#REF!</definedName>
    <definedName name="NHT" localSheetId="0">#REF!</definedName>
    <definedName name="NHT" localSheetId="1">#REF!</definedName>
    <definedName name="NHT" localSheetId="2">#REF!</definedName>
    <definedName name="NHT">#REF!</definedName>
    <definedName name="NHYTGBVF" localSheetId="0">#REF!</definedName>
    <definedName name="NHYTGBVF" localSheetId="1">#REF!</definedName>
    <definedName name="NHYTGBVF" localSheetId="2">#REF!</definedName>
    <definedName name="NHYTGBVF">#REF!</definedName>
    <definedName name="NINGUNO" localSheetId="0">#REF!</definedName>
    <definedName name="NINGUNO" localSheetId="1">#REF!</definedName>
    <definedName name="NINGUNO" localSheetId="2">#REF!</definedName>
    <definedName name="NINGUNO">#REF!</definedName>
    <definedName name="NNNNNNNNNN" localSheetId="0">#REF!</definedName>
    <definedName name="NNNNNNNNNN" localSheetId="1">#REF!</definedName>
    <definedName name="NNNNNNNNNN" localSheetId="2">#REF!</definedName>
    <definedName name="NNNNNNNNNN">#REF!</definedName>
    <definedName name="NNNNNNNNNNNN" localSheetId="0">#REF!</definedName>
    <definedName name="NNNNNNNNNNNN" localSheetId="1">#REF!</definedName>
    <definedName name="NNNNNNNNNNNN" localSheetId="2">#REF!</definedName>
    <definedName name="NNNNNNNNNNNN">#REF!</definedName>
    <definedName name="no" localSheetId="0">#REF!</definedName>
    <definedName name="no" localSheetId="1">#REF!</definedName>
    <definedName name="no" localSheetId="2">#REF!</definedName>
    <definedName name="no">#REF!</definedName>
    <definedName name="NOMAYU" localSheetId="0">#REF!</definedName>
    <definedName name="NOMAYU" localSheetId="1">#REF!</definedName>
    <definedName name="NOMAYU" localSheetId="2">#REF!</definedName>
    <definedName name="NOMAYU">#REF!</definedName>
    <definedName name="NOMAYUDAN" localSheetId="0">#REF!</definedName>
    <definedName name="NOMAYUDAN" localSheetId="1">#REF!</definedName>
    <definedName name="NOMAYUDAN" localSheetId="2">#REF!</definedName>
    <definedName name="NOMAYUDAN">#REF!</definedName>
    <definedName name="NOMBRE" localSheetId="0">#REF!</definedName>
    <definedName name="NOMBRE" localSheetId="1">#REF!</definedName>
    <definedName name="NOMBRE" localSheetId="2">#REF!</definedName>
    <definedName name="NOMBRE">#REF!</definedName>
    <definedName name="Norte" localSheetId="0">#REF!</definedName>
    <definedName name="Norte" localSheetId="1">#REF!</definedName>
    <definedName name="Norte" localSheetId="2">#REF!</definedName>
    <definedName name="Norte">#REF!</definedName>
    <definedName name="O" localSheetId="0">#REF!</definedName>
    <definedName name="O" localSheetId="1">#REF!</definedName>
    <definedName name="O" localSheetId="2">#REF!</definedName>
    <definedName name="O">#REF!</definedName>
    <definedName name="OBRAS_INICIADAS_NO_ESTAN_EN_EL_DATO_DE_PRODUCCION" localSheetId="0">#REF!</definedName>
    <definedName name="OBRAS_INICIADAS_NO_ESTAN_EN_EL_DATO_DE_PRODUCCION" localSheetId="1">#REF!</definedName>
    <definedName name="OBRAS_INICIADAS_NO_ESTAN_EN_EL_DATO_DE_PRODUCCION" localSheetId="2">#REF!</definedName>
    <definedName name="OBRAS_INICIADAS_NO_ESTAN_EN_EL_DATO_DE_PRODUCCION">#REF!</definedName>
    <definedName name="OBRAS_POR_INICIAR" localSheetId="0">#REF!</definedName>
    <definedName name="OBRAS_POR_INICIAR" localSheetId="1">#REF!</definedName>
    <definedName name="OBRAS_POR_INICIAR" localSheetId="2">#REF!</definedName>
    <definedName name="OBRAS_POR_INICIAR">#REF!</definedName>
    <definedName name="OLLLLLLLLLL" localSheetId="0">#REF!</definedName>
    <definedName name="OLLLLLLLLLL" localSheetId="1">#REF!</definedName>
    <definedName name="OLLLLLLLLLL" localSheetId="2">#REF!</definedName>
    <definedName name="OLLLLLLLLLL">#REF!</definedName>
    <definedName name="OO" localSheetId="0">#REF!</definedName>
    <definedName name="OO" localSheetId="1">#REF!</definedName>
    <definedName name="OO" localSheetId="2">#REF!</definedName>
    <definedName name="OO">#REF!</definedName>
    <definedName name="ORD" localSheetId="0">#REF!</definedName>
    <definedName name="ORD" localSheetId="1">#REF!</definedName>
    <definedName name="ORD" localSheetId="2">#REF!</definedName>
    <definedName name="ORD">#REF!</definedName>
    <definedName name="OT_No" localSheetId="0">#REF!</definedName>
    <definedName name="OT_No" localSheetId="1">#REF!</definedName>
    <definedName name="OT_No" localSheetId="2">#REF!</definedName>
    <definedName name="OT_No">#REF!</definedName>
    <definedName name="otro" localSheetId="0">#REF!</definedName>
    <definedName name="otro" localSheetId="1">#REF!</definedName>
    <definedName name="otro" localSheetId="2">#REF!</definedName>
    <definedName name="otro">#REF!</definedName>
    <definedName name="PACC" localSheetId="0">#REF!</definedName>
    <definedName name="PACC" localSheetId="1">#REF!</definedName>
    <definedName name="PACC" localSheetId="2">#REF!</definedName>
    <definedName name="PACC">#REF!</definedName>
    <definedName name="PERSONALLEGAL" localSheetId="0">#REF!</definedName>
    <definedName name="PERSONALLEGAL" localSheetId="1">#REF!</definedName>
    <definedName name="PERSONALLEGAL" localSheetId="2">#REF!</definedName>
    <definedName name="PERSONALLEGAL">#REF!</definedName>
    <definedName name="PIPE_DATA" localSheetId="0">#REF!</definedName>
    <definedName name="PIPE_DATA" localSheetId="1">#REF!</definedName>
    <definedName name="PIPE_DATA" localSheetId="2">#REF!</definedName>
    <definedName name="PIPE_DATA">#REF!</definedName>
    <definedName name="PM" localSheetId="0">#REF!</definedName>
    <definedName name="PM" localSheetId="1">#REF!</definedName>
    <definedName name="PM" localSheetId="2">#REF!</definedName>
    <definedName name="PM">#REF!</definedName>
    <definedName name="POR" localSheetId="0">#REF!</definedName>
    <definedName name="POR" localSheetId="1">#REF!</definedName>
    <definedName name="POR" localSheetId="2">#REF!</definedName>
    <definedName name="POR">#REF!</definedName>
    <definedName name="PRESUPUESTO" localSheetId="0">#REF!</definedName>
    <definedName name="PRESUPUESTO" localSheetId="1">#REF!</definedName>
    <definedName name="PRESUPUESTO" localSheetId="2">#REF!</definedName>
    <definedName name="PRESUPUESTO">#REF!</definedName>
    <definedName name="PRIMERO" localSheetId="0">#REF!</definedName>
    <definedName name="PRIMERO" localSheetId="1">#REF!</definedName>
    <definedName name="PRIMERO" localSheetId="2">#REF!</definedName>
    <definedName name="PRIMERO">#REF!</definedName>
    <definedName name="profesionales" localSheetId="0">#REF!</definedName>
    <definedName name="profesionales" localSheetId="1">#REF!</definedName>
    <definedName name="profesionales" localSheetId="2">#REF!</definedName>
    <definedName name="profesionales">#REF!</definedName>
    <definedName name="PROGRAMADO" localSheetId="0">#REF!</definedName>
    <definedName name="PROGRAMADO" localSheetId="1">#REF!</definedName>
    <definedName name="PROGRAMADO" localSheetId="2">#REF!</definedName>
    <definedName name="PROGRAMADO">#REF!</definedName>
    <definedName name="PSTRESS_RELIEVI" localSheetId="0">#REF!</definedName>
    <definedName name="PSTRESS_RELIEVI" localSheetId="1">#REF!</definedName>
    <definedName name="PSTRESS_RELIEVI" localSheetId="2">#REF!</definedName>
    <definedName name="PSTRESS_RELIEVI">#REF!</definedName>
    <definedName name="Q" localSheetId="0">#REF!</definedName>
    <definedName name="Q" localSheetId="1">#REF!</definedName>
    <definedName name="Q" localSheetId="2">#REF!</definedName>
    <definedName name="Q">#REF!</definedName>
    <definedName name="QAAAAAA" localSheetId="0">#REF!</definedName>
    <definedName name="QAAAAAA" localSheetId="1">#REF!</definedName>
    <definedName name="QAAAAAA" localSheetId="2">#REF!</definedName>
    <definedName name="QAAAAAA">#REF!</definedName>
    <definedName name="QQQQQQQQQQ" localSheetId="0">#REF!</definedName>
    <definedName name="QQQQQQQQQQ" localSheetId="1">#REF!</definedName>
    <definedName name="QQQQQQQQQQ" localSheetId="2">#REF!</definedName>
    <definedName name="QQQQQQQQQQ">#REF!</definedName>
    <definedName name="que" localSheetId="0">#REF!</definedName>
    <definedName name="que" localSheetId="1">#REF!</definedName>
    <definedName name="que" localSheetId="2">#REF!</definedName>
    <definedName name="que">#REF!</definedName>
    <definedName name="QWERTY" localSheetId="0">#REF!</definedName>
    <definedName name="QWERTY" localSheetId="1">#REF!</definedName>
    <definedName name="QWERTY" localSheetId="2">#REF!</definedName>
    <definedName name="QWERTY">#REF!</definedName>
    <definedName name="QWERTYU" localSheetId="0">#REF!</definedName>
    <definedName name="QWERTYU" localSheetId="1">#REF!</definedName>
    <definedName name="QWERTYU" localSheetId="2">#REF!</definedName>
    <definedName name="QWERTYU">#REF!</definedName>
    <definedName name="QWERTYUASD" localSheetId="0">#REF!</definedName>
    <definedName name="QWERTYUASD" localSheetId="1">#REF!</definedName>
    <definedName name="QWERTYUASD" localSheetId="2">#REF!</definedName>
    <definedName name="QWERTYUASD">#REF!</definedName>
    <definedName name="QXPORT" localSheetId="0">#REF!</definedName>
    <definedName name="QXPORT" localSheetId="1">#REF!</definedName>
    <definedName name="QXPORT" localSheetId="2">#REF!</definedName>
    <definedName name="QXPORT">#REF!</definedName>
    <definedName name="recomendacion" localSheetId="0">#REF!</definedName>
    <definedName name="recomendacion" localSheetId="1">#REF!</definedName>
    <definedName name="recomendacion" localSheetId="2">#REF!</definedName>
    <definedName name="recomendacion">#REF!</definedName>
    <definedName name="RRRRRRRRRRR" localSheetId="0">#REF!</definedName>
    <definedName name="RRRRRRRRRRR" localSheetId="1">#REF!</definedName>
    <definedName name="RRRRRRRRRRR" localSheetId="2">#REF!</definedName>
    <definedName name="RRRRRRRRRRR">#REF!</definedName>
    <definedName name="RUT" localSheetId="0">#REF!</definedName>
    <definedName name="RUT" localSheetId="1">#REF!</definedName>
    <definedName name="RUT" localSheetId="2">#REF!</definedName>
    <definedName name="RUT">#REF!</definedName>
    <definedName name="S" localSheetId="0">#REF!</definedName>
    <definedName name="S" localSheetId="1">#REF!</definedName>
    <definedName name="S" localSheetId="2">#REF!</definedName>
    <definedName name="S">#REF!</definedName>
    <definedName name="SALARIO" localSheetId="0">#REF!</definedName>
    <definedName name="SALARIO" localSheetId="1">#REF!</definedName>
    <definedName name="SALARIO" localSheetId="2">#REF!</definedName>
    <definedName name="SALARIO">#REF!</definedName>
    <definedName name="SALARIOMINIMO" localSheetId="0">#REF!</definedName>
    <definedName name="SALARIOMINIMO" localSheetId="1">#REF!</definedName>
    <definedName name="SALARIOMINIMO" localSheetId="2">#REF!</definedName>
    <definedName name="SALARIOMINIMO">#REF!</definedName>
    <definedName name="SAPBEXrevision" hidden="1">1</definedName>
    <definedName name="SAPBEXsysID" hidden="1">"BWP"</definedName>
    <definedName name="SEG" localSheetId="0">#REF!</definedName>
    <definedName name="SEG" localSheetId="1">#REF!</definedName>
    <definedName name="SEG" localSheetId="2">#REF!</definedName>
    <definedName name="SEG">#REF!</definedName>
    <definedName name="SEGISS" localSheetId="0">#REF!</definedName>
    <definedName name="SEGISS" localSheetId="1">#REF!</definedName>
    <definedName name="SEGISS" localSheetId="2">#REF!</definedName>
    <definedName name="SEGISS">#REF!</definedName>
    <definedName name="SINMEDFAM" localSheetId="0">#REF!</definedName>
    <definedName name="SINMEDFAM" localSheetId="1">#REF!</definedName>
    <definedName name="SINMEDFAM" localSheetId="2">#REF!</definedName>
    <definedName name="SINMEDFAM">#REF!</definedName>
    <definedName name="SS_AVG_SIZE" localSheetId="0">#REF!</definedName>
    <definedName name="SS_AVG_SIZE" localSheetId="1">#REF!</definedName>
    <definedName name="SS_AVG_SIZE" localSheetId="2">#REF!</definedName>
    <definedName name="SS_AVG_SIZE">#REF!</definedName>
    <definedName name="SS_WELDING" localSheetId="0">#REF!</definedName>
    <definedName name="SS_WELDING" localSheetId="1">#REF!</definedName>
    <definedName name="SS_WELDING" localSheetId="2">#REF!</definedName>
    <definedName name="SS_WELDING">#REF!</definedName>
    <definedName name="SSSSSSSSSSS" localSheetId="0">#REF!</definedName>
    <definedName name="SSSSSSSSSSS" localSheetId="1">#REF!</definedName>
    <definedName name="SSSSSSSSSSS" localSheetId="2">#REF!</definedName>
    <definedName name="SSSSSSSSSSS">#REF!</definedName>
    <definedName name="SSSSSSSSSSSS" localSheetId="0">#REF!</definedName>
    <definedName name="SSSSSSSSSSSS" localSheetId="1">#REF!</definedName>
    <definedName name="SSSSSSSSSSSS" localSheetId="2">#REF!</definedName>
    <definedName name="SSSSSSSSSSSS">#REF!</definedName>
    <definedName name="sswdw" localSheetId="0">#REF!</definedName>
    <definedName name="sswdw" localSheetId="1">#REF!</definedName>
    <definedName name="sswdw" localSheetId="2">#REF!</definedName>
    <definedName name="sswdw">#REF!</definedName>
    <definedName name="STRESS_RELIEVIN" localSheetId="0">#REF!</definedName>
    <definedName name="STRESS_RELIEVIN" localSheetId="1">#REF!</definedName>
    <definedName name="STRESS_RELIEVIN" localSheetId="2">#REF!</definedName>
    <definedName name="STRESS_RELIEVIN">#REF!</definedName>
    <definedName name="SUBSALIMENT" localSheetId="0">#REF!</definedName>
    <definedName name="SUBSALIMENT" localSheetId="1">#REF!</definedName>
    <definedName name="SUBSALIMENT" localSheetId="2">#REF!</definedName>
    <definedName name="SUBSALIMENT">#REF!</definedName>
    <definedName name="SUBSIHABITACION" localSheetId="0">#REF!</definedName>
    <definedName name="SUBSIHABITACION" localSheetId="1">#REF!</definedName>
    <definedName name="SUBSIHABITACION" localSheetId="2">#REF!</definedName>
    <definedName name="SUBSIHABITACION">#REF!</definedName>
    <definedName name="SUBSITRANSP" localSheetId="0">#REF!</definedName>
    <definedName name="SUBSITRANSP" localSheetId="1">#REF!</definedName>
    <definedName name="SUBSITRANSP" localSheetId="2">#REF!</definedName>
    <definedName name="SUBSITRANSP">#REF!</definedName>
    <definedName name="SUBTRANS" localSheetId="0">#REF!</definedName>
    <definedName name="SUBTRANS" localSheetId="1">#REF!</definedName>
    <definedName name="SUBTRANS" localSheetId="2">#REF!</definedName>
    <definedName name="SUBTRANS">#REF!</definedName>
    <definedName name="T" localSheetId="0">#REF!</definedName>
    <definedName name="T" localSheetId="1">#REF!</definedName>
    <definedName name="T" localSheetId="2">#REF!</definedName>
    <definedName name="T">#REF!</definedName>
    <definedName name="TGGGGGGGGG" localSheetId="0">#REF!</definedName>
    <definedName name="TGGGGGGGGG" localSheetId="1">#REF!</definedName>
    <definedName name="TGGGGGGGGG" localSheetId="2">#REF!</definedName>
    <definedName name="TGGGGGGGGG">#REF!</definedName>
    <definedName name="tipo">[2]InformaXion!$B$3:$B$7</definedName>
    <definedName name="TIPO_DE_MANTTO" localSheetId="0">#REF!</definedName>
    <definedName name="TIPO_DE_MANTTO" localSheetId="1">#REF!</definedName>
    <definedName name="TIPO_DE_MANTTO" localSheetId="2">#REF!</definedName>
    <definedName name="TIPO_DE_MANTTO">#REF!</definedName>
    <definedName name="TITLE" localSheetId="0">#REF!</definedName>
    <definedName name="TITLE" localSheetId="1">#REF!</definedName>
    <definedName name="TITLE" localSheetId="2">#REF!</definedName>
    <definedName name="TITLE">#REF!</definedName>
    <definedName name="TITULOANALISISUNITARIOS" localSheetId="0">#REF!</definedName>
    <definedName name="TITULOANALISISUNITARIOS" localSheetId="1">#REF!</definedName>
    <definedName name="TITULOANALISISUNITARIOS" localSheetId="2">#REF!</definedName>
    <definedName name="TITULOANALISISUNITARIOS">#REF!</definedName>
    <definedName name="TITULOPRESUPUESTO" localSheetId="0">#REF!</definedName>
    <definedName name="TITULOPRESUPUESTO" localSheetId="1">#REF!</definedName>
    <definedName name="TITULOPRESUPUESTO" localSheetId="2">#REF!</definedName>
    <definedName name="TITULOPRESUPUESTO">#REF!</definedName>
    <definedName name="TODOANA" localSheetId="0">#REF!</definedName>
    <definedName name="TODOANA" localSheetId="1">#REF!</definedName>
    <definedName name="TODOANA" localSheetId="2">#REF!</definedName>
    <definedName name="TODOANA">#REF!</definedName>
    <definedName name="TODOINSU" localSheetId="0">#REF!</definedName>
    <definedName name="TODOINSU" localSheetId="1">#REF!</definedName>
    <definedName name="TODOINSU" localSheetId="2">#REF!</definedName>
    <definedName name="TODOINSU">#REF!</definedName>
    <definedName name="TODOITEM" localSheetId="0">#REF!</definedName>
    <definedName name="TODOITEM" localSheetId="1">#REF!</definedName>
    <definedName name="TODOITEM" localSheetId="2">#REF!</definedName>
    <definedName name="TODOITEM">#REF!</definedName>
    <definedName name="TOTA" localSheetId="0">#REF!</definedName>
    <definedName name="TOTA" localSheetId="1">#REF!</definedName>
    <definedName name="TOTA" localSheetId="2">#REF!</definedName>
    <definedName name="TOTA">#REF!</definedName>
    <definedName name="TOTAL_BASICO_A_DICIEMBRE" localSheetId="0">#REF!</definedName>
    <definedName name="TOTAL_BASICO_A_DICIEMBRE" localSheetId="1">#REF!</definedName>
    <definedName name="TOTAL_BASICO_A_DICIEMBRE" localSheetId="2">#REF!</definedName>
    <definedName name="TOTAL_BASICO_A_DICIEMBRE">#REF!</definedName>
    <definedName name="TOTAL_ESPECIALIDADES" localSheetId="0">#REF!</definedName>
    <definedName name="TOTAL_ESPECIALIDADES" localSheetId="1">#REF!</definedName>
    <definedName name="TOTAL_ESPECIALIDADES" localSheetId="2">#REF!</definedName>
    <definedName name="TOTAL_ESPECIALIDADES">#REF!</definedName>
    <definedName name="TOTAL_LINEA" localSheetId="0">#REF!</definedName>
    <definedName name="TOTAL_LINEA" localSheetId="1">#REF!</definedName>
    <definedName name="TOTAL_LINEA" localSheetId="2">#REF!</definedName>
    <definedName name="TOTAL_LINEA">#REF!</definedName>
    <definedName name="TOTAL_OBRAS_PROGRAMADAS_POR_INICIAR" localSheetId="0">#REF!</definedName>
    <definedName name="TOTAL_OBRAS_PROGRAMADAS_POR_INICIAR" localSheetId="1">#REF!</definedName>
    <definedName name="TOTAL_OBRAS_PROGRAMADAS_POR_INICIAR" localSheetId="2">#REF!</definedName>
    <definedName name="TOTAL_OBRAS_PROGRAMADAS_POR_INICIAR">#REF!</definedName>
    <definedName name="TOTAL_PRODUCCION_A_LA_FECHA" localSheetId="0">#REF!</definedName>
    <definedName name="TOTAL_PRODUCCION_A_LA_FECHA" localSheetId="1">#REF!</definedName>
    <definedName name="TOTAL_PRODUCCION_A_LA_FECHA" localSheetId="2">#REF!</definedName>
    <definedName name="TOTAL_PRODUCCION_A_LA_FECHA">#REF!</definedName>
    <definedName name="transporte" localSheetId="0">#REF!</definedName>
    <definedName name="transporte" localSheetId="1">#REF!</definedName>
    <definedName name="transporte" localSheetId="2">#REF!</definedName>
    <definedName name="transporte">#REF!</definedName>
    <definedName name="U" localSheetId="0">#REF!</definedName>
    <definedName name="U" localSheetId="1">#REF!</definedName>
    <definedName name="U" localSheetId="2">#REF!</definedName>
    <definedName name="U">#REF!</definedName>
    <definedName name="Unidad" localSheetId="0">#REF!</definedName>
    <definedName name="Unidad" localSheetId="1">#REF!</definedName>
    <definedName name="Unidad" localSheetId="2">#REF!</definedName>
    <definedName name="Unidad">#REF!</definedName>
    <definedName name="USUARIOS" localSheetId="0">#REF!</definedName>
    <definedName name="USUARIOS" localSheetId="1">#REF!</definedName>
    <definedName name="USUARIOS" localSheetId="2">#REF!</definedName>
    <definedName name="USUARIOS">#REF!</definedName>
    <definedName name="VALOR_OBRAS_INICIADAS_PENDIENTES_POR_TERMINAR" localSheetId="0">#REF!</definedName>
    <definedName name="VALOR_OBRAS_INICIADAS_PENDIENTES_POR_TERMINAR" localSheetId="1">#REF!</definedName>
    <definedName name="VALOR_OBRAS_INICIADAS_PENDIENTES_POR_TERMINAR" localSheetId="2">#REF!</definedName>
    <definedName name="VALOR_OBRAS_INICIADAS_PENDIENTES_POR_TERMINAR">#REF!</definedName>
    <definedName name="Valor_Unitario" localSheetId="0">#REF!</definedName>
    <definedName name="Valor_Unitario" localSheetId="1">#REF!</definedName>
    <definedName name="Valor_Unitario" localSheetId="2">#REF!</definedName>
    <definedName name="Valor_Unitario">#REF!</definedName>
    <definedName name="VEHICULOS" localSheetId="0">#REF!</definedName>
    <definedName name="VEHICULOS" localSheetId="1">#REF!</definedName>
    <definedName name="VEHICULOS" localSheetId="2">#REF!</definedName>
    <definedName name="VEHICULOS">#REF!</definedName>
    <definedName name="VFFFFFFF" localSheetId="0">#REF!</definedName>
    <definedName name="VFFFFFFF" localSheetId="1">#REF!</definedName>
    <definedName name="VFFFFFFF" localSheetId="2">#REF!</definedName>
    <definedName name="VFFFFFFF">#REF!</definedName>
    <definedName name="VFGBNHJ" localSheetId="0">#REF!</definedName>
    <definedName name="VFGBNHJ" localSheetId="1">#REF!</definedName>
    <definedName name="VFGBNHJ" localSheetId="2">#REF!</definedName>
    <definedName name="VFGBNHJ">#REF!</definedName>
    <definedName name="VFR" localSheetId="0">#REF!</definedName>
    <definedName name="VFR" localSheetId="1">#REF!</definedName>
    <definedName name="VFR" localSheetId="2">#REF!</definedName>
    <definedName name="VFR">#REF!</definedName>
    <definedName name="VIATICOS" localSheetId="0">#REF!</definedName>
    <definedName name="VIATICOS" localSheetId="1">#REF!</definedName>
    <definedName name="VIATICOS" localSheetId="2">#REF!</definedName>
    <definedName name="VIATICOS">#REF!</definedName>
    <definedName name="VOY" localSheetId="0">#REF!</definedName>
    <definedName name="VOY" localSheetId="1">#REF!</definedName>
    <definedName name="VOY" localSheetId="2">#REF!</definedName>
    <definedName name="VOY">#REF!</definedName>
    <definedName name="VVVVVVBBB" localSheetId="0">#REF!</definedName>
    <definedName name="VVVVVVBBB" localSheetId="1">#REF!</definedName>
    <definedName name="VVVVVVBBB" localSheetId="2">#REF!</definedName>
    <definedName name="VVVVVVBBB">#REF!</definedName>
    <definedName name="VVVVVVCC" localSheetId="0">#REF!</definedName>
    <definedName name="VVVVVVCC" localSheetId="1">#REF!</definedName>
    <definedName name="VVVVVVCC" localSheetId="2">#REF!</definedName>
    <definedName name="VVVVVVCC">#REF!</definedName>
    <definedName name="W" localSheetId="0">#REF!</definedName>
    <definedName name="W" localSheetId="1">#REF!</definedName>
    <definedName name="W" localSheetId="2">#REF!</definedName>
    <definedName name="W">#REF!</definedName>
    <definedName name="WAGE_RATE" localSheetId="0">#REF!</definedName>
    <definedName name="WAGE_RATE" localSheetId="1">#REF!</definedName>
    <definedName name="WAGE_RATE" localSheetId="2">#REF!</definedName>
    <definedName name="WAGE_RATE">#REF!</definedName>
    <definedName name="Wage0100" localSheetId="0">#REF!</definedName>
    <definedName name="Wage0100" localSheetId="1">#REF!</definedName>
    <definedName name="Wage0100" localSheetId="2">#REF!</definedName>
    <definedName name="Wage0100">#REF!</definedName>
    <definedName name="Wage0200" localSheetId="0">#REF!</definedName>
    <definedName name="Wage0200" localSheetId="1">#REF!</definedName>
    <definedName name="Wage0200" localSheetId="2">#REF!</definedName>
    <definedName name="Wage0200">#REF!</definedName>
    <definedName name="WGT" localSheetId="0">#REF!</definedName>
    <definedName name="WGT" localSheetId="1">#REF!</definedName>
    <definedName name="WGT" localSheetId="2">#REF!</definedName>
    <definedName name="WGT">#REF!</definedName>
    <definedName name="WSSSSSSSSSS" localSheetId="0">#REF!</definedName>
    <definedName name="WSSSSSSSSSS" localSheetId="1">#REF!</definedName>
    <definedName name="WSSSSSSSSSS" localSheetId="2">#REF!</definedName>
    <definedName name="WSSSSSSSSSS">#REF!</definedName>
    <definedName name="WWWWWWWWW" localSheetId="0">#REF!</definedName>
    <definedName name="WWWWWWWWW" localSheetId="1">#REF!</definedName>
    <definedName name="WWWWWWWWW" localSheetId="2">#REF!</definedName>
    <definedName name="WWWWWWWWW">#REF!</definedName>
    <definedName name="XSSSSSSSSS" localSheetId="0">#REF!</definedName>
    <definedName name="XSSSSSSSSS" localSheetId="1">#REF!</definedName>
    <definedName name="XSSSSSSSSS" localSheetId="2">#REF!</definedName>
    <definedName name="XSSSSSSSSS">#REF!</definedName>
    <definedName name="XSW" localSheetId="0">#REF!</definedName>
    <definedName name="XSW" localSheetId="1">#REF!</definedName>
    <definedName name="XSW" localSheetId="2">#REF!</definedName>
    <definedName name="XSW">#REF!</definedName>
    <definedName name="xxxx" localSheetId="0">#REF!</definedName>
    <definedName name="xxxx" localSheetId="1">#REF!</definedName>
    <definedName name="xxxx" localSheetId="2">#REF!</definedName>
    <definedName name="xxxx">#REF!</definedName>
    <definedName name="XXXXX" localSheetId="0">#REF!</definedName>
    <definedName name="XXXXX" localSheetId="1">#REF!</definedName>
    <definedName name="XXXXX" localSheetId="2">#REF!</definedName>
    <definedName name="XXXXX">#REF!</definedName>
    <definedName name="Y" localSheetId="0">#REF!</definedName>
    <definedName name="Y" localSheetId="1">#REF!</definedName>
    <definedName name="Y" localSheetId="2">#REF!</definedName>
    <definedName name="Y">#REF!</definedName>
    <definedName name="Z" localSheetId="0">#REF!</definedName>
    <definedName name="Z" localSheetId="1">#REF!</definedName>
    <definedName name="Z" localSheetId="2">#REF!</definedName>
    <definedName name="Z">#REF!</definedName>
    <definedName name="ZAQ" localSheetId="0">#REF!</definedName>
    <definedName name="ZAQ" localSheetId="1">#REF!</definedName>
    <definedName name="ZAQ" localSheetId="2">#REF!</definedName>
    <definedName name="ZAQ">#REF!</definedName>
    <definedName name="ZAQWWSSX" localSheetId="0">#REF!</definedName>
    <definedName name="ZAQWWSSX" localSheetId="1">#REF!</definedName>
    <definedName name="ZAQWWSSX" localSheetId="2">#REF!</definedName>
    <definedName name="ZAQWWSSX">#REF!</definedName>
    <definedName name="ZASXCD" localSheetId="0">#REF!</definedName>
    <definedName name="ZASXCD" localSheetId="1">#REF!</definedName>
    <definedName name="ZASXCD" localSheetId="2">#REF!</definedName>
    <definedName name="ZASXCD">#REF!</definedName>
    <definedName name="ZASXCDFV" localSheetId="0">#REF!</definedName>
    <definedName name="ZASXCDFV" localSheetId="1">#REF!</definedName>
    <definedName name="ZASXCDFV" localSheetId="2">#REF!</definedName>
    <definedName name="ZASXCDFV">#REF!</definedName>
    <definedName name="ZASXCDFVBGH" localSheetId="0">#REF!</definedName>
    <definedName name="ZASXCDFVBGH" localSheetId="1">#REF!</definedName>
    <definedName name="ZASXCDFVBGH" localSheetId="2">#REF!</definedName>
    <definedName name="ZASXCDFVBGH">#REF!</definedName>
    <definedName name="ZONA">[2]INFORMACION!$A$5:$E$5</definedName>
    <definedName name="ZXCDERT" localSheetId="0">#REF!</definedName>
    <definedName name="ZXCDERT" localSheetId="1">#REF!</definedName>
    <definedName name="ZXCDERT" localSheetId="2">#REF!</definedName>
    <definedName name="ZXCDERT">#REF!</definedName>
    <definedName name="ZXCV" localSheetId="0">#REF!</definedName>
    <definedName name="ZXCV" localSheetId="1">#REF!</definedName>
    <definedName name="ZXCV" localSheetId="2">#REF!</definedName>
    <definedName name="ZXCV">#REF!</definedName>
    <definedName name="ZXCVB" localSheetId="0">#REF!</definedName>
    <definedName name="ZXCVB" localSheetId="1">#REF!</definedName>
    <definedName name="ZXCVB" localSheetId="2">#REF!</definedName>
    <definedName name="ZXCVB">#REF!</definedName>
    <definedName name="ZXCVBN" localSheetId="0">#REF!</definedName>
    <definedName name="ZXCVBN" localSheetId="1">#REF!</definedName>
    <definedName name="ZXCVBN" localSheetId="2">#REF!</definedName>
    <definedName name="ZXCVBN">#REF!</definedName>
    <definedName name="ZXCVBNM" localSheetId="0">#REF!</definedName>
    <definedName name="ZXCVBNM" localSheetId="1">#REF!</definedName>
    <definedName name="ZXCVBNM" localSheetId="2">#REF!</definedName>
    <definedName name="ZXCVBNM">#REF!</definedName>
    <definedName name="ZXDSER" localSheetId="0">#REF!</definedName>
    <definedName name="ZXDSER" localSheetId="1">#REF!</definedName>
    <definedName name="ZXDSER" localSheetId="2">#REF!</definedName>
    <definedName name="ZXDSER">#REF!</definedName>
    <definedName name="ZZZZZ" localSheetId="0">#REF!</definedName>
    <definedName name="ZZZZZ" localSheetId="1">#REF!</definedName>
    <definedName name="ZZZZZ" localSheetId="2">#REF!</definedName>
    <definedName name="ZZZZZ">#REF!</definedName>
    <definedName name="ZZZZZZ" localSheetId="0">#REF!</definedName>
    <definedName name="ZZZZZZ" localSheetId="1">#REF!</definedName>
    <definedName name="ZZZZZZ" localSheetId="2">#REF!</definedName>
    <definedName name="ZZZZZZ">#REF!</definedName>
    <definedName name="zzzzzzz" localSheetId="0" hidden="1">#REF!</definedName>
    <definedName name="zzzzzzz" localSheetId="1" hidden="1">#REF!</definedName>
    <definedName name="zzzzzzz" localSheetId="2" hidden="1">#REF!</definedName>
    <definedName name="zzzzzzz" hidden="1">#REF!</definedName>
    <definedName name="ZZZZZZZZZ" localSheetId="0">#REF!</definedName>
    <definedName name="ZZZZZZZZZ" localSheetId="1">#REF!</definedName>
    <definedName name="ZZZZZZZZZ" localSheetId="2">#REF!</definedName>
    <definedName name="ZZZZZZ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4" i="17" l="1"/>
  <c r="F27" i="18" l="1"/>
  <c r="F26" i="18"/>
  <c r="F25" i="18"/>
  <c r="F24" i="18"/>
  <c r="F29" i="18" s="1"/>
  <c r="F13" i="18"/>
  <c r="F12" i="18"/>
  <c r="F14" i="18" s="1"/>
  <c r="F132" i="17"/>
  <c r="F126" i="17"/>
  <c r="F118" i="17"/>
  <c r="F117" i="17"/>
  <c r="F116" i="17"/>
  <c r="F115" i="17"/>
  <c r="A117" i="17"/>
  <c r="A118" i="17" s="1"/>
  <c r="F103" i="17"/>
  <c r="F105" i="17" s="1"/>
  <c r="F94" i="17"/>
  <c r="F93" i="17"/>
  <c r="F82" i="17"/>
  <c r="F77" i="17"/>
  <c r="F72" i="17"/>
  <c r="F71" i="17"/>
  <c r="F66" i="17"/>
  <c r="F65" i="17"/>
  <c r="F56" i="17"/>
  <c r="F55" i="17"/>
  <c r="F54" i="17"/>
  <c r="F53" i="17"/>
  <c r="F52" i="17"/>
  <c r="F47" i="17"/>
  <c r="F48" i="17" s="1"/>
  <c r="F40" i="17"/>
  <c r="F39" i="17"/>
  <c r="F30" i="17"/>
  <c r="F29" i="17"/>
  <c r="F28" i="17"/>
  <c r="F27" i="17"/>
  <c r="F26" i="17"/>
  <c r="F25" i="17"/>
  <c r="F20" i="17"/>
  <c r="F10" i="17"/>
  <c r="F9" i="17"/>
  <c r="F8" i="17"/>
  <c r="F32" i="18" l="1"/>
  <c r="F119" i="17"/>
  <c r="F127" i="17"/>
  <c r="F21" i="17"/>
  <c r="F83" i="17"/>
  <c r="F11" i="17"/>
  <c r="F31" i="17"/>
  <c r="F41" i="17"/>
  <c r="F57" i="17"/>
  <c r="F67" i="17"/>
  <c r="F73" i="17"/>
  <c r="F78" i="17"/>
  <c r="F95" i="17"/>
  <c r="F133" i="17"/>
  <c r="F372" i="16"/>
  <c r="F371" i="16"/>
  <c r="F370" i="16"/>
  <c r="F369" i="16"/>
  <c r="F364" i="16"/>
  <c r="F363" i="16"/>
  <c r="F362" i="16"/>
  <c r="F361" i="16"/>
  <c r="F356" i="16"/>
  <c r="F355" i="16"/>
  <c r="F354" i="16"/>
  <c r="F353" i="16"/>
  <c r="F348" i="16"/>
  <c r="F347" i="16"/>
  <c r="F346" i="16"/>
  <c r="F345" i="16"/>
  <c r="F335" i="16"/>
  <c r="F334" i="16"/>
  <c r="F333" i="16"/>
  <c r="F332" i="16"/>
  <c r="F327" i="16"/>
  <c r="F326" i="16"/>
  <c r="F321" i="16"/>
  <c r="F320" i="16"/>
  <c r="F319" i="16"/>
  <c r="F318" i="16"/>
  <c r="F313" i="16"/>
  <c r="F312" i="16"/>
  <c r="F311" i="16"/>
  <c r="F310" i="16"/>
  <c r="F304" i="16"/>
  <c r="F303" i="16"/>
  <c r="F302" i="16"/>
  <c r="F301" i="16"/>
  <c r="F293" i="16"/>
  <c r="F292" i="16"/>
  <c r="A292" i="16"/>
  <c r="A293" i="16" s="1"/>
  <c r="F291" i="16"/>
  <c r="F290" i="16"/>
  <c r="F289" i="16"/>
  <c r="F280" i="16"/>
  <c r="F279" i="16"/>
  <c r="F278" i="16"/>
  <c r="F269" i="16"/>
  <c r="F268" i="16"/>
  <c r="F267" i="16"/>
  <c r="F266" i="16"/>
  <c r="F261" i="16"/>
  <c r="F260" i="16"/>
  <c r="F259" i="16"/>
  <c r="F247" i="16"/>
  <c r="F242" i="16"/>
  <c r="F243" i="16" s="1"/>
  <c r="F232" i="16"/>
  <c r="F231" i="16"/>
  <c r="F230" i="16"/>
  <c r="F229" i="16"/>
  <c r="F223" i="16"/>
  <c r="F222" i="16"/>
  <c r="F221" i="16"/>
  <c r="F220" i="16"/>
  <c r="F213" i="16"/>
  <c r="F212" i="16"/>
  <c r="F211" i="16"/>
  <c r="F210" i="16"/>
  <c r="F203" i="16"/>
  <c r="F202" i="16"/>
  <c r="F201" i="16"/>
  <c r="F200" i="16"/>
  <c r="F186" i="16"/>
  <c r="F180" i="16"/>
  <c r="F179" i="16"/>
  <c r="F178" i="16"/>
  <c r="F177" i="16"/>
  <c r="F172" i="16"/>
  <c r="F171" i="16"/>
  <c r="F170" i="16"/>
  <c r="F169" i="16"/>
  <c r="F164" i="16"/>
  <c r="F163" i="16"/>
  <c r="F162" i="16"/>
  <c r="F161" i="16"/>
  <c r="F156" i="16"/>
  <c r="F155" i="16"/>
  <c r="F154" i="16"/>
  <c r="F153" i="16"/>
  <c r="F152" i="16"/>
  <c r="F146" i="16"/>
  <c r="F138" i="16"/>
  <c r="F137" i="16"/>
  <c r="F136" i="16"/>
  <c r="F135" i="16"/>
  <c r="F130" i="16"/>
  <c r="F129" i="16"/>
  <c r="F128" i="16"/>
  <c r="F127" i="16"/>
  <c r="F126" i="16"/>
  <c r="F125" i="16"/>
  <c r="F120" i="16"/>
  <c r="F119" i="16"/>
  <c r="F118" i="16"/>
  <c r="F117" i="16"/>
  <c r="F116" i="16"/>
  <c r="F111" i="16"/>
  <c r="F110" i="16"/>
  <c r="F109" i="16"/>
  <c r="F108" i="16"/>
  <c r="F107" i="16"/>
  <c r="F102" i="16"/>
  <c r="F101" i="16"/>
  <c r="F100" i="16"/>
  <c r="F99" i="16"/>
  <c r="F94" i="16"/>
  <c r="F93" i="16"/>
  <c r="F92" i="16"/>
  <c r="F91" i="16"/>
  <c r="F87" i="16"/>
  <c r="F78" i="16"/>
  <c r="F77" i="16"/>
  <c r="F76" i="16"/>
  <c r="F75" i="16"/>
  <c r="F74" i="16"/>
  <c r="F73" i="16"/>
  <c r="F67" i="16"/>
  <c r="F69" i="16" s="1"/>
  <c r="F62" i="16"/>
  <c r="F61" i="16"/>
  <c r="F60" i="16"/>
  <c r="F59" i="16"/>
  <c r="F51" i="16"/>
  <c r="F50" i="16"/>
  <c r="F49" i="16"/>
  <c r="F48" i="16"/>
  <c r="F42" i="16"/>
  <c r="F41" i="16"/>
  <c r="F40" i="16"/>
  <c r="F35" i="16"/>
  <c r="F34" i="16"/>
  <c r="F33" i="16"/>
  <c r="F32" i="16"/>
  <c r="F23" i="16"/>
  <c r="F22" i="16"/>
  <c r="F21" i="16"/>
  <c r="F20" i="16"/>
  <c r="F13" i="16"/>
  <c r="F12" i="16"/>
  <c r="F11" i="16"/>
  <c r="F10" i="16"/>
  <c r="F137" i="17" l="1"/>
  <c r="F79" i="16"/>
  <c r="F281" i="16"/>
  <c r="F206" i="16"/>
  <c r="F294" i="16"/>
  <c r="F306" i="16"/>
  <c r="F192" i="16"/>
  <c r="F216" i="16"/>
  <c r="F234" i="16"/>
  <c r="F262" i="16"/>
  <c r="F328" i="16"/>
  <c r="F365" i="16"/>
  <c r="F165" i="16"/>
  <c r="F182" i="16"/>
  <c r="F131" i="16"/>
  <c r="F373" i="16"/>
  <c r="F43" i="16"/>
  <c r="F63" i="16"/>
  <c r="F36" i="16"/>
  <c r="F112" i="16"/>
  <c r="F173" i="16"/>
  <c r="F103" i="16"/>
  <c r="F14" i="16"/>
  <c r="F24" i="16"/>
  <c r="F121" i="16"/>
  <c r="F139" i="16"/>
  <c r="F52" i="16"/>
  <c r="F95" i="16"/>
  <c r="F270" i="16"/>
  <c r="F314" i="16"/>
  <c r="F322" i="16"/>
  <c r="F349" i="16"/>
  <c r="F357" i="16"/>
  <c r="F148" i="16"/>
  <c r="F157" i="16"/>
  <c r="F225" i="16"/>
  <c r="F250" i="16"/>
  <c r="F337" i="16"/>
  <c r="F375" i="16" l="1"/>
</calcChain>
</file>

<file path=xl/sharedStrings.xml><?xml version="1.0" encoding="utf-8"?>
<sst xmlns="http://schemas.openxmlformats.org/spreadsheetml/2006/main" count="923" uniqueCount="188">
  <si>
    <t xml:space="preserve"> </t>
  </si>
  <si>
    <t>TOTAL</t>
  </si>
  <si>
    <t xml:space="preserve">ANSERMA </t>
  </si>
  <si>
    <t xml:space="preserve">CHINCHINA </t>
  </si>
  <si>
    <t xml:space="preserve">MARQUETALIA </t>
  </si>
  <si>
    <t xml:space="preserve">MANZANARES </t>
  </si>
  <si>
    <t xml:space="preserve">NEIRA </t>
  </si>
  <si>
    <t xml:space="preserve">RISARALDA </t>
  </si>
  <si>
    <t xml:space="preserve">SALAMINA </t>
  </si>
  <si>
    <t xml:space="preserve">SAMANA </t>
  </si>
  <si>
    <t xml:space="preserve">VICTORIA </t>
  </si>
  <si>
    <t>ITEMS</t>
  </si>
  <si>
    <t xml:space="preserve">DESCRIPCION </t>
  </si>
  <si>
    <t>UNID</t>
  </si>
  <si>
    <t>CANTIDAD</t>
  </si>
  <si>
    <t>VR. UNITARIO</t>
  </si>
  <si>
    <t xml:space="preserve">VR. TOTAL </t>
  </si>
  <si>
    <t>Und</t>
  </si>
  <si>
    <t>und</t>
  </si>
  <si>
    <t>ml</t>
  </si>
  <si>
    <t>CODIGO</t>
  </si>
  <si>
    <t>Tuberia Corrugada PVC-S  de 14"  S-8</t>
  </si>
  <si>
    <t>Tuberia Corrugada PVC-S  de 06" S-8</t>
  </si>
  <si>
    <t>Silletas yee  de 14 x 6"</t>
  </si>
  <si>
    <t>1/4 gal</t>
  </si>
  <si>
    <t xml:space="preserve">OBJETO: REPOSICIÓN Y OPTIMIZACIÓN DE ALCANTARILLADO Y CAMBIO DE ACUEDUCTO , EN LA CALLE 8 ENTRE CARRERA 3 Y 4, CALLE LOS FAROLES,  MUNICIPIO DE AGUADAS, CALDAS.- </t>
  </si>
  <si>
    <t>Silletas yee  de 12 x 6"</t>
  </si>
  <si>
    <t>REPOSICIÒN DE REDES DE ACUEDUCTO CARRERA 4 ENTRE CALLES 3 Y 5 EN EL MUNICIPÌO DE ANSERMA CALDAS</t>
  </si>
  <si>
    <t>ITEM</t>
  </si>
  <si>
    <t>DESCRIPCIÒN</t>
  </si>
  <si>
    <t>UND</t>
  </si>
  <si>
    <t>VR.UNITARIO</t>
  </si>
  <si>
    <t>VR. TOTAL</t>
  </si>
  <si>
    <t>un</t>
  </si>
  <si>
    <t>ML</t>
  </si>
  <si>
    <t>Tubería PVC  de 3" RDE 21 200 PSI union mecanica</t>
  </si>
  <si>
    <t xml:space="preserve">Collar de derivacion de 3" a 1/2" PVC </t>
  </si>
  <si>
    <t>UN</t>
  </si>
  <si>
    <t>Adaptador macho PF+UAD de 1/2"</t>
  </si>
  <si>
    <t>Valvula HD JH de 3"</t>
  </si>
  <si>
    <t xml:space="preserve">Acoples universal de 3 " HD </t>
  </si>
  <si>
    <t xml:space="preserve">REPOSICION DE REDES DE ALCANTARILLADO EN LA CALLE 1 ENTRE CARRERAS 3 y 4 EN EL MUNICIPIO DE ANSERMA </t>
  </si>
  <si>
    <t xml:space="preserve">Tubería PVC corrugada de 6" S-8 </t>
  </si>
  <si>
    <t>Tubería PVC corrugada de 14" S-8</t>
  </si>
  <si>
    <t>Silleta de 14"x6"</t>
  </si>
  <si>
    <t>Reposición de alcantarillado descole San Pedro en el municipio de Anserma  Caldas</t>
  </si>
  <si>
    <t>Un</t>
  </si>
  <si>
    <t>DETALLE</t>
  </si>
  <si>
    <t>VALOR  UNIT</t>
  </si>
  <si>
    <t>VALOR TOTAL</t>
  </si>
  <si>
    <t>Reposición de alcantarillado calle 25A entre calles 2 ala 3  en el municipio de Anserma  Caldas</t>
  </si>
  <si>
    <t>TUBERIA PVC ALCANTARILLADO UNION CAUCHO DE 6"  S -8</t>
  </si>
  <si>
    <t xml:space="preserve">TUBERIA PVC ALCANTARILLADO UNION CAUCHO DE 12" S-8 </t>
  </si>
  <si>
    <t>ADHESIVO ACONDICIONADOR</t>
  </si>
  <si>
    <t>Cuarto</t>
  </si>
  <si>
    <t>SILLAS YEE 12"X6"</t>
  </si>
  <si>
    <t>Reposición de alcantarillado barrio Renan Barco sector La cabaña Ramon elias Largo Sanchez corregimiento de Arauca  municipio de Palestina Caldas</t>
  </si>
  <si>
    <t>TUBERIA PVC ALCANTARILLADO UNION CAUCHO DE 6"  S-8</t>
  </si>
  <si>
    <t>TUBERIA PVC ALCANTARILLADO UNION CAUCHO DE 12" S-8</t>
  </si>
  <si>
    <t>Reposicion tuberia de acueducto aduccion  Arauca Finca  Pablo Trujillo en el corregimiento de Arauca municipio de Palestina Caldas</t>
  </si>
  <si>
    <t>Tuberia PVC de 8" RDE 13.5 union mecanica</t>
  </si>
  <si>
    <t>Manguera PF+UAD de 1/2" RDE 9</t>
  </si>
  <si>
    <t>Collar de derivación de 3" a 1/2"</t>
  </si>
  <si>
    <t xml:space="preserve">Collar de derivación de 4" a 1/2" PVC </t>
  </si>
  <si>
    <t xml:space="preserve">Adaptador macho PF +UAD de 1/2" PVC </t>
  </si>
  <si>
    <t>Válvula HD compuerta elástica de 2" JH</t>
  </si>
  <si>
    <t>Válvula HD compuerta elástica de 3" JH</t>
  </si>
  <si>
    <t xml:space="preserve">Hidrante tipo torre de 3" JH </t>
  </si>
  <si>
    <t>Tee HD de 4" a 3" JH</t>
  </si>
  <si>
    <t>Tee HD de 4" a 2" JH</t>
  </si>
  <si>
    <t xml:space="preserve">Acople universal de 4" HD </t>
  </si>
  <si>
    <t>Cambio red acueducto y optimizacion del alcantarillado carrera 7 de la calle 9 hasta la 13 en el municipio de Chinchina Caldas</t>
  </si>
  <si>
    <t>Tuberia PVC de 4" RDE 21 union mecanica</t>
  </si>
  <si>
    <t xml:space="preserve">Tuberia Corrugada PVC-S  de 10" S-8 </t>
  </si>
  <si>
    <t xml:space="preserve">Tuberia Corrugada PVC-S  de 06" S-8 </t>
  </si>
  <si>
    <t xml:space="preserve">Tuberia Corrugada PVC-S  de 12" S-8 </t>
  </si>
  <si>
    <t>Tuberia Corrugada PVC-S  de 10"  S-8</t>
  </si>
  <si>
    <t xml:space="preserve">Tuberia Corrugada PVC-S  de 14" S-8 </t>
  </si>
  <si>
    <t xml:space="preserve">Tuberia Corrugada PVC-S  de 10"  S-8 </t>
  </si>
  <si>
    <t>Reposición de alcantarillado barrio la ceiba carrera 4 en el municipio de Chinchina  Caldas</t>
  </si>
  <si>
    <t xml:space="preserve">TUBERIA PVC ALCANTARILLADO UNION CAUCHO DE 6" S-8 </t>
  </si>
  <si>
    <t>Reposicion  red acueducto carrera 9 con calle 10 a 6a zona sur municipio de la Dorada  Caldas</t>
  </si>
  <si>
    <t>Tuberia PVC de 8" RDE 21 union mecanica</t>
  </si>
  <si>
    <t>Reposición de alcantarillado  Carrera  2 calles 13 y 14 en el municipio de La Dorada  Caldas</t>
  </si>
  <si>
    <t xml:space="preserve">Tuberia  PVC alcantarillado union caucho de 6" S-8 </t>
  </si>
  <si>
    <t xml:space="preserve">Tuberia  PVC alcantarillado union caucho de 18" S-8 </t>
  </si>
  <si>
    <t xml:space="preserve">Codos de 6" x 90º PVC </t>
  </si>
  <si>
    <t>TUBERIA PVC ALCANTARILLADO UNION CAUCHO DE 6" S-8</t>
  </si>
  <si>
    <t xml:space="preserve">TUBERIA PVC ALCANTARILLADO UNION CAUCHO DE 16" S-8 </t>
  </si>
  <si>
    <t>SILLAS YEE 16"X6"</t>
  </si>
  <si>
    <t xml:space="preserve">Reposición red de alcantarillado callejón 13ª entre 13 y 15 con variante barrio Sara López Municipio de la Dorada Caldas </t>
  </si>
  <si>
    <t>TUBERIA PVC ALCANTARILLADO UNION CAUCHO DE 6"</t>
  </si>
  <si>
    <t>TUBERIA PVC ALCANTARILLADO UNION CAUCHO DE 16"</t>
  </si>
  <si>
    <t>Cambio red acueducto en la carrera 7 entre las calles 11, 12, 13, 14 y 15, municipio de la Dorada, Caldas</t>
  </si>
  <si>
    <t>Adaptador macho PF +UAD de 1/2"</t>
  </si>
  <si>
    <t xml:space="preserve">Acople universal de 4"  HD </t>
  </si>
  <si>
    <t xml:space="preserve"> PLAN DE CONTINGENCIA DE RED  ACUEDUCTO PARA ALIMENTAR EL HOSPITAL SAN FÉLIX DE LA DORADA CALDAS </t>
  </si>
  <si>
    <t xml:space="preserve">Cruces extremo liso 4x4" HD </t>
  </si>
  <si>
    <t xml:space="preserve">Cruces extremo liso 3x3" HD </t>
  </si>
  <si>
    <t xml:space="preserve">Cambio red acueducto sector versalles municipio de marquetalia caldas </t>
  </si>
  <si>
    <t>Tuberia PVC de 3" RDE 21 union mecanica</t>
  </si>
  <si>
    <t xml:space="preserve">Adaptador macho PF +UAD de 1/2" </t>
  </si>
  <si>
    <t>Valvula HD compuerta elastica de 3" JH</t>
  </si>
  <si>
    <t xml:space="preserve">Acople universal de 3" HD </t>
  </si>
  <si>
    <t>Cambio red acueducto sector salida a manzanares municipio de marquetalia caldas</t>
  </si>
  <si>
    <t xml:space="preserve">Acople universal de 3"  HD </t>
  </si>
  <si>
    <t>Cambio red acueducto sector parque risaralda en el  municipio de marquetalia caldas</t>
  </si>
  <si>
    <t>Cambio red acueducto sector salida a victoria  en el  municipio de marquetalia caldas</t>
  </si>
  <si>
    <t>Tuberia corrugadaPVC diametro 24" S-8 Unión caucho</t>
  </si>
  <si>
    <t xml:space="preserve">Cambio red acueducto en la aducción bocatoma el Rosario, municipio de Manzanares, Caldas </t>
  </si>
  <si>
    <t>Tuberia PVC de 6" RDE 21 union mecanica</t>
  </si>
  <si>
    <t>Valvula HD compuerta elastica de 6" JH</t>
  </si>
  <si>
    <t>Tubería polietileno de 8" PN16</t>
  </si>
  <si>
    <t>Portaflanche de 8" PN 16</t>
  </si>
  <si>
    <t xml:space="preserve">Brida loca de 8" </t>
  </si>
  <si>
    <t>juego de tornillo y empaque de 8"</t>
  </si>
  <si>
    <t>Tuberia PVC Unión Caucho de 6"  S-8</t>
  </si>
  <si>
    <t>TUBERIA PVC ALC UNION CAUCHO DE 6" S8</t>
  </si>
  <si>
    <t>TUBERIA PVC ALC UNION CAUCHO DE 14" S8</t>
  </si>
  <si>
    <t>REPOSICION DE REDES DE ALCANTARILLADO EN EL BARRIO VICTOR RENAN FRENTE AL JARDIN INFANTIL EN EL MUNICIPIO DE RISARALDA CALDAS</t>
  </si>
  <si>
    <t xml:space="preserve">Tubería PVC corrugada de 12" S-8 </t>
  </si>
  <si>
    <t>Silleta de 12"x6"</t>
  </si>
  <si>
    <t>REPOSICION Y OPTIMIZACIÓN DE ACUEDUCTO Y ALCANTARILLADO EN EL SECTOR DE LA CALLE 3 ENTRE  CARRERAS 4 Y 5 EN EL MUNICIPIO DE SALAMINA, CALDAS.-</t>
  </si>
  <si>
    <t>1/4 gl</t>
  </si>
  <si>
    <t>Tuberia PVC de 3" RDE  21  union mecánica</t>
  </si>
  <si>
    <t xml:space="preserve">Acople universal  de 3"  HD </t>
  </si>
  <si>
    <t xml:space="preserve">Acople universal  de 2"  HD </t>
  </si>
  <si>
    <t xml:space="preserve">Tee de 3 x 2" HD </t>
  </si>
  <si>
    <t xml:space="preserve">Válvula de 3"  HD </t>
  </si>
  <si>
    <t>Cambio red acueducto barrio la Inmaculada, municipio de Samana, Caldas</t>
  </si>
  <si>
    <t>Reposicion de red de alcantarillado de la calle 7 entre carreras 8 y 9, municipio de Samana, Caldas</t>
  </si>
  <si>
    <t xml:space="preserve">TUBERIA PVC ALCANTARILLADO UNION CAUCHO DE 14" S-8 </t>
  </si>
  <si>
    <t>SILLAS YEE 14"X6"</t>
  </si>
  <si>
    <t>Reposicion de red de alcantarillado de la carrera  8 entre calles 6 y 7, municipio de Samana, Caldas</t>
  </si>
  <si>
    <t xml:space="preserve">Descole en el  barrio Villapilar en el Municipio de Samana caldas </t>
  </si>
  <si>
    <t>TUBERIA PVC ALCANTARILLADO UNION CAUCHO DE 20"  S-.8</t>
  </si>
  <si>
    <t>Cambio red acueducto salida los Talleres, municipio de Samana, Caldas</t>
  </si>
  <si>
    <t>Reposicion de red de alcantarillado de la Calle 10 entre carreras 3 y 4, municipio de Victoria, Caldas</t>
  </si>
  <si>
    <t>Reposicion de red de alcantarillado de la Calle 12 entre carreras 3 y 4, municipio de Victoria, Caldas</t>
  </si>
  <si>
    <t>Reposicion de red de alcantarillado de la carrera 5 entre calles 13 y 14, municipio de Victoria, Caldas</t>
  </si>
  <si>
    <t>Reposicion de red de alcantarillado de la carrera 5 entre calles 11 y 12, municipio de Victoria, Caldas</t>
  </si>
  <si>
    <t>TOTAL INCLUIDO IVA</t>
  </si>
  <si>
    <t>Tuberia Corrugada PVC-S-8  de 12"</t>
  </si>
  <si>
    <t>Tuberia Corrugada PVC-S-8  de 06"</t>
  </si>
  <si>
    <t>Tee HD DE 3*3 extremo liso</t>
  </si>
  <si>
    <t xml:space="preserve">TOTAL INCLUIDO IVA </t>
  </si>
  <si>
    <t>REPOSICIÓN Y OPTIMIZACIÓN DE LA RED DE ALCANTARILLADO, LOCALIZADO EN LA CARRERA 10 ENTRE CALLES  8 A 9 CENTRO, MUNICIPIO DE CHINCHINA, CALDAS.</t>
  </si>
  <si>
    <t xml:space="preserve"> REPOSICIÓN Y OPTIMIZACIÓN DE LA RED DE ALCANTARILLADO  LOCALIZADO EN LA CARR. 11B ENTRE CALLE 13 A 14 BARRIO LA PLAYITA, MUNICIPIO DE CHINCHINA,CALDAS.-</t>
  </si>
  <si>
    <t>REPOSICIÓN Y OPTIMIZACIÓN DE LA RED DE ALCANTARILLADO Y CAMBIO DE RED DE ACUEDUCTO   LOCALIZADO EN LA CARRERA 6 ENTRE CALLES 11 Y 12  MUNICIPIO DE CHINCHINA, CALDAS.-</t>
  </si>
  <si>
    <t xml:space="preserve"> REPOSICIÓN Y OPTIMIZACIÓN DE LA RED DE ALCANTARILLADO Y CAMBIO DE RED DE ACUEDUCTO   LOCALIZADO EN LA CARRERA 6 ENTRE CALLES 12 Y 13  MUNICIPIO DE CHINCHINA, CALDAS.-</t>
  </si>
  <si>
    <t>REPOSICIÓN Y OPTIMIZACION DE ALCANTARILLADO, LOCALIZACION CAMINO A LA VIRGEN, SECTOR CANTA DELICIAS MUNICIPIO DE NEIRA, CALDAS.-</t>
  </si>
  <si>
    <t xml:space="preserve"> REPOSICIÓN Y OPTIMIZACION DE ALCANTARILLADO Y CAMBIO RED ACUEDUCTO. LOCALIZADA EN LA CARRERA 11 ENTRE CALLES 7 A 8  EN EL MUNICIPIO DE NEIRA, CALDAS.</t>
  </si>
  <si>
    <t xml:space="preserve">Collar de derivacion de 4" a 1/2"  PVC </t>
  </si>
  <si>
    <t xml:space="preserve">Collar de derivacion de 3" a 1/2"  PVC </t>
  </si>
  <si>
    <t>valvulas extremo liso para PVC 4"  HD</t>
  </si>
  <si>
    <t>Valvulas extremo liso para PVC 3"  HD</t>
  </si>
  <si>
    <t xml:space="preserve">Valvulas extremo liso para PVC 4" HD </t>
  </si>
  <si>
    <t xml:space="preserve">Tee extremo liso 3" x 3" HD </t>
  </si>
  <si>
    <t xml:space="preserve">CREAR CODIGO </t>
  </si>
  <si>
    <t>Tubería PVC de 3" RDE 21  unión mecánica</t>
  </si>
  <si>
    <t>Tubería PVC de 4" RDE 21  unión mecánica</t>
  </si>
  <si>
    <t xml:space="preserve">REPOSICIÓN Y OPTIMIZACIÓN DE RED DE ALCANTARILLADO, EN LA CARRERA 3 ENTRE  CALLES 2 Y 3 SECTOR MONSERRATE, MUNICIPIO DE AGUADAS, CALDAS. </t>
  </si>
  <si>
    <t xml:space="preserve"> AGUADAS</t>
  </si>
  <si>
    <t xml:space="preserve">PALESTINA - ARAUCA </t>
  </si>
  <si>
    <t xml:space="preserve">Reduccion de 8" a 6" HD JH 400 PSI </t>
  </si>
  <si>
    <t>Cambio red acueducto calle principal desde el puesto de salud hasta el puente en el corregimiento de Arauca municipio de Palestina  Caldas</t>
  </si>
  <si>
    <t xml:space="preserve">LA DORADA </t>
  </si>
  <si>
    <t xml:space="preserve">Acople universal de 8" HD  R1 R2 </t>
  </si>
  <si>
    <t>Reposición Red de Alcantarillado calle 5a con carreras 8 y 9  Barrio Magdalena municipio de la Dorada Caldas</t>
  </si>
  <si>
    <t xml:space="preserve">DESCOLE PLANTA DE TRATAMIENTO MUNICIPIO MANZANARES </t>
  </si>
  <si>
    <t xml:space="preserve">Acople universal de 6"  HD  R1- R2 </t>
  </si>
  <si>
    <t>Cambio de tubería aduccion alto del Roble en el municipio de Neira Caldas</t>
  </si>
  <si>
    <t xml:space="preserve">Reducción de brida HD 8 x 6" </t>
  </si>
  <si>
    <t>Tuberia PVC Unión Caucho de 14"  S-8</t>
  </si>
  <si>
    <t>Sillas yee de 14 x 6"</t>
  </si>
  <si>
    <t xml:space="preserve">un </t>
  </si>
  <si>
    <t xml:space="preserve">TUBERIA PVC ALCANTARILLADO UNION CAUCHO DE 24" S-8 </t>
  </si>
  <si>
    <t>SILLAS YEE 24"X6"</t>
  </si>
  <si>
    <t xml:space="preserve">Sillas  TEE 18"X6" </t>
  </si>
  <si>
    <t xml:space="preserve">Tuberia de polietileno PN 6 de 14"  PE 100 </t>
  </si>
  <si>
    <t>Portaflanches de 14" PN 16 PE 100</t>
  </si>
  <si>
    <t xml:space="preserve">Tuberia Corrugada PVC-S  de 24" S-8 </t>
  </si>
  <si>
    <t>Silletas Tee  de 24 x 6"</t>
  </si>
  <si>
    <t xml:space="preserve"> REPOSICIÓN Y OPTIMIZACIÓN DE LA RED DE ALCANTARILLADO  LOCALIZADO EN LA CARRERA 4 BIS ENTRE CALLES 12 Y 13  MUNICIPIO DE CHINCHINA, CALDAS.-</t>
  </si>
  <si>
    <t xml:space="preserve">GRUPO I ACUEDUCTO,  ALCANTARILLADO  Y ACCESORIOS </t>
  </si>
  <si>
    <t xml:space="preserve">GRUPO II HD </t>
  </si>
  <si>
    <t xml:space="preserve">GRUPO III POLIETILENO </t>
  </si>
  <si>
    <t>Adaptador brida de  6"  HD para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</si>
</sst>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-&quot;$&quot;* #,##0_-;\-&quot;$&quot;* #,##0_-;_-&quot;$&quot;* &quot;-&quot;_-;_-@_-"/>
    <numFmt numFmtId="170" formatCode="_ &quot;$&quot;\ * #,##0_ ;_ &quot;$&quot;\ * \-#,##0_ ;_ &quot;$&quot;\ * &quot;-&quot;_ ;_ @_ "/>
    <numFmt numFmtId="171" formatCode="_ &quot;$&quot;\ * #,##0.00_ ;_ &quot;$&quot;\ * \-#,##0.00_ ;_ &quot;$&quot;\ * &quot;-&quot;??_ ;_ @_ "/>
    <numFmt numFmtId="172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6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1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133">
    <xf numFmtId="0" fontId="0" fillId="0" borderId="0" xfId="0"/>
    <xf numFmtId="0" fontId="0" fillId="0" borderId="0" xfId="0" applyFill="1"/>
    <xf numFmtId="0" fontId="7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justify" vertical="center" wrapText="1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 applyAlignment="1"/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7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19" fillId="0" borderId="0" xfId="0" applyNumberFormat="1" applyFont="1" applyFill="1"/>
    <xf numFmtId="0" fontId="0" fillId="0" borderId="6" xfId="0" applyNumberFormat="1" applyFill="1" applyBorder="1"/>
    <xf numFmtId="0" fontId="4" fillId="0" borderId="1" xfId="0" applyNumberFormat="1" applyFont="1" applyFill="1" applyBorder="1"/>
    <xf numFmtId="0" fontId="0" fillId="0" borderId="1" xfId="0" applyNumberFormat="1" applyFill="1" applyBorder="1"/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/>
    <xf numFmtId="0" fontId="8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0" fontId="8" fillId="0" borderId="1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/>
    <xf numFmtId="0" fontId="11" fillId="0" borderId="1" xfId="0" applyNumberFormat="1" applyFont="1" applyFill="1" applyBorder="1"/>
    <xf numFmtId="0" fontId="2" fillId="0" borderId="2" xfId="0" applyNumberFormat="1" applyFont="1" applyFill="1" applyBorder="1" applyAlignment="1">
      <alignment vertical="center"/>
    </xf>
    <xf numFmtId="0" fontId="4" fillId="0" borderId="1" xfId="3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/>
    <xf numFmtId="0" fontId="4" fillId="0" borderId="1" xfId="2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/>
    <xf numFmtId="0" fontId="10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 wrapText="1"/>
    </xf>
    <xf numFmtId="0" fontId="10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vertical="center"/>
    </xf>
    <xf numFmtId="0" fontId="9" fillId="0" borderId="5" xfId="0" applyNumberFormat="1" applyFont="1" applyFill="1" applyBorder="1" applyAlignment="1">
      <alignment vertical="center" wrapText="1"/>
    </xf>
    <xf numFmtId="0" fontId="5" fillId="0" borderId="1" xfId="79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/>
    </xf>
    <xf numFmtId="0" fontId="13" fillId="0" borderId="1" xfId="0" applyNumberFormat="1" applyFont="1" applyFill="1" applyBorder="1" applyAlignment="1"/>
    <xf numFmtId="0" fontId="13" fillId="0" borderId="1" xfId="0" applyNumberFormat="1" applyFont="1" applyFill="1" applyBorder="1" applyAlignment="1">
      <alignment horizontal="right"/>
    </xf>
    <xf numFmtId="0" fontId="20" fillId="0" borderId="1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1" xfId="4" applyNumberFormat="1" applyFont="1" applyFill="1" applyBorder="1" applyAlignment="1">
      <alignment horizontal="right"/>
    </xf>
    <xf numFmtId="0" fontId="5" fillId="0" borderId="1" xfId="79" applyNumberFormat="1" applyFont="1" applyFill="1" applyBorder="1" applyAlignment="1">
      <alignment horizontal="center" vertical="center"/>
    </xf>
    <xf numFmtId="0" fontId="5" fillId="0" borderId="1" xfId="79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/>
    <xf numFmtId="0" fontId="5" fillId="0" borderId="1" xfId="4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/>
    <xf numFmtId="0" fontId="7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right" wrapText="1"/>
    </xf>
    <xf numFmtId="0" fontId="12" fillId="0" borderId="1" xfId="0" applyNumberFormat="1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0" fontId="12" fillId="0" borderId="1" xfId="1" applyNumberFormat="1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17" fillId="0" borderId="0" xfId="0" applyNumberFormat="1" applyFont="1" applyFill="1"/>
    <xf numFmtId="0" fontId="8" fillId="0" borderId="0" xfId="0" applyNumberFormat="1" applyFont="1" applyFill="1"/>
    <xf numFmtId="0" fontId="19" fillId="0" borderId="0" xfId="0" applyNumberFormat="1" applyFont="1" applyFill="1" applyAlignment="1">
      <alignment vertical="center"/>
    </xf>
    <xf numFmtId="0" fontId="4" fillId="0" borderId="1" xfId="2" applyNumberFormat="1" applyFont="1" applyFill="1" applyBorder="1" applyAlignment="1">
      <alignment horizontal="right"/>
    </xf>
    <xf numFmtId="0" fontId="4" fillId="0" borderId="1" xfId="2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126">
    <cellStyle name="Euro" xfId="12" xr:uid="{00000000-0005-0000-0000-000000000000}"/>
    <cellStyle name="Euro 2" xfId="13" xr:uid="{00000000-0005-0000-0000-000001000000}"/>
    <cellStyle name="Euro 3" xfId="14" xr:uid="{00000000-0005-0000-0000-000002000000}"/>
    <cellStyle name="Euro 3 2" xfId="15" xr:uid="{00000000-0005-0000-0000-000003000000}"/>
    <cellStyle name="Euro 4" xfId="16" xr:uid="{00000000-0005-0000-0000-000004000000}"/>
    <cellStyle name="Euro 4 2" xfId="17" xr:uid="{00000000-0005-0000-0000-000005000000}"/>
    <cellStyle name="Millares" xfId="2" builtinId="3"/>
    <cellStyle name="Millares [0]" xfId="1" builtinId="6"/>
    <cellStyle name="Millares [0] 2" xfId="19" xr:uid="{00000000-0005-0000-0000-000008000000}"/>
    <cellStyle name="Millares 13 3" xfId="20" xr:uid="{00000000-0005-0000-0000-000009000000}"/>
    <cellStyle name="Millares 2" xfId="4" xr:uid="{00000000-0005-0000-0000-00000A000000}"/>
    <cellStyle name="Millares 2 2" xfId="22" xr:uid="{00000000-0005-0000-0000-00000B000000}"/>
    <cellStyle name="Millares 2 2 2" xfId="23" xr:uid="{00000000-0005-0000-0000-00000C000000}"/>
    <cellStyle name="Millares 2 2 3" xfId="24" xr:uid="{00000000-0005-0000-0000-00000D000000}"/>
    <cellStyle name="Millares 2 3" xfId="25" xr:uid="{00000000-0005-0000-0000-00000E000000}"/>
    <cellStyle name="Millares 2 4" xfId="21" xr:uid="{00000000-0005-0000-0000-00000F000000}"/>
    <cellStyle name="Millares 3" xfId="26" xr:uid="{00000000-0005-0000-0000-000010000000}"/>
    <cellStyle name="Millares 3 2" xfId="27" xr:uid="{00000000-0005-0000-0000-000011000000}"/>
    <cellStyle name="Millares 3 2 2" xfId="28" xr:uid="{00000000-0005-0000-0000-000012000000}"/>
    <cellStyle name="Millares 3 2 3" xfId="29" xr:uid="{00000000-0005-0000-0000-000013000000}"/>
    <cellStyle name="Millares 3 3" xfId="30" xr:uid="{00000000-0005-0000-0000-000014000000}"/>
    <cellStyle name="Millares 3 4" xfId="31" xr:uid="{00000000-0005-0000-0000-000015000000}"/>
    <cellStyle name="Millares 4" xfId="32" xr:uid="{00000000-0005-0000-0000-000016000000}"/>
    <cellStyle name="Millares 5" xfId="33" xr:uid="{00000000-0005-0000-0000-000017000000}"/>
    <cellStyle name="Millares 5 2" xfId="34" xr:uid="{00000000-0005-0000-0000-000018000000}"/>
    <cellStyle name="Millares 6" xfId="18" xr:uid="{00000000-0005-0000-0000-000019000000}"/>
    <cellStyle name="Moneda [0] 2" xfId="3" xr:uid="{00000000-0005-0000-0000-00001A000000}"/>
    <cellStyle name="Moneda [0] 2 2" xfId="37" xr:uid="{00000000-0005-0000-0000-00001B000000}"/>
    <cellStyle name="Moneda [0] 2 3" xfId="36" xr:uid="{00000000-0005-0000-0000-00001C000000}"/>
    <cellStyle name="Moneda [0] 3" xfId="5" xr:uid="{00000000-0005-0000-0000-00001D000000}"/>
    <cellStyle name="Moneda [0] 4" xfId="10" xr:uid="{00000000-0005-0000-0000-00001E000000}"/>
    <cellStyle name="Moneda [0] 4 2" xfId="38" xr:uid="{00000000-0005-0000-0000-00001F000000}"/>
    <cellStyle name="Moneda [0] 5" xfId="117" xr:uid="{00000000-0005-0000-0000-000020000000}"/>
    <cellStyle name="Moneda 10" xfId="39" xr:uid="{00000000-0005-0000-0000-000021000000}"/>
    <cellStyle name="Moneda 11" xfId="40" xr:uid="{00000000-0005-0000-0000-000022000000}"/>
    <cellStyle name="Moneda 12" xfId="41" xr:uid="{00000000-0005-0000-0000-000023000000}"/>
    <cellStyle name="Moneda 13" xfId="42" xr:uid="{00000000-0005-0000-0000-000024000000}"/>
    <cellStyle name="Moneda 14" xfId="43" xr:uid="{00000000-0005-0000-0000-000025000000}"/>
    <cellStyle name="Moneda 15" xfId="44" xr:uid="{00000000-0005-0000-0000-000026000000}"/>
    <cellStyle name="Moneda 16" xfId="45" xr:uid="{00000000-0005-0000-0000-000027000000}"/>
    <cellStyle name="Moneda 17" xfId="46" xr:uid="{00000000-0005-0000-0000-000028000000}"/>
    <cellStyle name="Moneda 18" xfId="47" xr:uid="{00000000-0005-0000-0000-000029000000}"/>
    <cellStyle name="Moneda 19" xfId="48" xr:uid="{00000000-0005-0000-0000-00002A000000}"/>
    <cellStyle name="Moneda 2" xfId="8" xr:uid="{00000000-0005-0000-0000-00002B000000}"/>
    <cellStyle name="Moneda 2 2" xfId="49" xr:uid="{00000000-0005-0000-0000-00002C000000}"/>
    <cellStyle name="Moneda 2 2 2" xfId="50" xr:uid="{00000000-0005-0000-0000-00002D000000}"/>
    <cellStyle name="Moneda 2 2 2 2" xfId="51" xr:uid="{00000000-0005-0000-0000-00002E000000}"/>
    <cellStyle name="Moneda 2 2 3" xfId="52" xr:uid="{00000000-0005-0000-0000-00002F000000}"/>
    <cellStyle name="Moneda 2 2 4" xfId="53" xr:uid="{00000000-0005-0000-0000-000030000000}"/>
    <cellStyle name="Moneda 2 2 6 3" xfId="54" xr:uid="{00000000-0005-0000-0000-000031000000}"/>
    <cellStyle name="Moneda 2 3" xfId="55" xr:uid="{00000000-0005-0000-0000-000032000000}"/>
    <cellStyle name="Moneda 20" xfId="56" xr:uid="{00000000-0005-0000-0000-000033000000}"/>
    <cellStyle name="Moneda 21" xfId="57" xr:uid="{00000000-0005-0000-0000-000034000000}"/>
    <cellStyle name="Moneda 22" xfId="35" xr:uid="{00000000-0005-0000-0000-000035000000}"/>
    <cellStyle name="Moneda 3" xfId="58" xr:uid="{00000000-0005-0000-0000-000036000000}"/>
    <cellStyle name="Moneda 3 2" xfId="59" xr:uid="{00000000-0005-0000-0000-000037000000}"/>
    <cellStyle name="Moneda 3 3" xfId="60" xr:uid="{00000000-0005-0000-0000-000038000000}"/>
    <cellStyle name="Moneda 3 4" xfId="61" xr:uid="{00000000-0005-0000-0000-000039000000}"/>
    <cellStyle name="Moneda 4" xfId="62" xr:uid="{00000000-0005-0000-0000-00003A000000}"/>
    <cellStyle name="Moneda 4 2" xfId="63" xr:uid="{00000000-0005-0000-0000-00003B000000}"/>
    <cellStyle name="Moneda 5" xfId="9" xr:uid="{00000000-0005-0000-0000-00003C000000}"/>
    <cellStyle name="Moneda 5 2" xfId="65" xr:uid="{00000000-0005-0000-0000-00003D000000}"/>
    <cellStyle name="Moneda 5 3" xfId="121" xr:uid="{00000000-0005-0000-0000-00003E000000}"/>
    <cellStyle name="Moneda 5 4" xfId="64" xr:uid="{00000000-0005-0000-0000-00003F000000}"/>
    <cellStyle name="Moneda 6" xfId="66" xr:uid="{00000000-0005-0000-0000-000040000000}"/>
    <cellStyle name="Moneda 7" xfId="67" xr:uid="{00000000-0005-0000-0000-000041000000}"/>
    <cellStyle name="Moneda 8" xfId="68" xr:uid="{00000000-0005-0000-0000-000042000000}"/>
    <cellStyle name="Moneda 8 2" xfId="69" xr:uid="{00000000-0005-0000-0000-000043000000}"/>
    <cellStyle name="Moneda 9" xfId="70" xr:uid="{00000000-0005-0000-0000-000044000000}"/>
    <cellStyle name="Moneda 9 2" xfId="71" xr:uid="{00000000-0005-0000-0000-000045000000}"/>
    <cellStyle name="Normal" xfId="0" builtinId="0"/>
    <cellStyle name="Normal 10" xfId="72" xr:uid="{00000000-0005-0000-0000-000047000000}"/>
    <cellStyle name="Normal 10 2" xfId="73" xr:uid="{00000000-0005-0000-0000-000048000000}"/>
    <cellStyle name="Normal 10 2 2" xfId="120" xr:uid="{00000000-0005-0000-0000-000049000000}"/>
    <cellStyle name="Normal 11" xfId="119" xr:uid="{00000000-0005-0000-0000-00004A000000}"/>
    <cellStyle name="Normal 11 2" xfId="74" xr:uid="{00000000-0005-0000-0000-00004B000000}"/>
    <cellStyle name="Normal 11 2 2" xfId="75" xr:uid="{00000000-0005-0000-0000-00004C000000}"/>
    <cellStyle name="Normal 12" xfId="11" xr:uid="{00000000-0005-0000-0000-00004D000000}"/>
    <cellStyle name="Normal 13" xfId="124" xr:uid="{00000000-0005-0000-0000-00004E000000}"/>
    <cellStyle name="Normal 14" xfId="125" xr:uid="{00000000-0005-0000-0000-00004F000000}"/>
    <cellStyle name="Normal 2" xfId="76" xr:uid="{00000000-0005-0000-0000-000050000000}"/>
    <cellStyle name="Normal 2 2" xfId="77" xr:uid="{00000000-0005-0000-0000-000051000000}"/>
    <cellStyle name="Normal 2 3" xfId="78" xr:uid="{00000000-0005-0000-0000-000052000000}"/>
    <cellStyle name="Normal 22" xfId="79" xr:uid="{00000000-0005-0000-0000-000053000000}"/>
    <cellStyle name="Normal 22 2" xfId="118" xr:uid="{00000000-0005-0000-0000-000054000000}"/>
    <cellStyle name="Normal 23" xfId="80" xr:uid="{00000000-0005-0000-0000-000055000000}"/>
    <cellStyle name="Normal 3" xfId="81" xr:uid="{00000000-0005-0000-0000-000056000000}"/>
    <cellStyle name="Normal 3 2" xfId="82" xr:uid="{00000000-0005-0000-0000-000057000000}"/>
    <cellStyle name="Normal 3 2 2" xfId="83" xr:uid="{00000000-0005-0000-0000-000058000000}"/>
    <cellStyle name="Normal 3 2 2 2" xfId="84" xr:uid="{00000000-0005-0000-0000-000059000000}"/>
    <cellStyle name="Normal 3 2 3" xfId="85" xr:uid="{00000000-0005-0000-0000-00005A000000}"/>
    <cellStyle name="Normal 3 3" xfId="86" xr:uid="{00000000-0005-0000-0000-00005B000000}"/>
    <cellStyle name="Normal 3 3 2" xfId="87" xr:uid="{00000000-0005-0000-0000-00005C000000}"/>
    <cellStyle name="Normal 3 4" xfId="88" xr:uid="{00000000-0005-0000-0000-00005D000000}"/>
    <cellStyle name="Normal 3 5" xfId="89" xr:uid="{00000000-0005-0000-0000-00005E000000}"/>
    <cellStyle name="Normal 4" xfId="90" xr:uid="{00000000-0005-0000-0000-00005F000000}"/>
    <cellStyle name="Normal 4 2" xfId="91" xr:uid="{00000000-0005-0000-0000-000060000000}"/>
    <cellStyle name="Normal 4 3" xfId="92" xr:uid="{00000000-0005-0000-0000-000061000000}"/>
    <cellStyle name="Normal 5" xfId="6" xr:uid="{00000000-0005-0000-0000-000062000000}"/>
    <cellStyle name="Normal 5 2" xfId="94" xr:uid="{00000000-0005-0000-0000-000063000000}"/>
    <cellStyle name="Normal 5 3" xfId="95" xr:uid="{00000000-0005-0000-0000-000064000000}"/>
    <cellStyle name="Normal 5 4" xfId="93" xr:uid="{00000000-0005-0000-0000-000065000000}"/>
    <cellStyle name="Normal 6" xfId="96" xr:uid="{00000000-0005-0000-0000-000066000000}"/>
    <cellStyle name="Normal 6 2" xfId="97" xr:uid="{00000000-0005-0000-0000-000067000000}"/>
    <cellStyle name="Normal 7" xfId="98" xr:uid="{00000000-0005-0000-0000-000068000000}"/>
    <cellStyle name="Normal 7 2" xfId="99" xr:uid="{00000000-0005-0000-0000-000069000000}"/>
    <cellStyle name="Normal 75" xfId="7" xr:uid="{00000000-0005-0000-0000-00006A000000}"/>
    <cellStyle name="Normal 8" xfId="100" xr:uid="{00000000-0005-0000-0000-00006B000000}"/>
    <cellStyle name="Normal 9" xfId="101" xr:uid="{00000000-0005-0000-0000-00006C000000}"/>
    <cellStyle name="Normal 9 2" xfId="102" xr:uid="{00000000-0005-0000-0000-00006D000000}"/>
    <cellStyle name="Porcentaje 2" xfId="104" xr:uid="{00000000-0005-0000-0000-00006E000000}"/>
    <cellStyle name="Porcentaje 2 2" xfId="105" xr:uid="{00000000-0005-0000-0000-00006F000000}"/>
    <cellStyle name="Porcentaje 2 2 2" xfId="106" xr:uid="{00000000-0005-0000-0000-000070000000}"/>
    <cellStyle name="Porcentaje 2 2 2 3" xfId="107" xr:uid="{00000000-0005-0000-0000-000071000000}"/>
    <cellStyle name="Porcentaje 2 2 2 3 2" xfId="108" xr:uid="{00000000-0005-0000-0000-000072000000}"/>
    <cellStyle name="Porcentaje 2 2 2 3 3" xfId="109" xr:uid="{00000000-0005-0000-0000-000073000000}"/>
    <cellStyle name="Porcentaje 2 2 3" xfId="122" xr:uid="{00000000-0005-0000-0000-000074000000}"/>
    <cellStyle name="Porcentaje 2 3" xfId="110" xr:uid="{00000000-0005-0000-0000-000075000000}"/>
    <cellStyle name="Porcentaje 2 3 2" xfId="123" xr:uid="{00000000-0005-0000-0000-000076000000}"/>
    <cellStyle name="Porcentaje 2 4" xfId="111" xr:uid="{00000000-0005-0000-0000-000077000000}"/>
    <cellStyle name="Porcentaje 3" xfId="112" xr:uid="{00000000-0005-0000-0000-000078000000}"/>
    <cellStyle name="Porcentaje 3 2" xfId="113" xr:uid="{00000000-0005-0000-0000-000079000000}"/>
    <cellStyle name="Porcentaje 4" xfId="114" xr:uid="{00000000-0005-0000-0000-00007A000000}"/>
    <cellStyle name="Porcentaje 5" xfId="115" xr:uid="{00000000-0005-0000-0000-00007B000000}"/>
    <cellStyle name="Porcentaje 5 2" xfId="116" xr:uid="{00000000-0005-0000-0000-00007C000000}"/>
    <cellStyle name="Porcentaje 6" xfId="103" xr:uid="{00000000-0005-0000-0000-00007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cros%202013-2018\CONSOLIDADO_CANTIDAES_VIT_Macro_Mmto_por_Zonas_2013_-_2018_V5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\Documents\MORELCO\MACRO%202013-2018\MODELO%20OT%20CTO%20MACRO%20-%20Occidente%20arregl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FON CONVENCIONAL"/>
      <sheetName val="DESCRIP DESGL SALARIOS - CONV"/>
      <sheetName val="DESCRIP DESGL SALARIOS - LEGAL"/>
      <sheetName val="SALARIO CONVENCIONAL BASICO"/>
      <sheetName val="SALARIO CONVENCIONAL VARIABLE"/>
      <sheetName val="SALARIO PERSONAL LEGAL VARIABLE"/>
      <sheetName val="SALARIO PERSONAL LEGAL BASICO"/>
      <sheetName val="EQ BASICO"/>
      <sheetName val="EQ VARIABLE"/>
      <sheetName val="Data Base"/>
      <sheetName val="APU-Actividades"/>
      <sheetName val="RESUMEN"/>
      <sheetName val="RESUMEN-2"/>
      <sheetName val="RESUMEN (ZxA)"/>
      <sheetName val="RESUMEN (ZxA) (2)"/>
      <sheetName val="ZONA NORTE"/>
      <sheetName val="ZONA NORTE (Cant)"/>
      <sheetName val="ZONA NORTE (Cant-Val)"/>
      <sheetName val="ZONA NORTE (Comp Val)"/>
      <sheetName val="ZONA NORTE (Dat Ana)"/>
      <sheetName val="ZONA CENTRO ORIENTE"/>
      <sheetName val="ZONA CENTRO ORIENTE (Cant)"/>
      <sheetName val="ZONA CENTRO ORIENTE (Cant-Val)"/>
      <sheetName val="ZONA CENTRO ORIENTE (Comp Val)"/>
      <sheetName val="ZONA CENTRO ORIENTE (Dat Ana)"/>
      <sheetName val="ZONA OCCIDENTE"/>
      <sheetName val="ZONA OCCIDENTE (Cant)"/>
      <sheetName val="ZONA OCCIDENTE (Cant-Val)"/>
      <sheetName val="ZONA OCCIDENTE (Comp Val)"/>
      <sheetName val="ZONA OCCIDENTE (Dat Ana)"/>
      <sheetName val="ZONA SUR"/>
      <sheetName val="ZONA SUR (Cant)"/>
      <sheetName val="ZONA SUR (Cant-Val)"/>
      <sheetName val="ZONA SUR (Comp Val)"/>
      <sheetName val="ZONA SUR (Dat Ana)"/>
      <sheetName val="ZONA LLANOS - ANDINA"/>
      <sheetName val="ZONA LLANOS - ANDINA (Cant)"/>
      <sheetName val="ZONA LLANOS - ANDINA (Cant-Val)"/>
      <sheetName val="ZONA LLANOS - ANDINA (Comp Val)"/>
      <sheetName val="ZONA LLANOS - ANDINA (Dat Ana)"/>
      <sheetName val="ZONA 6"/>
      <sheetName val="ZONA 6 (Cant)"/>
      <sheetName val="ZONA 6 (Cant-Val)"/>
      <sheetName val="ZONA 6 (Comp Val)"/>
      <sheetName val="ZONA 6 (Dat Ana)"/>
      <sheetName val="Informacion L&amp;P"/>
      <sheetName val="2"/>
      <sheetName val="3"/>
      <sheetName val="Comp Items"/>
      <sheetName val="5"/>
      <sheetName val="6 - Norte"/>
      <sheetName val="6 - Centro Oriente"/>
      <sheetName val="6 - Occidente"/>
      <sheetName val="6 - Sur"/>
      <sheetName val="6 - Llanos Andina"/>
      <sheetName val="7 - Todos Sistemas"/>
      <sheetName val="8 - Norte"/>
      <sheetName val="8 - Centro Oriente"/>
      <sheetName val="8 - Occidente"/>
      <sheetName val="8 - Sur"/>
      <sheetName val="8 - Llanos Andina"/>
      <sheetName val="5 (GR)"/>
      <sheetName val="9- Costos x Dpto"/>
      <sheetName val="11- ORGANIGRAMA TOTAL"/>
      <sheetName val="Rec Basic x Zonas-Bases"/>
      <sheetName val="Roles Basic x Zonas-Bases"/>
      <sheetName val="Hoja1"/>
      <sheetName val="Items sin Cantidad"/>
      <sheetName val="DATOS"/>
    </sheetNames>
    <sheetDataSet>
      <sheetData sheetId="0"/>
      <sheetData sheetId="1"/>
      <sheetData sheetId="2"/>
      <sheetData sheetId="3">
        <row r="9">
          <cell r="G9" t="str">
            <v>A1 Obrero, Marinero de Cubierta, Marinero de Maquinas, etc.</v>
          </cell>
        </row>
      </sheetData>
      <sheetData sheetId="4">
        <row r="9">
          <cell r="G9" t="str">
            <v>A1 Obrero, Marinero de Cubierta, Marinero de Maquinas, etc.</v>
          </cell>
        </row>
      </sheetData>
      <sheetData sheetId="5">
        <row r="11">
          <cell r="J11" t="str">
            <v xml:space="preserve">Profesional Senior Nivel XI </v>
          </cell>
        </row>
      </sheetData>
      <sheetData sheetId="6">
        <row r="11">
          <cell r="G11" t="str">
            <v>Profesional Pleno Nivel X - Profesional Residente I, Profesional Civil, Analista de Riesgos del Entorno, etc.</v>
          </cell>
        </row>
      </sheetData>
      <sheetData sheetId="7">
        <row r="4">
          <cell r="C4" t="str">
            <v>Baño Portátil</v>
          </cell>
        </row>
      </sheetData>
      <sheetData sheetId="8">
        <row r="4">
          <cell r="C4" t="str">
            <v>Abrebridas.</v>
          </cell>
        </row>
      </sheetData>
      <sheetData sheetId="9">
        <row r="12">
          <cell r="E12" t="str">
            <v>A1</v>
          </cell>
        </row>
        <row r="759">
          <cell r="I759" t="str">
            <v>ARNES</v>
          </cell>
        </row>
        <row r="760">
          <cell r="I760" t="str">
            <v>BOTAS DE CAUCHO</v>
          </cell>
        </row>
        <row r="761">
          <cell r="I761" t="str">
            <v>BOTAS DIELECTRICA</v>
          </cell>
        </row>
        <row r="762">
          <cell r="I762" t="str">
            <v>BOTAS PUNTERA ACERO</v>
          </cell>
        </row>
        <row r="763">
          <cell r="I763" t="str">
            <v>CAMISA</v>
          </cell>
        </row>
        <row r="764">
          <cell r="I764" t="str">
            <v>CARETA TERMOPLASTICA DE ESMERILAR</v>
          </cell>
        </row>
        <row r="765">
          <cell r="I765" t="str">
            <v>CARTUCHO PARA VAPORES ORGANICOS  6001-3M (JGO X 2 UND )</v>
          </cell>
        </row>
        <row r="766">
          <cell r="I766" t="str">
            <v>CASCO</v>
          </cell>
        </row>
        <row r="767">
          <cell r="I767" t="str">
            <v>DOTACIÓN INVIERNO</v>
          </cell>
        </row>
        <row r="768">
          <cell r="I768" t="str">
            <v>DOTACION PARA TRABAJO ELECTRICO</v>
          </cell>
        </row>
        <row r="769">
          <cell r="I769" t="str">
            <v>Elementos de Señalización</v>
          </cell>
        </row>
        <row r="770">
          <cell r="I770" t="str">
            <v>ESLINGA PARA DETECCION DE CAIDAS, CON MOSQUETON DE DOBLE SEGURO DE 3/4" LONGITUD 1.8 Mts. (LINEA DE VIDA)</v>
          </cell>
        </row>
        <row r="771">
          <cell r="I771" t="str">
            <v>EXPLOSIMETRO MODELO ALTAIR 4 MULTIGAS MOTION ALERT LEL (PENTANE) MARCA MSA</v>
          </cell>
        </row>
        <row r="772">
          <cell r="I772" t="str">
            <v>GAFAS LENTE CLARO</v>
          </cell>
        </row>
        <row r="773">
          <cell r="I773" t="str">
            <v>GAFAS LENTE OSCURO</v>
          </cell>
        </row>
        <row r="774">
          <cell r="I774" t="str">
            <v>GUANTES DE VAQUETA</v>
          </cell>
        </row>
        <row r="775">
          <cell r="I775" t="str">
            <v>Guantes Dielectricos</v>
          </cell>
        </row>
        <row r="776">
          <cell r="I776" t="str">
            <v>Guantes Dieléctricos Media Tensión Clase 4  - [Salisbury]</v>
          </cell>
        </row>
        <row r="777">
          <cell r="I777" t="str">
            <v>GUANTES NITRILO</v>
          </cell>
        </row>
        <row r="778">
          <cell r="I778" t="str">
            <v>MASCARA MEDIACARA  PARA VAPORES ORGANICO</v>
          </cell>
        </row>
        <row r="779">
          <cell r="I779" t="str">
            <v>PANTALON</v>
          </cell>
        </row>
        <row r="780">
          <cell r="I780" t="str">
            <v>PETO DE CUERO</v>
          </cell>
        </row>
        <row r="781">
          <cell r="I781" t="str">
            <v>Tapete Dieléctrico de Media Tensión has 30000 V - [Greenmats]</v>
          </cell>
        </row>
        <row r="782">
          <cell r="I782" t="str">
            <v>TRAJE NOMEX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7">
          <cell r="I787">
            <v>0</v>
          </cell>
        </row>
        <row r="788">
          <cell r="I788">
            <v>0</v>
          </cell>
        </row>
      </sheetData>
      <sheetData sheetId="10"/>
      <sheetData sheetId="11"/>
      <sheetData sheetId="12"/>
      <sheetData sheetId="13"/>
      <sheetData sheetId="14"/>
      <sheetData sheetId="15">
        <row r="14">
          <cell r="D14">
            <v>1.1000000000000001</v>
          </cell>
        </row>
      </sheetData>
      <sheetData sheetId="16"/>
      <sheetData sheetId="17">
        <row r="14">
          <cell r="D14">
            <v>1.1000000000000001</v>
          </cell>
        </row>
      </sheetData>
      <sheetData sheetId="18">
        <row r="14">
          <cell r="D14">
            <v>1.1000000000000001</v>
          </cell>
        </row>
      </sheetData>
      <sheetData sheetId="19"/>
      <sheetData sheetId="20">
        <row r="14">
          <cell r="D14">
            <v>1.1000000000000001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D14">
            <v>1.1000000000000001</v>
          </cell>
        </row>
      </sheetData>
      <sheetData sheetId="29"/>
      <sheetData sheetId="30">
        <row r="14">
          <cell r="D14">
            <v>1.1000000000000001</v>
          </cell>
        </row>
      </sheetData>
      <sheetData sheetId="31"/>
      <sheetData sheetId="32"/>
      <sheetData sheetId="33">
        <row r="14">
          <cell r="D14">
            <v>1.1000000000000001</v>
          </cell>
        </row>
      </sheetData>
      <sheetData sheetId="34"/>
      <sheetData sheetId="35">
        <row r="14">
          <cell r="D14">
            <v>1.1000000000000001</v>
          </cell>
        </row>
      </sheetData>
      <sheetData sheetId="36"/>
      <sheetData sheetId="37">
        <row r="14">
          <cell r="D14">
            <v>1.1000000000000001</v>
          </cell>
        </row>
      </sheetData>
      <sheetData sheetId="38">
        <row r="14">
          <cell r="D14">
            <v>1.1000000000000001</v>
          </cell>
        </row>
      </sheetData>
      <sheetData sheetId="39"/>
      <sheetData sheetId="40">
        <row r="14">
          <cell r="D14">
            <v>1.1000000000000001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INFORMACION"/>
      <sheetName val="InformaXion"/>
      <sheetName val="OT"/>
      <sheetName val="TARIFAS"/>
      <sheetName val="OT-formulada"/>
      <sheetName val="DATOS"/>
    </sheetNames>
    <sheetDataSet>
      <sheetData sheetId="0" refreshError="1"/>
      <sheetData sheetId="1">
        <row r="5">
          <cell r="A5" t="str">
            <v>NORTE</v>
          </cell>
          <cell r="B5" t="str">
            <v>CENTRO_ORIENTE</v>
          </cell>
          <cell r="C5" t="str">
            <v>OCCIDENTE</v>
          </cell>
          <cell r="D5" t="str">
            <v>SUR</v>
          </cell>
          <cell r="E5" t="str">
            <v>LLANOS_ANDINA</v>
          </cell>
        </row>
      </sheetData>
      <sheetData sheetId="2">
        <row r="3">
          <cell r="B3" t="str">
            <v>CO : Correctivo</v>
          </cell>
          <cell r="I3" t="str">
            <v>AIPE</v>
          </cell>
        </row>
        <row r="4">
          <cell r="B4" t="str">
            <v>BC-CO : Correctivo Basado en Condicion</v>
          </cell>
          <cell r="G4" t="str">
            <v>SISTEMA 8" PUERTO SALGAR - MANSILLA</v>
          </cell>
          <cell r="I4" t="str">
            <v>ALBAN</v>
          </cell>
        </row>
        <row r="5">
          <cell r="B5" t="str">
            <v>PV : Preventivo</v>
          </cell>
          <cell r="G5" t="str">
            <v>SISTEMA 10" PUERTO SALGAR - MANSILLA</v>
          </cell>
          <cell r="I5" t="str">
            <v>ALVARADO</v>
          </cell>
        </row>
        <row r="6">
          <cell r="B6" t="str">
            <v>AJ : Ajeno</v>
          </cell>
          <cell r="G6" t="str">
            <v>SISTEMA 8" SALGAR - MARIQUITA (ODECA)</v>
          </cell>
          <cell r="I6" t="str">
            <v>AMBALEMA</v>
          </cell>
        </row>
        <row r="7">
          <cell r="B7" t="str">
            <v>EM : Emergencia</v>
          </cell>
          <cell r="G7" t="str">
            <v>SISTEMA 8" Y 6"POLIDUCTO  GUALANDAY NEIVA</v>
          </cell>
          <cell r="I7" t="str">
            <v>ARMERO</v>
          </cell>
        </row>
        <row r="8">
          <cell r="G8" t="str">
            <v>SISTEMA 12" POLIDUCTO SALGAR-GUALANDAY</v>
          </cell>
          <cell r="I8" t="str">
            <v>BARRANCABERMEJA</v>
          </cell>
        </row>
        <row r="9">
          <cell r="G9" t="str">
            <v>SISTEMA SALGAR LA DORADA 8" EXXON MOBIL</v>
          </cell>
          <cell r="I9" t="str">
            <v>CAPARRAPÍ</v>
          </cell>
        </row>
        <row r="10">
          <cell r="G10" t="str">
            <v>SISTEMA SALGAR PALANQUERO 6"</v>
          </cell>
          <cell r="I10" t="str">
            <v>CARARE</v>
          </cell>
        </row>
        <row r="11">
          <cell r="G11" t="str">
            <v>SISTEMA SEBASTOPOL-SALGAR D:12"</v>
          </cell>
          <cell r="I11" t="str">
            <v>COELLO</v>
          </cell>
        </row>
        <row r="12">
          <cell r="G12" t="str">
            <v>SISTEMA SEBASTOPOL-SALGAR DIA:16</v>
          </cell>
          <cell r="I12" t="str">
            <v>COYAIMA</v>
          </cell>
        </row>
        <row r="13">
          <cell r="G13" t="str">
            <v>SISTEMA 16" POLIDUCTO GALAN-SEBASTOPOL</v>
          </cell>
          <cell r="I13" t="str">
            <v>ESPINAL</v>
          </cell>
        </row>
        <row r="14">
          <cell r="G14" t="str">
            <v>SISTEMA 12" POLIDUCTO GALAN-SEBASTOPOL</v>
          </cell>
          <cell r="I14" t="str">
            <v>FACATATIVA</v>
          </cell>
        </row>
        <row r="15">
          <cell r="G15" t="str">
            <v>SISTEMA 8" PROPANO GALAN-SEBASTOPOL</v>
          </cell>
          <cell r="I15" t="str">
            <v>FALAN</v>
          </cell>
        </row>
        <row r="16">
          <cell r="G16" t="str">
            <v>ESTACION GALAN</v>
          </cell>
          <cell r="I16" t="str">
            <v>GUADUAS</v>
          </cell>
        </row>
        <row r="17">
          <cell r="G17" t="str">
            <v>REFINERIA BARRANCABERMEJA</v>
          </cell>
          <cell r="I17" t="str">
            <v>GUAMO</v>
          </cell>
        </row>
        <row r="18">
          <cell r="G18" t="str">
            <v>PLANTA SEBASTOPOL</v>
          </cell>
          <cell r="I18" t="str">
            <v>HONDA</v>
          </cell>
        </row>
        <row r="19">
          <cell r="G19" t="str">
            <v>PLANTA VASCONIA</v>
          </cell>
          <cell r="I19" t="str">
            <v>IBAGUE</v>
          </cell>
        </row>
        <row r="20">
          <cell r="G20" t="str">
            <v>PLANTA PUERTO SALGAR</v>
          </cell>
          <cell r="I20" t="str">
            <v>LA DORADA</v>
          </cell>
        </row>
        <row r="21">
          <cell r="G21" t="str">
            <v>PLANTA GUADUERO</v>
          </cell>
          <cell r="I21" t="str">
            <v>LA VIZCAINA</v>
          </cell>
        </row>
        <row r="22">
          <cell r="G22" t="str">
            <v>PLANTA VILLETA</v>
          </cell>
          <cell r="I22" t="str">
            <v>LERIDA</v>
          </cell>
        </row>
        <row r="23">
          <cell r="G23" t="str">
            <v>PLANTA ALBAN</v>
          </cell>
          <cell r="I23" t="str">
            <v>LIBANO</v>
          </cell>
        </row>
        <row r="24">
          <cell r="G24" t="str">
            <v>PLANTA MARIQUITA</v>
          </cell>
          <cell r="I24" t="str">
            <v>MARIQUITA</v>
          </cell>
        </row>
        <row r="25">
          <cell r="G25" t="str">
            <v>PLANTA GUALANDAY</v>
          </cell>
          <cell r="I25" t="str">
            <v>NATAGAIMA</v>
          </cell>
        </row>
        <row r="26">
          <cell r="G26" t="str">
            <v>PLANTA NEIVA</v>
          </cell>
          <cell r="I26" t="str">
            <v>NEIVA</v>
          </cell>
        </row>
        <row r="27">
          <cell r="I27" t="str">
            <v>OPÓN</v>
          </cell>
        </row>
        <row r="28">
          <cell r="I28" t="str">
            <v>PIEDRAS</v>
          </cell>
        </row>
        <row r="29">
          <cell r="I29" t="str">
            <v>PUERTO ARAUJO</v>
          </cell>
        </row>
        <row r="30">
          <cell r="I30" t="str">
            <v>PUERTO BERRIO</v>
          </cell>
        </row>
        <row r="31">
          <cell r="I31" t="str">
            <v>PUERTO BOYACA</v>
          </cell>
        </row>
        <row r="32">
          <cell r="I32" t="str">
            <v>PUERTO LIBRE</v>
          </cell>
        </row>
        <row r="33">
          <cell r="I33" t="str">
            <v>PUERTO OLAYA</v>
          </cell>
        </row>
        <row r="34">
          <cell r="I34" t="str">
            <v>PUERTO PARRA</v>
          </cell>
        </row>
        <row r="35">
          <cell r="I35" t="str">
            <v>PUERTO SALGAR</v>
          </cell>
        </row>
        <row r="36">
          <cell r="I36" t="str">
            <v>PUERTO SERVIEZ</v>
          </cell>
        </row>
        <row r="37">
          <cell r="I37" t="str">
            <v>QUEBRADANEGRA</v>
          </cell>
        </row>
        <row r="38">
          <cell r="I38" t="str">
            <v>SALDAÑA</v>
          </cell>
        </row>
        <row r="39">
          <cell r="I39" t="str">
            <v>SAN PEDRO DE LA PAZ</v>
          </cell>
        </row>
        <row r="40">
          <cell r="I40" t="str">
            <v>SASAIMA</v>
          </cell>
        </row>
        <row r="41">
          <cell r="I41" t="str">
            <v>TELLO</v>
          </cell>
        </row>
        <row r="42">
          <cell r="I42" t="str">
            <v>VENADILLO</v>
          </cell>
        </row>
        <row r="43">
          <cell r="I43" t="str">
            <v>VICTORIA</v>
          </cell>
        </row>
        <row r="44">
          <cell r="I44" t="str">
            <v>VILLAVIEJA</v>
          </cell>
        </row>
        <row r="45">
          <cell r="I45" t="str">
            <v>VILLETA</v>
          </cell>
        </row>
      </sheetData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375"/>
  <sheetViews>
    <sheetView tabSelected="1" workbookViewId="0">
      <selection activeCell="A3" sqref="A3:G375"/>
    </sheetView>
  </sheetViews>
  <sheetFormatPr baseColWidth="10" defaultColWidth="11.42578125" defaultRowHeight="15" x14ac:dyDescent="0.25"/>
  <cols>
    <col min="1" max="1" width="11.7109375" style="1" bestFit="1" customWidth="1"/>
    <col min="2" max="2" width="33.85546875" style="1" customWidth="1"/>
    <col min="3" max="3" width="11.42578125" style="1"/>
    <col min="4" max="4" width="21.7109375" style="1" customWidth="1"/>
    <col min="5" max="5" width="21.85546875" style="1" customWidth="1"/>
    <col min="6" max="6" width="22.140625" style="1" customWidth="1"/>
    <col min="7" max="7" width="18" style="1" customWidth="1"/>
    <col min="8" max="16384" width="11.42578125" style="1"/>
  </cols>
  <sheetData>
    <row r="3" spans="1:7" ht="18" x14ac:dyDescent="0.25">
      <c r="A3" s="24"/>
      <c r="B3" s="25" t="s">
        <v>184</v>
      </c>
      <c r="C3" s="24"/>
      <c r="D3" s="24"/>
      <c r="E3" s="24"/>
      <c r="F3" s="24"/>
      <c r="G3" s="24"/>
    </row>
    <row r="4" spans="1:7" x14ac:dyDescent="0.25">
      <c r="A4" s="24"/>
      <c r="B4" s="24"/>
      <c r="C4" s="24"/>
      <c r="D4" s="24"/>
      <c r="E4" s="24"/>
      <c r="F4" s="24"/>
      <c r="G4" s="24"/>
    </row>
    <row r="5" spans="1:7" ht="18" x14ac:dyDescent="0.25">
      <c r="A5" s="24"/>
      <c r="B5" s="25" t="s">
        <v>162</v>
      </c>
      <c r="C5" s="24"/>
      <c r="D5" s="24"/>
      <c r="E5" s="24"/>
      <c r="F5" s="24"/>
      <c r="G5" s="24"/>
    </row>
    <row r="6" spans="1:7" ht="15.75" thickBot="1" x14ac:dyDescent="0.3">
      <c r="A6" s="24"/>
      <c r="B6" s="24"/>
      <c r="C6" s="24"/>
      <c r="D6" s="24"/>
      <c r="E6" s="24"/>
      <c r="F6" s="24"/>
      <c r="G6" s="24"/>
    </row>
    <row r="7" spans="1:7" ht="54.75" customHeight="1" x14ac:dyDescent="0.25">
      <c r="A7" s="126" t="s">
        <v>161</v>
      </c>
      <c r="B7" s="127"/>
      <c r="C7" s="127"/>
      <c r="D7" s="127"/>
      <c r="E7" s="127"/>
      <c r="F7" s="127"/>
      <c r="G7" s="26"/>
    </row>
    <row r="8" spans="1:7" ht="15.75" x14ac:dyDescent="0.25">
      <c r="A8" s="27"/>
      <c r="B8" s="27"/>
      <c r="C8" s="27"/>
      <c r="D8" s="27"/>
      <c r="E8" s="27"/>
      <c r="F8" s="27"/>
      <c r="G8" s="28"/>
    </row>
    <row r="9" spans="1:7" ht="15.75" x14ac:dyDescent="0.25">
      <c r="A9" s="29" t="s">
        <v>11</v>
      </c>
      <c r="B9" s="29" t="s">
        <v>12</v>
      </c>
      <c r="C9" s="29" t="s">
        <v>13</v>
      </c>
      <c r="D9" s="29" t="s">
        <v>14</v>
      </c>
      <c r="E9" s="29" t="s">
        <v>15</v>
      </c>
      <c r="F9" s="29" t="s">
        <v>16</v>
      </c>
      <c r="G9" s="30" t="s">
        <v>20</v>
      </c>
    </row>
    <row r="10" spans="1:7" ht="30.75" x14ac:dyDescent="0.25">
      <c r="A10" s="17">
        <v>1</v>
      </c>
      <c r="B10" s="31" t="s">
        <v>21</v>
      </c>
      <c r="C10" s="17" t="s">
        <v>19</v>
      </c>
      <c r="D10" s="17">
        <v>210</v>
      </c>
      <c r="E10" s="32">
        <v>73939</v>
      </c>
      <c r="F10" s="17">
        <f>ROUND(D10*E10,0)</f>
        <v>15527190</v>
      </c>
      <c r="G10" s="17">
        <v>6962</v>
      </c>
    </row>
    <row r="11" spans="1:7" ht="30.75" x14ac:dyDescent="0.25">
      <c r="A11" s="17">
        <v>2</v>
      </c>
      <c r="B11" s="31" t="s">
        <v>22</v>
      </c>
      <c r="C11" s="17" t="s">
        <v>19</v>
      </c>
      <c r="D11" s="17">
        <v>162</v>
      </c>
      <c r="E11" s="32">
        <v>17497</v>
      </c>
      <c r="F11" s="17">
        <f>ROUND(D11*E11,0)</f>
        <v>2834514</v>
      </c>
      <c r="G11" s="17">
        <v>14807</v>
      </c>
    </row>
    <row r="12" spans="1:7" ht="15.75" x14ac:dyDescent="0.25">
      <c r="A12" s="17">
        <v>3</v>
      </c>
      <c r="B12" s="31" t="s">
        <v>23</v>
      </c>
      <c r="C12" s="20" t="s">
        <v>18</v>
      </c>
      <c r="D12" s="20">
        <v>35</v>
      </c>
      <c r="E12" s="33">
        <v>201634</v>
      </c>
      <c r="F12" s="20">
        <f>ROUND(D12*E12,0)</f>
        <v>7057190</v>
      </c>
      <c r="G12" s="20">
        <v>1649</v>
      </c>
    </row>
    <row r="13" spans="1:7" ht="30.75" x14ac:dyDescent="0.25">
      <c r="A13" s="17">
        <v>4</v>
      </c>
      <c r="B13" s="31" t="s">
        <v>53</v>
      </c>
      <c r="C13" s="20" t="s">
        <v>24</v>
      </c>
      <c r="D13" s="20">
        <v>17</v>
      </c>
      <c r="E13" s="34">
        <v>79249</v>
      </c>
      <c r="F13" s="20">
        <f>ROUND(D13*E13,0)</f>
        <v>1347233</v>
      </c>
      <c r="G13" s="20">
        <v>2087</v>
      </c>
    </row>
    <row r="14" spans="1:7" ht="15.75" x14ac:dyDescent="0.25">
      <c r="A14" s="27"/>
      <c r="B14" s="35" t="s">
        <v>141</v>
      </c>
      <c r="C14" s="20"/>
      <c r="D14" s="20"/>
      <c r="E14" s="20"/>
      <c r="F14" s="36">
        <f>SUM(F10:F13)</f>
        <v>26766127</v>
      </c>
      <c r="G14" s="20" t="s">
        <v>0</v>
      </c>
    </row>
    <row r="15" spans="1:7" ht="15.75" x14ac:dyDescent="0.25">
      <c r="A15" s="37"/>
      <c r="B15" s="37"/>
      <c r="C15" s="37"/>
      <c r="D15" s="37"/>
      <c r="E15" s="37"/>
      <c r="F15" s="37"/>
      <c r="G15" s="24"/>
    </row>
    <row r="16" spans="1:7" ht="15.75" x14ac:dyDescent="0.25">
      <c r="A16" s="37"/>
      <c r="B16" s="37"/>
      <c r="C16" s="37"/>
      <c r="D16" s="37"/>
      <c r="E16" s="37"/>
      <c r="F16" s="37"/>
      <c r="G16" s="24"/>
    </row>
    <row r="17" spans="1:7" ht="16.5" thickBot="1" x14ac:dyDescent="0.3">
      <c r="A17" s="37"/>
      <c r="B17" s="37"/>
      <c r="C17" s="37"/>
      <c r="D17" s="37"/>
      <c r="E17" s="37"/>
      <c r="F17" s="37"/>
      <c r="G17" s="24"/>
    </row>
    <row r="18" spans="1:7" ht="51" customHeight="1" thickBot="1" x14ac:dyDescent="0.3">
      <c r="A18" s="123" t="s">
        <v>25</v>
      </c>
      <c r="B18" s="124"/>
      <c r="C18" s="124"/>
      <c r="D18" s="124"/>
      <c r="E18" s="124"/>
      <c r="F18" s="128"/>
      <c r="G18" s="38" t="s">
        <v>0</v>
      </c>
    </row>
    <row r="19" spans="1:7" ht="15.75" x14ac:dyDescent="0.25">
      <c r="A19" s="39" t="s">
        <v>11</v>
      </c>
      <c r="B19" s="39" t="s">
        <v>12</v>
      </c>
      <c r="C19" s="39" t="s">
        <v>13</v>
      </c>
      <c r="D19" s="39" t="s">
        <v>14</v>
      </c>
      <c r="E19" s="39" t="s">
        <v>15</v>
      </c>
      <c r="F19" s="39" t="s">
        <v>16</v>
      </c>
      <c r="G19" s="38" t="s">
        <v>20</v>
      </c>
    </row>
    <row r="20" spans="1:7" ht="30" x14ac:dyDescent="0.25">
      <c r="A20" s="17">
        <v>1</v>
      </c>
      <c r="B20" s="40" t="s">
        <v>142</v>
      </c>
      <c r="C20" s="17" t="s">
        <v>19</v>
      </c>
      <c r="D20" s="17">
        <v>90</v>
      </c>
      <c r="E20" s="32">
        <v>51601</v>
      </c>
      <c r="F20" s="17">
        <f>ROUND(D20*E20,0)</f>
        <v>4644090</v>
      </c>
      <c r="G20" s="21">
        <v>14808</v>
      </c>
    </row>
    <row r="21" spans="1:7" ht="30" x14ac:dyDescent="0.25">
      <c r="A21" s="17">
        <v>2</v>
      </c>
      <c r="B21" s="40" t="s">
        <v>143</v>
      </c>
      <c r="C21" s="17" t="s">
        <v>19</v>
      </c>
      <c r="D21" s="17">
        <v>90</v>
      </c>
      <c r="E21" s="32">
        <v>17497</v>
      </c>
      <c r="F21" s="17">
        <f>ROUND(D21*E21,0)</f>
        <v>1574730</v>
      </c>
      <c r="G21" s="17">
        <v>14807</v>
      </c>
    </row>
    <row r="22" spans="1:7" x14ac:dyDescent="0.25">
      <c r="A22" s="17">
        <v>3</v>
      </c>
      <c r="B22" s="40" t="s">
        <v>26</v>
      </c>
      <c r="C22" s="17" t="s">
        <v>18</v>
      </c>
      <c r="D22" s="17">
        <v>21</v>
      </c>
      <c r="E22" s="32">
        <v>118926</v>
      </c>
      <c r="F22" s="17">
        <f>ROUND(D22*E22,0)</f>
        <v>2497446</v>
      </c>
      <c r="G22" s="21">
        <v>1655</v>
      </c>
    </row>
    <row r="23" spans="1:7" ht="15.75" x14ac:dyDescent="0.25">
      <c r="A23" s="17">
        <v>4</v>
      </c>
      <c r="B23" s="41" t="s">
        <v>53</v>
      </c>
      <c r="C23" s="17" t="s">
        <v>24</v>
      </c>
      <c r="D23" s="17">
        <v>10</v>
      </c>
      <c r="E23" s="34">
        <v>79249</v>
      </c>
      <c r="F23" s="17">
        <f>ROUND(D23*E23,0)</f>
        <v>792490</v>
      </c>
      <c r="G23" s="22">
        <v>14873</v>
      </c>
    </row>
    <row r="24" spans="1:7" ht="15.75" x14ac:dyDescent="0.25">
      <c r="A24" s="41"/>
      <c r="B24" s="35" t="s">
        <v>141</v>
      </c>
      <c r="C24" s="17"/>
      <c r="D24" s="17"/>
      <c r="E24" s="17"/>
      <c r="F24" s="42">
        <f>SUM(F20:F23)</f>
        <v>9508756</v>
      </c>
      <c r="G24" s="28"/>
    </row>
    <row r="25" spans="1:7" x14ac:dyDescent="0.25">
      <c r="A25" s="43"/>
      <c r="B25" s="43"/>
      <c r="C25" s="43"/>
      <c r="D25" s="43"/>
      <c r="E25" s="43"/>
      <c r="F25" s="43"/>
      <c r="G25" s="24"/>
    </row>
    <row r="26" spans="1:7" x14ac:dyDescent="0.25">
      <c r="A26" s="43"/>
      <c r="B26" s="43"/>
      <c r="C26" s="43"/>
      <c r="D26" s="43"/>
      <c r="E26" s="43"/>
      <c r="F26" s="43"/>
      <c r="G26" s="24"/>
    </row>
    <row r="27" spans="1:7" x14ac:dyDescent="0.25">
      <c r="A27" s="43"/>
      <c r="B27" s="43"/>
      <c r="C27" s="43"/>
      <c r="D27" s="43"/>
      <c r="E27" s="43"/>
      <c r="F27" s="43"/>
      <c r="G27" s="24"/>
    </row>
    <row r="28" spans="1:7" ht="18" x14ac:dyDescent="0.25">
      <c r="A28" s="43"/>
      <c r="B28" s="25" t="s">
        <v>2</v>
      </c>
      <c r="C28" s="43"/>
      <c r="D28" s="43"/>
      <c r="E28" s="43"/>
      <c r="F28" s="43"/>
      <c r="G28" s="24"/>
    </row>
    <row r="29" spans="1:7" ht="15.75" x14ac:dyDescent="0.25">
      <c r="A29" s="37"/>
      <c r="B29" s="37"/>
      <c r="C29" s="37"/>
      <c r="D29" s="37"/>
      <c r="E29" s="37"/>
      <c r="F29" s="37"/>
      <c r="G29" s="24"/>
    </row>
    <row r="30" spans="1:7" x14ac:dyDescent="0.25">
      <c r="A30" s="129" t="s">
        <v>27</v>
      </c>
      <c r="B30" s="129"/>
      <c r="C30" s="129"/>
      <c r="D30" s="129"/>
      <c r="E30" s="129"/>
      <c r="F30" s="129"/>
      <c r="G30" s="44"/>
    </row>
    <row r="31" spans="1:7" ht="15.75" x14ac:dyDescent="0.25">
      <c r="A31" s="45" t="s">
        <v>28</v>
      </c>
      <c r="B31" s="46" t="s">
        <v>29</v>
      </c>
      <c r="C31" s="45" t="s">
        <v>30</v>
      </c>
      <c r="D31" s="47" t="s">
        <v>14</v>
      </c>
      <c r="E31" s="47" t="s">
        <v>31</v>
      </c>
      <c r="F31" s="47" t="s">
        <v>32</v>
      </c>
      <c r="G31" s="38" t="s">
        <v>20</v>
      </c>
    </row>
    <row r="32" spans="1:7" ht="30.75" x14ac:dyDescent="0.25">
      <c r="A32" s="48">
        <v>1</v>
      </c>
      <c r="B32" s="49" t="s">
        <v>61</v>
      </c>
      <c r="C32" s="21" t="s">
        <v>34</v>
      </c>
      <c r="D32" s="50">
        <v>270</v>
      </c>
      <c r="E32" s="51">
        <v>1771</v>
      </c>
      <c r="F32" s="52">
        <f>+D32*E32</f>
        <v>478170</v>
      </c>
      <c r="G32" s="17">
        <v>950</v>
      </c>
    </row>
    <row r="33" spans="1:7" ht="30.75" x14ac:dyDescent="0.25">
      <c r="A33" s="48">
        <v>2</v>
      </c>
      <c r="B33" s="49" t="s">
        <v>35</v>
      </c>
      <c r="C33" s="21" t="s">
        <v>34</v>
      </c>
      <c r="D33" s="17">
        <v>150</v>
      </c>
      <c r="E33" s="41">
        <v>17268</v>
      </c>
      <c r="F33" s="53">
        <f>+D33*E33</f>
        <v>2590200</v>
      </c>
      <c r="G33" s="17">
        <v>1619</v>
      </c>
    </row>
    <row r="34" spans="1:7" ht="30.75" x14ac:dyDescent="0.25">
      <c r="A34" s="48">
        <v>3</v>
      </c>
      <c r="B34" s="49" t="s">
        <v>36</v>
      </c>
      <c r="C34" s="21" t="s">
        <v>37</v>
      </c>
      <c r="D34" s="17">
        <v>40</v>
      </c>
      <c r="E34" s="41">
        <v>13369</v>
      </c>
      <c r="F34" s="53">
        <f>+D34*E34</f>
        <v>534760</v>
      </c>
      <c r="G34" s="17">
        <v>7328</v>
      </c>
    </row>
    <row r="35" spans="1:7" ht="30.75" x14ac:dyDescent="0.25">
      <c r="A35" s="48">
        <v>4</v>
      </c>
      <c r="B35" s="49" t="s">
        <v>38</v>
      </c>
      <c r="C35" s="21" t="s">
        <v>37</v>
      </c>
      <c r="D35" s="17">
        <v>80</v>
      </c>
      <c r="E35" s="54">
        <v>1934</v>
      </c>
      <c r="F35" s="53">
        <f>+D35*E35</f>
        <v>154720</v>
      </c>
      <c r="G35" s="17">
        <v>325</v>
      </c>
    </row>
    <row r="36" spans="1:7" ht="15.75" x14ac:dyDescent="0.25">
      <c r="A36" s="55"/>
      <c r="B36" s="56" t="s">
        <v>145</v>
      </c>
      <c r="C36" s="57"/>
      <c r="D36" s="27"/>
      <c r="E36" s="27"/>
      <c r="F36" s="56">
        <f>SUM(F32:F35)</f>
        <v>3757850</v>
      </c>
      <c r="G36" s="56"/>
    </row>
    <row r="37" spans="1:7" x14ac:dyDescent="0.25">
      <c r="A37" s="24"/>
      <c r="B37" s="24"/>
      <c r="C37" s="24"/>
      <c r="D37" s="24"/>
      <c r="E37" s="24"/>
      <c r="F37" s="24"/>
      <c r="G37" s="24"/>
    </row>
    <row r="38" spans="1:7" ht="27" customHeight="1" x14ac:dyDescent="0.25">
      <c r="A38" s="129" t="s">
        <v>41</v>
      </c>
      <c r="B38" s="129"/>
      <c r="C38" s="129"/>
      <c r="D38" s="129"/>
      <c r="E38" s="129"/>
      <c r="F38" s="129"/>
      <c r="G38" s="38" t="s">
        <v>0</v>
      </c>
    </row>
    <row r="39" spans="1:7" ht="15.75" x14ac:dyDescent="0.25">
      <c r="A39" s="46" t="s">
        <v>28</v>
      </c>
      <c r="B39" s="46" t="s">
        <v>29</v>
      </c>
      <c r="C39" s="46" t="s">
        <v>30</v>
      </c>
      <c r="D39" s="47" t="s">
        <v>14</v>
      </c>
      <c r="E39" s="47" t="s">
        <v>31</v>
      </c>
      <c r="F39" s="47" t="s">
        <v>32</v>
      </c>
      <c r="G39" s="38" t="s">
        <v>20</v>
      </c>
    </row>
    <row r="40" spans="1:7" ht="15.75" x14ac:dyDescent="0.25">
      <c r="A40" s="48">
        <v>1</v>
      </c>
      <c r="B40" s="58" t="s">
        <v>42</v>
      </c>
      <c r="C40" s="19" t="s">
        <v>34</v>
      </c>
      <c r="D40" s="20">
        <v>78</v>
      </c>
      <c r="E40" s="32">
        <v>17497</v>
      </c>
      <c r="F40" s="59">
        <f>+D40*E40</f>
        <v>1364766</v>
      </c>
      <c r="G40" s="17">
        <v>14807</v>
      </c>
    </row>
    <row r="41" spans="1:7" ht="15.75" x14ac:dyDescent="0.25">
      <c r="A41" s="48">
        <v>2</v>
      </c>
      <c r="B41" s="58" t="s">
        <v>43</v>
      </c>
      <c r="C41" s="19" t="s">
        <v>34</v>
      </c>
      <c r="D41" s="20">
        <v>78</v>
      </c>
      <c r="E41" s="33">
        <v>100826</v>
      </c>
      <c r="F41" s="59">
        <f>+D41*E41</f>
        <v>7864428</v>
      </c>
      <c r="G41" s="17">
        <v>6962</v>
      </c>
    </row>
    <row r="42" spans="1:7" ht="15.75" x14ac:dyDescent="0.25">
      <c r="A42" s="48">
        <v>3</v>
      </c>
      <c r="B42" s="58" t="s">
        <v>44</v>
      </c>
      <c r="C42" s="19" t="s">
        <v>37</v>
      </c>
      <c r="D42" s="60">
        <v>0</v>
      </c>
      <c r="E42" s="33">
        <v>201634</v>
      </c>
      <c r="F42" s="59">
        <f>+D42*E42</f>
        <v>0</v>
      </c>
      <c r="G42" s="17">
        <v>1649</v>
      </c>
    </row>
    <row r="43" spans="1:7" ht="15.75" x14ac:dyDescent="0.25">
      <c r="A43" s="48"/>
      <c r="B43" s="56" t="s">
        <v>145</v>
      </c>
      <c r="C43" s="28"/>
      <c r="D43" s="27"/>
      <c r="E43" s="27"/>
      <c r="F43" s="56">
        <f>SUM(F40:F42)</f>
        <v>9229194</v>
      </c>
      <c r="G43" s="56"/>
    </row>
    <row r="44" spans="1:7" x14ac:dyDescent="0.25">
      <c r="A44" s="24"/>
      <c r="B44" s="24"/>
      <c r="C44" s="24"/>
      <c r="D44" s="24"/>
      <c r="E44" s="24"/>
      <c r="F44" s="24"/>
      <c r="G44" s="24"/>
    </row>
    <row r="45" spans="1:7" x14ac:dyDescent="0.25">
      <c r="A45" s="24"/>
      <c r="B45" s="24"/>
      <c r="C45" s="24"/>
      <c r="D45" s="24"/>
      <c r="E45" s="24"/>
      <c r="F45" s="24"/>
      <c r="G45" s="24"/>
    </row>
    <row r="46" spans="1:7" x14ac:dyDescent="0.25">
      <c r="A46" s="119" t="s">
        <v>50</v>
      </c>
      <c r="B46" s="120"/>
      <c r="C46" s="120"/>
      <c r="D46" s="120"/>
      <c r="E46" s="120"/>
      <c r="F46" s="121"/>
      <c r="G46" s="28"/>
    </row>
    <row r="47" spans="1:7" ht="15.75" x14ac:dyDescent="0.25">
      <c r="A47" s="46" t="s">
        <v>28</v>
      </c>
      <c r="B47" s="46" t="s">
        <v>29</v>
      </c>
      <c r="C47" s="46" t="s">
        <v>30</v>
      </c>
      <c r="D47" s="47" t="s">
        <v>14</v>
      </c>
      <c r="E47" s="47" t="s">
        <v>31</v>
      </c>
      <c r="F47" s="47" t="s">
        <v>32</v>
      </c>
      <c r="G47" s="38" t="s">
        <v>20</v>
      </c>
    </row>
    <row r="48" spans="1:7" ht="45" x14ac:dyDescent="0.25">
      <c r="A48" s="61">
        <v>1</v>
      </c>
      <c r="B48" s="62" t="s">
        <v>51</v>
      </c>
      <c r="C48" s="63" t="s">
        <v>19</v>
      </c>
      <c r="D48" s="64">
        <v>60</v>
      </c>
      <c r="E48" s="32">
        <v>17497</v>
      </c>
      <c r="F48" s="65">
        <f>ROUND(D48*E48,0)</f>
        <v>1049820</v>
      </c>
      <c r="G48" s="17">
        <v>14807</v>
      </c>
    </row>
    <row r="49" spans="1:7" ht="45" x14ac:dyDescent="0.25">
      <c r="A49" s="61">
        <v>2</v>
      </c>
      <c r="B49" s="62" t="s">
        <v>52</v>
      </c>
      <c r="C49" s="63" t="s">
        <v>19</v>
      </c>
      <c r="D49" s="64">
        <v>54</v>
      </c>
      <c r="E49" s="32">
        <v>51601</v>
      </c>
      <c r="F49" s="65">
        <f>ROUND(D49*E49,0)</f>
        <v>2786454</v>
      </c>
      <c r="G49" s="21">
        <v>14808</v>
      </c>
    </row>
    <row r="50" spans="1:7" ht="57.75" customHeight="1" x14ac:dyDescent="0.25">
      <c r="A50" s="61">
        <v>3</v>
      </c>
      <c r="B50" s="62" t="s">
        <v>53</v>
      </c>
      <c r="C50" s="63" t="s">
        <v>54</v>
      </c>
      <c r="D50" s="64">
        <v>8</v>
      </c>
      <c r="E50" s="34">
        <v>79249</v>
      </c>
      <c r="F50" s="65">
        <f>ROUND(D50*E50,0)</f>
        <v>633992</v>
      </c>
      <c r="G50" s="22">
        <v>14873</v>
      </c>
    </row>
    <row r="51" spans="1:7" ht="15.75" x14ac:dyDescent="0.25">
      <c r="A51" s="63">
        <v>4</v>
      </c>
      <c r="B51" s="62" t="s">
        <v>55</v>
      </c>
      <c r="C51" s="63" t="s">
        <v>18</v>
      </c>
      <c r="D51" s="66">
        <v>0</v>
      </c>
      <c r="E51" s="32">
        <v>118926</v>
      </c>
      <c r="F51" s="65">
        <f>ROUND(D51*E51,0)</f>
        <v>0</v>
      </c>
      <c r="G51" s="21">
        <v>1655</v>
      </c>
    </row>
    <row r="52" spans="1:7" ht="15.75" x14ac:dyDescent="0.25">
      <c r="A52" s="64"/>
      <c r="B52" s="56" t="s">
        <v>145</v>
      </c>
      <c r="C52" s="67"/>
      <c r="D52" s="68"/>
      <c r="E52" s="67"/>
      <c r="F52" s="69">
        <f>SUM(F48:F51)</f>
        <v>4470266</v>
      </c>
      <c r="G52" s="28"/>
    </row>
    <row r="53" spans="1:7" x14ac:dyDescent="0.25">
      <c r="A53" s="24"/>
      <c r="B53" s="24"/>
      <c r="C53" s="24"/>
      <c r="D53" s="24"/>
      <c r="E53" s="24"/>
      <c r="F53" s="24"/>
      <c r="G53" s="24"/>
    </row>
    <row r="54" spans="1:7" x14ac:dyDescent="0.25">
      <c r="A54" s="24"/>
      <c r="B54" s="24"/>
      <c r="C54" s="24"/>
      <c r="D54" s="24"/>
      <c r="E54" s="24"/>
      <c r="F54" s="24"/>
      <c r="G54" s="24"/>
    </row>
    <row r="55" spans="1:7" ht="18" x14ac:dyDescent="0.25">
      <c r="A55" s="24"/>
      <c r="B55" s="25" t="s">
        <v>163</v>
      </c>
      <c r="C55" s="24"/>
      <c r="D55" s="24"/>
      <c r="E55" s="24"/>
      <c r="F55" s="24"/>
      <c r="G55" s="24"/>
    </row>
    <row r="56" spans="1:7" x14ac:dyDescent="0.25">
      <c r="A56" s="24"/>
      <c r="B56" s="24"/>
      <c r="C56" s="24"/>
      <c r="D56" s="24"/>
      <c r="E56" s="24"/>
      <c r="F56" s="24"/>
      <c r="G56" s="24"/>
    </row>
    <row r="57" spans="1:7" ht="34.5" customHeight="1" x14ac:dyDescent="0.25">
      <c r="A57" s="122" t="s">
        <v>56</v>
      </c>
      <c r="B57" s="122"/>
      <c r="C57" s="122"/>
      <c r="D57" s="122"/>
      <c r="E57" s="122"/>
      <c r="F57" s="122"/>
      <c r="G57" s="28"/>
    </row>
    <row r="58" spans="1:7" ht="15.75" x14ac:dyDescent="0.25">
      <c r="A58" s="46" t="s">
        <v>28</v>
      </c>
      <c r="B58" s="46" t="s">
        <v>29</v>
      </c>
      <c r="C58" s="46" t="s">
        <v>30</v>
      </c>
      <c r="D58" s="47" t="s">
        <v>14</v>
      </c>
      <c r="E58" s="47" t="s">
        <v>31</v>
      </c>
      <c r="F58" s="47" t="s">
        <v>32</v>
      </c>
      <c r="G58" s="38" t="s">
        <v>20</v>
      </c>
    </row>
    <row r="59" spans="1:7" ht="45" x14ac:dyDescent="0.25">
      <c r="A59" s="63">
        <v>1</v>
      </c>
      <c r="B59" s="62" t="s">
        <v>57</v>
      </c>
      <c r="C59" s="63" t="s">
        <v>19</v>
      </c>
      <c r="D59" s="64">
        <v>48</v>
      </c>
      <c r="E59" s="32">
        <v>17497</v>
      </c>
      <c r="F59" s="65">
        <f>ROUND(D59*E59,0)</f>
        <v>839856</v>
      </c>
      <c r="G59" s="17">
        <v>14807</v>
      </c>
    </row>
    <row r="60" spans="1:7" ht="45" x14ac:dyDescent="0.25">
      <c r="A60" s="63">
        <v>2</v>
      </c>
      <c r="B60" s="62" t="s">
        <v>58</v>
      </c>
      <c r="C60" s="63" t="s">
        <v>19</v>
      </c>
      <c r="D60" s="64">
        <v>72</v>
      </c>
      <c r="E60" s="32">
        <v>51601</v>
      </c>
      <c r="F60" s="65">
        <f>ROUND(D60*E60,0)</f>
        <v>3715272</v>
      </c>
      <c r="G60" s="21">
        <v>14808</v>
      </c>
    </row>
    <row r="61" spans="1:7" ht="36.75" customHeight="1" x14ac:dyDescent="0.25">
      <c r="A61" s="63">
        <v>3</v>
      </c>
      <c r="B61" s="62" t="s">
        <v>53</v>
      </c>
      <c r="C61" s="63" t="s">
        <v>54</v>
      </c>
      <c r="D61" s="64">
        <v>6</v>
      </c>
      <c r="E61" s="34">
        <v>79249</v>
      </c>
      <c r="F61" s="65">
        <f>ROUND(D61*E61,0)</f>
        <v>475494</v>
      </c>
      <c r="G61" s="22">
        <v>14873</v>
      </c>
    </row>
    <row r="62" spans="1:7" ht="15.75" x14ac:dyDescent="0.25">
      <c r="A62" s="63">
        <v>4</v>
      </c>
      <c r="B62" s="62" t="s">
        <v>55</v>
      </c>
      <c r="C62" s="63" t="s">
        <v>18</v>
      </c>
      <c r="D62" s="66">
        <v>0</v>
      </c>
      <c r="E62" s="32">
        <v>118926</v>
      </c>
      <c r="F62" s="65">
        <f>ROUND(D62*E62,0)</f>
        <v>0</v>
      </c>
      <c r="G62" s="21">
        <v>1655</v>
      </c>
    </row>
    <row r="63" spans="1:7" ht="15.75" x14ac:dyDescent="0.25">
      <c r="A63" s="63"/>
      <c r="B63" s="56" t="s">
        <v>145</v>
      </c>
      <c r="C63" s="67"/>
      <c r="D63" s="68"/>
      <c r="E63" s="67"/>
      <c r="F63" s="69">
        <f>SUM(F59:F62)</f>
        <v>5030622</v>
      </c>
      <c r="G63" s="28"/>
    </row>
    <row r="64" spans="1:7" x14ac:dyDescent="0.25">
      <c r="A64" s="24"/>
      <c r="B64" s="24"/>
      <c r="C64" s="24"/>
      <c r="D64" s="24"/>
      <c r="E64" s="24"/>
      <c r="F64" s="24"/>
      <c r="G64" s="24"/>
    </row>
    <row r="65" spans="1:7" ht="40.5" customHeight="1" x14ac:dyDescent="0.25">
      <c r="A65" s="122" t="s">
        <v>59</v>
      </c>
      <c r="B65" s="122"/>
      <c r="C65" s="122"/>
      <c r="D65" s="122"/>
      <c r="E65" s="122"/>
      <c r="F65" s="122"/>
      <c r="G65" s="28"/>
    </row>
    <row r="66" spans="1:7" ht="15.75" x14ac:dyDescent="0.25">
      <c r="A66" s="46" t="s">
        <v>28</v>
      </c>
      <c r="B66" s="46" t="s">
        <v>29</v>
      </c>
      <c r="C66" s="46" t="s">
        <v>30</v>
      </c>
      <c r="D66" s="47" t="s">
        <v>14</v>
      </c>
      <c r="E66" s="47" t="s">
        <v>31</v>
      </c>
      <c r="F66" s="47" t="s">
        <v>32</v>
      </c>
      <c r="G66" s="38" t="s">
        <v>20</v>
      </c>
    </row>
    <row r="67" spans="1:7" ht="30.75" x14ac:dyDescent="0.25">
      <c r="A67" s="63">
        <v>1</v>
      </c>
      <c r="B67" s="70" t="s">
        <v>60</v>
      </c>
      <c r="C67" s="63" t="s">
        <v>19</v>
      </c>
      <c r="D67" s="64">
        <v>396</v>
      </c>
      <c r="E67" s="71">
        <v>230752</v>
      </c>
      <c r="F67" s="65">
        <f>ROUND(D67*E67,0)</f>
        <v>91377792</v>
      </c>
      <c r="G67" s="21">
        <v>15358</v>
      </c>
    </row>
    <row r="68" spans="1:7" ht="15.75" x14ac:dyDescent="0.25">
      <c r="A68" s="63"/>
      <c r="B68" s="72"/>
      <c r="C68" s="63"/>
      <c r="D68" s="64"/>
      <c r="E68" s="64"/>
      <c r="F68" s="65"/>
      <c r="G68" s="21"/>
    </row>
    <row r="69" spans="1:7" ht="15.75" x14ac:dyDescent="0.25">
      <c r="A69" s="64"/>
      <c r="B69" s="56" t="s">
        <v>145</v>
      </c>
      <c r="C69" s="64"/>
      <c r="D69" s="64"/>
      <c r="E69" s="64"/>
      <c r="F69" s="68">
        <f>SUM(F67:F68)</f>
        <v>91377792</v>
      </c>
      <c r="G69" s="28"/>
    </row>
    <row r="70" spans="1:7" x14ac:dyDescent="0.25">
      <c r="A70" s="24"/>
      <c r="B70" s="24"/>
      <c r="C70" s="24"/>
      <c r="D70" s="24"/>
      <c r="E70" s="24"/>
      <c r="F70" s="24"/>
      <c r="G70" s="24"/>
    </row>
    <row r="71" spans="1:7" ht="36" customHeight="1" x14ac:dyDescent="0.25">
      <c r="A71" s="119" t="s">
        <v>165</v>
      </c>
      <c r="B71" s="120"/>
      <c r="C71" s="120"/>
      <c r="D71" s="120"/>
      <c r="E71" s="120"/>
      <c r="F71" s="121"/>
      <c r="G71" s="38" t="s">
        <v>0</v>
      </c>
    </row>
    <row r="72" spans="1:7" ht="15.75" x14ac:dyDescent="0.25">
      <c r="A72" s="67" t="s">
        <v>28</v>
      </c>
      <c r="B72" s="67" t="s">
        <v>47</v>
      </c>
      <c r="C72" s="67" t="s">
        <v>30</v>
      </c>
      <c r="D72" s="67" t="s">
        <v>14</v>
      </c>
      <c r="E72" s="67" t="s">
        <v>48</v>
      </c>
      <c r="F72" s="67" t="s">
        <v>49</v>
      </c>
      <c r="G72" s="38" t="s">
        <v>20</v>
      </c>
    </row>
    <row r="73" spans="1:7" ht="30" x14ac:dyDescent="0.25">
      <c r="A73" s="63">
        <v>1</v>
      </c>
      <c r="B73" s="62" t="s">
        <v>61</v>
      </c>
      <c r="C73" s="63" t="s">
        <v>19</v>
      </c>
      <c r="D73" s="64">
        <v>900</v>
      </c>
      <c r="E73" s="34">
        <v>1771</v>
      </c>
      <c r="F73" s="65">
        <f t="shared" ref="F73:F78" si="0">ROUND(D73*E73,0)</f>
        <v>1593900</v>
      </c>
      <c r="G73" s="17">
        <v>950</v>
      </c>
    </row>
    <row r="74" spans="1:7" ht="30" x14ac:dyDescent="0.25">
      <c r="A74" s="63">
        <v>2</v>
      </c>
      <c r="B74" s="62" t="s">
        <v>159</v>
      </c>
      <c r="C74" s="63" t="s">
        <v>19</v>
      </c>
      <c r="D74" s="64">
        <v>90</v>
      </c>
      <c r="E74" s="27">
        <v>17268</v>
      </c>
      <c r="F74" s="65">
        <f t="shared" si="0"/>
        <v>1554120</v>
      </c>
      <c r="G74" s="17">
        <v>1619</v>
      </c>
    </row>
    <row r="75" spans="1:7" ht="30" x14ac:dyDescent="0.25">
      <c r="A75" s="63">
        <v>3</v>
      </c>
      <c r="B75" s="62" t="s">
        <v>160</v>
      </c>
      <c r="C75" s="63" t="s">
        <v>19</v>
      </c>
      <c r="D75" s="64">
        <v>444</v>
      </c>
      <c r="E75" s="34">
        <v>31056</v>
      </c>
      <c r="F75" s="65">
        <f t="shared" si="0"/>
        <v>13788864</v>
      </c>
      <c r="G75" s="17">
        <v>1629</v>
      </c>
    </row>
    <row r="76" spans="1:7" ht="30" x14ac:dyDescent="0.25">
      <c r="A76" s="63">
        <v>4</v>
      </c>
      <c r="B76" s="62" t="s">
        <v>62</v>
      </c>
      <c r="C76" s="63" t="s">
        <v>46</v>
      </c>
      <c r="D76" s="64">
        <v>30</v>
      </c>
      <c r="E76" s="27">
        <v>13369</v>
      </c>
      <c r="F76" s="65">
        <f t="shared" si="0"/>
        <v>401070</v>
      </c>
      <c r="G76" s="20">
        <v>7328</v>
      </c>
    </row>
    <row r="77" spans="1:7" ht="30" x14ac:dyDescent="0.25">
      <c r="A77" s="63">
        <v>5</v>
      </c>
      <c r="B77" s="62" t="s">
        <v>63</v>
      </c>
      <c r="C77" s="63" t="s">
        <v>46</v>
      </c>
      <c r="D77" s="66">
        <v>0</v>
      </c>
      <c r="E77" s="34">
        <v>16854</v>
      </c>
      <c r="F77" s="65">
        <f t="shared" si="0"/>
        <v>0</v>
      </c>
      <c r="G77" s="23">
        <v>3033</v>
      </c>
    </row>
    <row r="78" spans="1:7" ht="30" x14ac:dyDescent="0.25">
      <c r="A78" s="63">
        <v>6</v>
      </c>
      <c r="B78" s="62" t="s">
        <v>64</v>
      </c>
      <c r="C78" s="63" t="s">
        <v>46</v>
      </c>
      <c r="D78" s="64">
        <v>150</v>
      </c>
      <c r="E78" s="34">
        <v>1934</v>
      </c>
      <c r="F78" s="65">
        <f t="shared" si="0"/>
        <v>290100</v>
      </c>
      <c r="G78" s="17">
        <v>325</v>
      </c>
    </row>
    <row r="79" spans="1:7" ht="15.75" x14ac:dyDescent="0.25">
      <c r="A79" s="64"/>
      <c r="B79" s="56" t="s">
        <v>145</v>
      </c>
      <c r="C79" s="67"/>
      <c r="D79" s="68"/>
      <c r="E79" s="67"/>
      <c r="F79" s="69">
        <f>SUM(F73:F78)</f>
        <v>17628054</v>
      </c>
      <c r="G79" s="28"/>
    </row>
    <row r="80" spans="1:7" x14ac:dyDescent="0.25">
      <c r="A80" s="24"/>
      <c r="B80" s="24"/>
      <c r="C80" s="24"/>
      <c r="D80" s="24"/>
      <c r="E80" s="24"/>
      <c r="F80" s="24"/>
      <c r="G80" s="24"/>
    </row>
    <row r="81" spans="1:7" x14ac:dyDescent="0.25">
      <c r="A81" s="24"/>
      <c r="B81" s="24"/>
      <c r="C81" s="24"/>
      <c r="D81" s="24"/>
      <c r="E81" s="24"/>
      <c r="F81" s="24"/>
      <c r="G81" s="24"/>
    </row>
    <row r="82" spans="1:7" ht="18" x14ac:dyDescent="0.25">
      <c r="A82" s="24"/>
      <c r="B82" s="25" t="s">
        <v>3</v>
      </c>
      <c r="C82" s="24"/>
      <c r="D82" s="24"/>
      <c r="E82" s="24"/>
      <c r="F82" s="24"/>
      <c r="G82" s="24"/>
    </row>
    <row r="83" spans="1:7" x14ac:dyDescent="0.25">
      <c r="A83" s="24"/>
      <c r="B83" s="24"/>
      <c r="C83" s="24"/>
      <c r="D83" s="24"/>
      <c r="E83" s="24"/>
      <c r="F83" s="24"/>
      <c r="G83" s="24"/>
    </row>
    <row r="84" spans="1:7" ht="38.25" customHeight="1" x14ac:dyDescent="0.25">
      <c r="A84" s="119" t="s">
        <v>71</v>
      </c>
      <c r="B84" s="120"/>
      <c r="C84" s="120"/>
      <c r="D84" s="120"/>
      <c r="E84" s="120"/>
      <c r="F84" s="121"/>
      <c r="G84" s="28"/>
    </row>
    <row r="85" spans="1:7" ht="15.75" x14ac:dyDescent="0.25">
      <c r="A85" s="67" t="s">
        <v>28</v>
      </c>
      <c r="B85" s="67" t="s">
        <v>47</v>
      </c>
      <c r="C85" s="67" t="s">
        <v>30</v>
      </c>
      <c r="D85" s="67" t="s">
        <v>14</v>
      </c>
      <c r="E85" s="67" t="s">
        <v>48</v>
      </c>
      <c r="F85" s="67" t="s">
        <v>49</v>
      </c>
      <c r="G85" s="38" t="s">
        <v>20</v>
      </c>
    </row>
    <row r="86" spans="1:7" ht="30" x14ac:dyDescent="0.25">
      <c r="A86" s="73">
        <v>1</v>
      </c>
      <c r="B86" s="62" t="s">
        <v>72</v>
      </c>
      <c r="C86" s="73" t="s">
        <v>19</v>
      </c>
      <c r="D86" s="74">
        <v>372</v>
      </c>
      <c r="E86" s="34">
        <v>31056</v>
      </c>
      <c r="F86" s="54">
        <v>11552832</v>
      </c>
      <c r="G86" s="17">
        <v>1629</v>
      </c>
    </row>
    <row r="87" spans="1:7" ht="15.75" x14ac:dyDescent="0.25">
      <c r="A87" s="28"/>
      <c r="B87" s="56" t="s">
        <v>145</v>
      </c>
      <c r="C87" s="67"/>
      <c r="D87" s="68"/>
      <c r="E87" s="67"/>
      <c r="F87" s="69">
        <f>SUM(F86)</f>
        <v>11552832</v>
      </c>
      <c r="G87" s="28"/>
    </row>
    <row r="88" spans="1:7" ht="15.75" thickBot="1" x14ac:dyDescent="0.3">
      <c r="A88" s="24"/>
      <c r="B88" s="24"/>
      <c r="C88" s="24"/>
      <c r="D88" s="24"/>
      <c r="E88" s="24"/>
      <c r="F88" s="24"/>
      <c r="G88" s="24"/>
    </row>
    <row r="89" spans="1:7" ht="41.25" customHeight="1" thickBot="1" x14ac:dyDescent="0.3">
      <c r="A89" s="123" t="s">
        <v>146</v>
      </c>
      <c r="B89" s="124"/>
      <c r="C89" s="124"/>
      <c r="D89" s="124"/>
      <c r="E89" s="124"/>
      <c r="F89" s="124"/>
      <c r="G89" s="28"/>
    </row>
    <row r="90" spans="1:7" ht="15.75" x14ac:dyDescent="0.25">
      <c r="A90" s="67" t="s">
        <v>28</v>
      </c>
      <c r="B90" s="67" t="s">
        <v>47</v>
      </c>
      <c r="C90" s="67" t="s">
        <v>30</v>
      </c>
      <c r="D90" s="67" t="s">
        <v>14</v>
      </c>
      <c r="E90" s="67" t="s">
        <v>48</v>
      </c>
      <c r="F90" s="67" t="s">
        <v>49</v>
      </c>
      <c r="G90" s="38" t="s">
        <v>20</v>
      </c>
    </row>
    <row r="91" spans="1:7" ht="30" x14ac:dyDescent="0.25">
      <c r="A91" s="73">
        <v>1</v>
      </c>
      <c r="B91" s="40" t="s">
        <v>74</v>
      </c>
      <c r="C91" s="17" t="s">
        <v>19</v>
      </c>
      <c r="D91" s="17">
        <v>42</v>
      </c>
      <c r="E91" s="32">
        <v>17497</v>
      </c>
      <c r="F91" s="32">
        <f>ROUND(D91*E91,0)</f>
        <v>734874</v>
      </c>
      <c r="G91" s="17">
        <v>14807</v>
      </c>
    </row>
    <row r="92" spans="1:7" ht="30" x14ac:dyDescent="0.25">
      <c r="A92" s="73">
        <v>2</v>
      </c>
      <c r="B92" s="40" t="s">
        <v>75</v>
      </c>
      <c r="C92" s="17" t="s">
        <v>19</v>
      </c>
      <c r="D92" s="17">
        <v>48</v>
      </c>
      <c r="E92" s="32">
        <v>51601</v>
      </c>
      <c r="F92" s="32">
        <f>ROUND(D92*E92,0)</f>
        <v>2476848</v>
      </c>
      <c r="G92" s="21">
        <v>14808</v>
      </c>
    </row>
    <row r="93" spans="1:7" x14ac:dyDescent="0.25">
      <c r="A93" s="73">
        <v>3</v>
      </c>
      <c r="B93" s="40" t="s">
        <v>26</v>
      </c>
      <c r="C93" s="17" t="s">
        <v>18</v>
      </c>
      <c r="D93" s="17">
        <v>11</v>
      </c>
      <c r="E93" s="32">
        <v>118926</v>
      </c>
      <c r="F93" s="32">
        <f>ROUND(D93*E93,0)</f>
        <v>1308186</v>
      </c>
      <c r="G93" s="21">
        <v>1655</v>
      </c>
    </row>
    <row r="94" spans="1:7" ht="30.75" x14ac:dyDescent="0.25">
      <c r="A94" s="73">
        <v>4</v>
      </c>
      <c r="B94" s="31" t="s">
        <v>53</v>
      </c>
      <c r="C94" s="17" t="s">
        <v>24</v>
      </c>
      <c r="D94" s="17">
        <v>6</v>
      </c>
      <c r="E94" s="34">
        <v>79249</v>
      </c>
      <c r="F94" s="32">
        <f>ROUND(D94*E94,0)</f>
        <v>475494</v>
      </c>
      <c r="G94" s="22">
        <v>14873</v>
      </c>
    </row>
    <row r="95" spans="1:7" ht="15.75" x14ac:dyDescent="0.25">
      <c r="A95" s="28"/>
      <c r="B95" s="56" t="s">
        <v>145</v>
      </c>
      <c r="C95" s="67"/>
      <c r="D95" s="68"/>
      <c r="E95" s="67"/>
      <c r="F95" s="69">
        <f>SUM(F91:F94)</f>
        <v>4995402</v>
      </c>
      <c r="G95" s="28"/>
    </row>
    <row r="96" spans="1:7" ht="15.75" thickBot="1" x14ac:dyDescent="0.3">
      <c r="A96" s="24"/>
      <c r="B96" s="24"/>
      <c r="C96" s="24"/>
      <c r="D96" s="24"/>
      <c r="E96" s="24"/>
      <c r="F96" s="24"/>
      <c r="G96" s="24"/>
    </row>
    <row r="97" spans="1:7" ht="38.25" customHeight="1" thickBot="1" x14ac:dyDescent="0.3">
      <c r="A97" s="123" t="s">
        <v>147</v>
      </c>
      <c r="B97" s="124"/>
      <c r="C97" s="124"/>
      <c r="D97" s="124"/>
      <c r="E97" s="124"/>
      <c r="F97" s="124"/>
      <c r="G97" s="28"/>
    </row>
    <row r="98" spans="1:7" ht="15.75" x14ac:dyDescent="0.25">
      <c r="A98" s="67" t="s">
        <v>28</v>
      </c>
      <c r="B98" s="67" t="s">
        <v>47</v>
      </c>
      <c r="C98" s="67" t="s">
        <v>30</v>
      </c>
      <c r="D98" s="67" t="s">
        <v>14</v>
      </c>
      <c r="E98" s="67" t="s">
        <v>48</v>
      </c>
      <c r="F98" s="67" t="s">
        <v>49</v>
      </c>
      <c r="G98" s="38" t="s">
        <v>20</v>
      </c>
    </row>
    <row r="99" spans="1:7" ht="30" x14ac:dyDescent="0.25">
      <c r="A99" s="73">
        <v>1</v>
      </c>
      <c r="B99" s="75" t="s">
        <v>75</v>
      </c>
      <c r="C99" s="17" t="s">
        <v>19</v>
      </c>
      <c r="D99" s="17">
        <v>48</v>
      </c>
      <c r="E99" s="32">
        <v>51601</v>
      </c>
      <c r="F99" s="32">
        <f>ROUND(D99*E99,0)</f>
        <v>2476848</v>
      </c>
      <c r="G99" s="21">
        <v>14808</v>
      </c>
    </row>
    <row r="100" spans="1:7" ht="30" x14ac:dyDescent="0.25">
      <c r="A100" s="73">
        <v>2</v>
      </c>
      <c r="B100" s="40" t="s">
        <v>74</v>
      </c>
      <c r="C100" s="17" t="s">
        <v>19</v>
      </c>
      <c r="D100" s="17">
        <v>72</v>
      </c>
      <c r="E100" s="32">
        <v>17497</v>
      </c>
      <c r="F100" s="32">
        <f>ROUND(D100*E100,0)</f>
        <v>1259784</v>
      </c>
      <c r="G100" s="17">
        <v>14807</v>
      </c>
    </row>
    <row r="101" spans="1:7" x14ac:dyDescent="0.25">
      <c r="A101" s="73">
        <v>3</v>
      </c>
      <c r="B101" s="40" t="s">
        <v>26</v>
      </c>
      <c r="C101" s="17" t="s">
        <v>18</v>
      </c>
      <c r="D101" s="17">
        <v>19</v>
      </c>
      <c r="E101" s="32">
        <v>118926</v>
      </c>
      <c r="F101" s="32">
        <f>ROUND(D101*E101,0)</f>
        <v>2259594</v>
      </c>
      <c r="G101" s="17">
        <v>1655</v>
      </c>
    </row>
    <row r="102" spans="1:7" ht="30.75" x14ac:dyDescent="0.25">
      <c r="A102" s="73">
        <v>4</v>
      </c>
      <c r="B102" s="31" t="s">
        <v>53</v>
      </c>
      <c r="C102" s="17" t="s">
        <v>24</v>
      </c>
      <c r="D102" s="17">
        <v>9</v>
      </c>
      <c r="E102" s="34">
        <v>79249</v>
      </c>
      <c r="F102" s="32">
        <f>ROUND(D102*E102,0)</f>
        <v>713241</v>
      </c>
      <c r="G102" s="22">
        <v>14873</v>
      </c>
    </row>
    <row r="103" spans="1:7" ht="15.75" x14ac:dyDescent="0.25">
      <c r="A103" s="28"/>
      <c r="B103" s="56" t="s">
        <v>145</v>
      </c>
      <c r="C103" s="67"/>
      <c r="D103" s="68"/>
      <c r="E103" s="67"/>
      <c r="F103" s="69">
        <f>SUM(F99:F102)</f>
        <v>6709467</v>
      </c>
      <c r="G103" s="28"/>
    </row>
    <row r="104" spans="1:7" x14ac:dyDescent="0.25">
      <c r="A104" s="24"/>
      <c r="B104" s="24"/>
      <c r="C104" s="24"/>
      <c r="D104" s="24"/>
      <c r="E104" s="24"/>
      <c r="F104" s="24"/>
      <c r="G104" s="24"/>
    </row>
    <row r="105" spans="1:7" ht="36.75" customHeight="1" x14ac:dyDescent="0.25">
      <c r="A105" s="125" t="s">
        <v>183</v>
      </c>
      <c r="B105" s="125"/>
      <c r="C105" s="125"/>
      <c r="D105" s="125"/>
      <c r="E105" s="125"/>
      <c r="F105" s="125"/>
      <c r="G105" s="28"/>
    </row>
    <row r="106" spans="1:7" ht="15.75" x14ac:dyDescent="0.25">
      <c r="A106" s="76" t="s">
        <v>28</v>
      </c>
      <c r="B106" s="76" t="s">
        <v>47</v>
      </c>
      <c r="C106" s="76" t="s">
        <v>30</v>
      </c>
      <c r="D106" s="76" t="s">
        <v>14</v>
      </c>
      <c r="E106" s="76" t="s">
        <v>48</v>
      </c>
      <c r="F106" s="76" t="s">
        <v>49</v>
      </c>
      <c r="G106" s="77" t="s">
        <v>20</v>
      </c>
    </row>
    <row r="107" spans="1:7" ht="30" x14ac:dyDescent="0.25">
      <c r="A107" s="73">
        <v>1</v>
      </c>
      <c r="B107" s="78" t="s">
        <v>76</v>
      </c>
      <c r="C107" s="73" t="s">
        <v>19</v>
      </c>
      <c r="D107" s="73">
        <v>12</v>
      </c>
      <c r="E107" s="54">
        <v>52923</v>
      </c>
      <c r="F107" s="32">
        <f>ROUND(D107*E107,0)</f>
        <v>635076</v>
      </c>
      <c r="G107" s="21">
        <v>14810</v>
      </c>
    </row>
    <row r="108" spans="1:7" ht="30" x14ac:dyDescent="0.25">
      <c r="A108" s="73">
        <v>2</v>
      </c>
      <c r="B108" s="72" t="s">
        <v>74</v>
      </c>
      <c r="C108" s="73" t="s">
        <v>19</v>
      </c>
      <c r="D108" s="73">
        <v>90</v>
      </c>
      <c r="E108" s="32">
        <v>17497</v>
      </c>
      <c r="F108" s="32">
        <f>ROUND(D108*E108,0)</f>
        <v>1574730</v>
      </c>
      <c r="G108" s="17">
        <v>14807</v>
      </c>
    </row>
    <row r="109" spans="1:7" ht="30" x14ac:dyDescent="0.25">
      <c r="A109" s="73">
        <v>3</v>
      </c>
      <c r="B109" s="72" t="s">
        <v>77</v>
      </c>
      <c r="C109" s="73" t="s">
        <v>19</v>
      </c>
      <c r="D109" s="73">
        <v>90</v>
      </c>
      <c r="E109" s="33">
        <v>100826</v>
      </c>
      <c r="F109" s="32">
        <f>ROUND(D109*E109,0)</f>
        <v>9074340</v>
      </c>
      <c r="G109" s="17">
        <v>6962</v>
      </c>
    </row>
    <row r="110" spans="1:7" ht="15.75" x14ac:dyDescent="0.25">
      <c r="A110" s="73">
        <v>4</v>
      </c>
      <c r="B110" s="72" t="s">
        <v>23</v>
      </c>
      <c r="C110" s="73" t="s">
        <v>18</v>
      </c>
      <c r="D110" s="73">
        <v>15</v>
      </c>
      <c r="E110" s="33">
        <v>201634</v>
      </c>
      <c r="F110" s="32">
        <f>ROUND(D110*E110,0)</f>
        <v>3024510</v>
      </c>
      <c r="G110" s="17">
        <v>1649</v>
      </c>
    </row>
    <row r="111" spans="1:7" ht="30.75" x14ac:dyDescent="0.25">
      <c r="A111" s="73">
        <v>5</v>
      </c>
      <c r="B111" s="31" t="s">
        <v>53</v>
      </c>
      <c r="C111" s="73" t="s">
        <v>24</v>
      </c>
      <c r="D111" s="73">
        <v>8</v>
      </c>
      <c r="E111" s="34">
        <v>79249</v>
      </c>
      <c r="F111" s="32">
        <f>ROUND(D111*E111,0)</f>
        <v>633992</v>
      </c>
      <c r="G111" s="22">
        <v>14873</v>
      </c>
    </row>
    <row r="112" spans="1:7" ht="15.75" x14ac:dyDescent="0.25">
      <c r="A112" s="28"/>
      <c r="B112" s="56" t="s">
        <v>145</v>
      </c>
      <c r="C112" s="67"/>
      <c r="D112" s="68"/>
      <c r="E112" s="67"/>
      <c r="F112" s="69">
        <f>SUM(F107:F111)</f>
        <v>14942648</v>
      </c>
      <c r="G112" s="28"/>
    </row>
    <row r="113" spans="1:7" x14ac:dyDescent="0.25">
      <c r="A113" s="24"/>
      <c r="B113" s="24"/>
      <c r="C113" s="24"/>
      <c r="D113" s="24"/>
      <c r="E113" s="24"/>
      <c r="F113" s="24"/>
      <c r="G113" s="24"/>
    </row>
    <row r="114" spans="1:7" ht="39" customHeight="1" x14ac:dyDescent="0.25">
      <c r="A114" s="125" t="s">
        <v>148</v>
      </c>
      <c r="B114" s="125"/>
      <c r="C114" s="125"/>
      <c r="D114" s="125"/>
      <c r="E114" s="125"/>
      <c r="F114" s="125"/>
      <c r="G114" s="28"/>
    </row>
    <row r="115" spans="1:7" ht="15.75" x14ac:dyDescent="0.25">
      <c r="A115" s="76" t="s">
        <v>28</v>
      </c>
      <c r="B115" s="76" t="s">
        <v>47</v>
      </c>
      <c r="C115" s="76" t="s">
        <v>30</v>
      </c>
      <c r="D115" s="76" t="s">
        <v>14</v>
      </c>
      <c r="E115" s="76" t="s">
        <v>48</v>
      </c>
      <c r="F115" s="76" t="s">
        <v>49</v>
      </c>
      <c r="G115" s="77" t="s">
        <v>20</v>
      </c>
    </row>
    <row r="116" spans="1:7" ht="30" x14ac:dyDescent="0.25">
      <c r="A116" s="73">
        <v>1</v>
      </c>
      <c r="B116" s="78" t="s">
        <v>73</v>
      </c>
      <c r="C116" s="73" t="s">
        <v>19</v>
      </c>
      <c r="D116" s="73">
        <v>12</v>
      </c>
      <c r="E116" s="54">
        <v>52923</v>
      </c>
      <c r="F116" s="32">
        <f t="shared" ref="F116:F120" si="1">ROUND(D116*E116,0)</f>
        <v>635076</v>
      </c>
      <c r="G116" s="21">
        <v>14810</v>
      </c>
    </row>
    <row r="117" spans="1:7" ht="30" x14ac:dyDescent="0.25">
      <c r="A117" s="73">
        <v>2</v>
      </c>
      <c r="B117" s="72" t="s">
        <v>74</v>
      </c>
      <c r="C117" s="73" t="s">
        <v>19</v>
      </c>
      <c r="D117" s="73">
        <v>138</v>
      </c>
      <c r="E117" s="32">
        <v>17497</v>
      </c>
      <c r="F117" s="32">
        <f t="shared" si="1"/>
        <v>2414586</v>
      </c>
      <c r="G117" s="17">
        <v>14807</v>
      </c>
    </row>
    <row r="118" spans="1:7" ht="30" x14ac:dyDescent="0.25">
      <c r="A118" s="73">
        <v>3</v>
      </c>
      <c r="B118" s="72" t="s">
        <v>181</v>
      </c>
      <c r="C118" s="73" t="s">
        <v>19</v>
      </c>
      <c r="D118" s="73">
        <v>84</v>
      </c>
      <c r="E118" s="79">
        <v>240000</v>
      </c>
      <c r="F118" s="80">
        <f t="shared" si="1"/>
        <v>20160000</v>
      </c>
      <c r="G118" s="17">
        <v>6820</v>
      </c>
    </row>
    <row r="119" spans="1:7" x14ac:dyDescent="0.25">
      <c r="A119" s="73">
        <v>4</v>
      </c>
      <c r="B119" s="72" t="s">
        <v>182</v>
      </c>
      <c r="C119" s="73" t="s">
        <v>18</v>
      </c>
      <c r="D119" s="73">
        <v>25</v>
      </c>
      <c r="E119" s="54">
        <v>374406</v>
      </c>
      <c r="F119" s="32">
        <f t="shared" si="1"/>
        <v>9360150</v>
      </c>
      <c r="G119" s="81" t="s">
        <v>158</v>
      </c>
    </row>
    <row r="120" spans="1:7" ht="30.75" x14ac:dyDescent="0.25">
      <c r="A120" s="73">
        <v>5</v>
      </c>
      <c r="B120" s="31" t="s">
        <v>53</v>
      </c>
      <c r="C120" s="73" t="s">
        <v>24</v>
      </c>
      <c r="D120" s="73">
        <v>12</v>
      </c>
      <c r="E120" s="34">
        <v>79249</v>
      </c>
      <c r="F120" s="32">
        <f t="shared" si="1"/>
        <v>950988</v>
      </c>
      <c r="G120" s="22">
        <v>14873</v>
      </c>
    </row>
    <row r="121" spans="1:7" ht="15.75" x14ac:dyDescent="0.25">
      <c r="A121" s="28"/>
      <c r="B121" s="56" t="s">
        <v>145</v>
      </c>
      <c r="C121" s="67"/>
      <c r="D121" s="68"/>
      <c r="E121" s="67"/>
      <c r="F121" s="69">
        <f>SUM(F116:F120)</f>
        <v>33520800</v>
      </c>
      <c r="G121" s="28"/>
    </row>
    <row r="122" spans="1:7" x14ac:dyDescent="0.25">
      <c r="A122" s="24"/>
      <c r="B122" s="24"/>
      <c r="C122" s="24"/>
      <c r="D122" s="24"/>
      <c r="E122" s="24"/>
      <c r="F122" s="24"/>
      <c r="G122" s="24"/>
    </row>
    <row r="123" spans="1:7" ht="42.75" customHeight="1" x14ac:dyDescent="0.25">
      <c r="A123" s="125" t="s">
        <v>149</v>
      </c>
      <c r="B123" s="125"/>
      <c r="C123" s="125"/>
      <c r="D123" s="125"/>
      <c r="E123" s="125"/>
      <c r="F123" s="125"/>
      <c r="G123" s="28"/>
    </row>
    <row r="124" spans="1:7" ht="15.75" x14ac:dyDescent="0.25">
      <c r="A124" s="76" t="s">
        <v>28</v>
      </c>
      <c r="B124" s="76" t="s">
        <v>47</v>
      </c>
      <c r="C124" s="76" t="s">
        <v>30</v>
      </c>
      <c r="D124" s="76" t="s">
        <v>14</v>
      </c>
      <c r="E124" s="76" t="s">
        <v>48</v>
      </c>
      <c r="F124" s="76" t="s">
        <v>49</v>
      </c>
      <c r="G124" s="77" t="s">
        <v>20</v>
      </c>
    </row>
    <row r="125" spans="1:7" ht="30" x14ac:dyDescent="0.25">
      <c r="A125" s="73">
        <v>1</v>
      </c>
      <c r="B125" s="78" t="s">
        <v>78</v>
      </c>
      <c r="C125" s="73" t="s">
        <v>19</v>
      </c>
      <c r="D125" s="73">
        <v>12</v>
      </c>
      <c r="E125" s="54">
        <v>52923</v>
      </c>
      <c r="F125" s="32">
        <f t="shared" ref="F125:F130" si="2">ROUND(D125*E125,0)</f>
        <v>635076</v>
      </c>
      <c r="G125" s="21">
        <v>14810</v>
      </c>
    </row>
    <row r="126" spans="1:7" ht="30" x14ac:dyDescent="0.25">
      <c r="A126" s="73">
        <v>2</v>
      </c>
      <c r="B126" s="72" t="s">
        <v>74</v>
      </c>
      <c r="C126" s="73" t="s">
        <v>19</v>
      </c>
      <c r="D126" s="73">
        <v>96</v>
      </c>
      <c r="E126" s="32">
        <v>17497</v>
      </c>
      <c r="F126" s="32">
        <f t="shared" si="2"/>
        <v>1679712</v>
      </c>
      <c r="G126" s="17">
        <v>14807</v>
      </c>
    </row>
    <row r="127" spans="1:7" ht="30" x14ac:dyDescent="0.25">
      <c r="A127" s="73">
        <v>3</v>
      </c>
      <c r="B127" s="72" t="s">
        <v>181</v>
      </c>
      <c r="C127" s="73" t="s">
        <v>19</v>
      </c>
      <c r="D127" s="73">
        <v>90</v>
      </c>
      <c r="E127" s="79">
        <v>240000</v>
      </c>
      <c r="F127" s="80">
        <f t="shared" si="2"/>
        <v>21600000</v>
      </c>
      <c r="G127" s="17">
        <v>6820</v>
      </c>
    </row>
    <row r="128" spans="1:7" x14ac:dyDescent="0.25">
      <c r="A128" s="73">
        <v>4</v>
      </c>
      <c r="B128" s="72" t="s">
        <v>182</v>
      </c>
      <c r="C128" s="73" t="s">
        <v>18</v>
      </c>
      <c r="D128" s="73">
        <v>15</v>
      </c>
      <c r="E128" s="54">
        <v>374406</v>
      </c>
      <c r="F128" s="32">
        <f t="shared" si="2"/>
        <v>5616090</v>
      </c>
      <c r="G128" s="81" t="s">
        <v>158</v>
      </c>
    </row>
    <row r="129" spans="1:7" ht="30.75" x14ac:dyDescent="0.25">
      <c r="A129" s="73">
        <v>5</v>
      </c>
      <c r="B129" s="31" t="s">
        <v>53</v>
      </c>
      <c r="C129" s="73" t="s">
        <v>24</v>
      </c>
      <c r="D129" s="73">
        <v>8</v>
      </c>
      <c r="E129" s="34">
        <v>79249</v>
      </c>
      <c r="F129" s="32">
        <f t="shared" si="2"/>
        <v>633992</v>
      </c>
      <c r="G129" s="22">
        <v>14873</v>
      </c>
    </row>
    <row r="130" spans="1:7" ht="15.75" x14ac:dyDescent="0.25">
      <c r="A130" s="73">
        <v>6</v>
      </c>
      <c r="B130" s="8" t="s">
        <v>86</v>
      </c>
      <c r="C130" s="73" t="s">
        <v>33</v>
      </c>
      <c r="D130" s="73">
        <v>40</v>
      </c>
      <c r="E130" s="82">
        <v>80000</v>
      </c>
      <c r="F130" s="32">
        <f t="shared" si="2"/>
        <v>3200000</v>
      </c>
      <c r="G130" s="17">
        <v>488</v>
      </c>
    </row>
    <row r="131" spans="1:7" ht="15.75" x14ac:dyDescent="0.25">
      <c r="A131" s="28"/>
      <c r="B131" s="56" t="s">
        <v>145</v>
      </c>
      <c r="C131" s="67"/>
      <c r="D131" s="68"/>
      <c r="E131" s="67"/>
      <c r="F131" s="69">
        <f>SUM(F125:F130)</f>
        <v>33364870</v>
      </c>
      <c r="G131" s="28"/>
    </row>
    <row r="132" spans="1:7" x14ac:dyDescent="0.25">
      <c r="A132" s="24"/>
      <c r="B132" s="24"/>
      <c r="C132" s="24"/>
      <c r="D132" s="24"/>
      <c r="E132" s="24"/>
      <c r="F132" s="24"/>
      <c r="G132" s="24"/>
    </row>
    <row r="133" spans="1:7" ht="15" customHeight="1" x14ac:dyDescent="0.25">
      <c r="A133" s="122" t="s">
        <v>79</v>
      </c>
      <c r="B133" s="122"/>
      <c r="C133" s="122"/>
      <c r="D133" s="122"/>
      <c r="E133" s="122"/>
      <c r="F133" s="122"/>
      <c r="G133" s="28"/>
    </row>
    <row r="134" spans="1:7" ht="15.75" x14ac:dyDescent="0.25">
      <c r="A134" s="76" t="s">
        <v>28</v>
      </c>
      <c r="B134" s="76" t="s">
        <v>47</v>
      </c>
      <c r="C134" s="76" t="s">
        <v>30</v>
      </c>
      <c r="D134" s="76" t="s">
        <v>14</v>
      </c>
      <c r="E134" s="76" t="s">
        <v>48</v>
      </c>
      <c r="F134" s="76" t="s">
        <v>49</v>
      </c>
      <c r="G134" s="77" t="s">
        <v>20</v>
      </c>
    </row>
    <row r="135" spans="1:7" ht="45" x14ac:dyDescent="0.25">
      <c r="A135" s="10">
        <v>1</v>
      </c>
      <c r="B135" s="8" t="s">
        <v>80</v>
      </c>
      <c r="C135" s="10" t="s">
        <v>19</v>
      </c>
      <c r="D135" s="11">
        <v>102</v>
      </c>
      <c r="E135" s="32">
        <v>17497</v>
      </c>
      <c r="F135" s="83">
        <f>SUM(D135*E135)</f>
        <v>1784694</v>
      </c>
      <c r="G135" s="17">
        <v>14807</v>
      </c>
    </row>
    <row r="136" spans="1:7" ht="45" x14ac:dyDescent="0.25">
      <c r="A136" s="10">
        <v>2</v>
      </c>
      <c r="B136" s="8" t="s">
        <v>131</v>
      </c>
      <c r="C136" s="10" t="s">
        <v>19</v>
      </c>
      <c r="D136" s="11">
        <v>258</v>
      </c>
      <c r="E136" s="32">
        <v>73939</v>
      </c>
      <c r="F136" s="83">
        <f>SUM(D136*E136)</f>
        <v>19076262</v>
      </c>
      <c r="G136" s="21">
        <v>14808</v>
      </c>
    </row>
    <row r="137" spans="1:7" ht="30" customHeight="1" x14ac:dyDescent="0.25">
      <c r="A137" s="10">
        <v>3</v>
      </c>
      <c r="B137" s="8" t="s">
        <v>53</v>
      </c>
      <c r="C137" s="10" t="s">
        <v>54</v>
      </c>
      <c r="D137" s="11">
        <v>8</v>
      </c>
      <c r="E137" s="34">
        <v>79249</v>
      </c>
      <c r="F137" s="83">
        <f>SUM(D137*E137)</f>
        <v>633992</v>
      </c>
      <c r="G137" s="22">
        <v>14873</v>
      </c>
    </row>
    <row r="138" spans="1:7" x14ac:dyDescent="0.25">
      <c r="A138" s="10">
        <v>4</v>
      </c>
      <c r="B138" s="8" t="s">
        <v>132</v>
      </c>
      <c r="C138" s="10" t="s">
        <v>18</v>
      </c>
      <c r="D138" s="11">
        <v>17</v>
      </c>
      <c r="E138" s="32">
        <v>201634</v>
      </c>
      <c r="F138" s="83">
        <f>SUM(D138*E138)</f>
        <v>3427778</v>
      </c>
      <c r="G138" s="21">
        <v>1655</v>
      </c>
    </row>
    <row r="139" spans="1:7" ht="15.75" x14ac:dyDescent="0.25">
      <c r="A139" s="11"/>
      <c r="B139" s="56" t="s">
        <v>145</v>
      </c>
      <c r="C139" s="12"/>
      <c r="D139" s="84"/>
      <c r="E139" s="12"/>
      <c r="F139" s="85">
        <f>SUM(F135:F138)</f>
        <v>24922726</v>
      </c>
      <c r="G139" s="28"/>
    </row>
    <row r="140" spans="1:7" x14ac:dyDescent="0.25">
      <c r="A140" s="24"/>
      <c r="B140" s="24"/>
      <c r="C140" s="24"/>
      <c r="D140" s="24"/>
      <c r="E140" s="24"/>
      <c r="F140" s="24"/>
      <c r="G140" s="24"/>
    </row>
    <row r="141" spans="1:7" x14ac:dyDescent="0.25">
      <c r="A141" s="24"/>
      <c r="B141" s="24"/>
      <c r="C141" s="24"/>
      <c r="D141" s="24"/>
      <c r="E141" s="24"/>
      <c r="F141" s="24"/>
      <c r="G141" s="24"/>
    </row>
    <row r="142" spans="1:7" ht="18" x14ac:dyDescent="0.25">
      <c r="A142" s="24"/>
      <c r="B142" s="25" t="s">
        <v>166</v>
      </c>
      <c r="C142" s="24"/>
      <c r="D142" s="24"/>
      <c r="E142" s="24"/>
      <c r="F142" s="24"/>
      <c r="G142" s="24"/>
    </row>
    <row r="143" spans="1:7" x14ac:dyDescent="0.25">
      <c r="A143" s="24"/>
      <c r="B143" s="24"/>
      <c r="C143" s="24"/>
      <c r="D143" s="24"/>
      <c r="E143" s="24"/>
      <c r="F143" s="24"/>
      <c r="G143" s="24"/>
    </row>
    <row r="144" spans="1:7" x14ac:dyDescent="0.25">
      <c r="A144" s="119" t="s">
        <v>81</v>
      </c>
      <c r="B144" s="120"/>
      <c r="C144" s="120"/>
      <c r="D144" s="120"/>
      <c r="E144" s="120"/>
      <c r="F144" s="121"/>
      <c r="G144" s="28"/>
    </row>
    <row r="145" spans="1:7" ht="15.75" x14ac:dyDescent="0.25">
      <c r="A145" s="76" t="s">
        <v>28</v>
      </c>
      <c r="B145" s="76" t="s">
        <v>47</v>
      </c>
      <c r="C145" s="76" t="s">
        <v>30</v>
      </c>
      <c r="D145" s="76" t="s">
        <v>14</v>
      </c>
      <c r="E145" s="76" t="s">
        <v>48</v>
      </c>
      <c r="F145" s="76" t="s">
        <v>49</v>
      </c>
      <c r="G145" s="77" t="s">
        <v>20</v>
      </c>
    </row>
    <row r="146" spans="1:7" ht="30" x14ac:dyDescent="0.25">
      <c r="A146" s="10">
        <v>1</v>
      </c>
      <c r="B146" s="62" t="s">
        <v>82</v>
      </c>
      <c r="C146" s="63" t="s">
        <v>19</v>
      </c>
      <c r="D146" s="64">
        <v>300</v>
      </c>
      <c r="E146" s="34">
        <v>125401</v>
      </c>
      <c r="F146" s="32">
        <f t="shared" ref="F146" si="3">ROUND(D146*E146,0)</f>
        <v>37620300</v>
      </c>
      <c r="G146" s="19">
        <v>1668</v>
      </c>
    </row>
    <row r="147" spans="1:7" ht="15.75" x14ac:dyDescent="0.25">
      <c r="A147" s="10"/>
      <c r="B147" s="62"/>
      <c r="C147" s="63"/>
      <c r="D147" s="64"/>
      <c r="E147" s="86"/>
      <c r="F147" s="32"/>
      <c r="G147" s="19"/>
    </row>
    <row r="148" spans="1:7" ht="15.75" x14ac:dyDescent="0.25">
      <c r="A148" s="28"/>
      <c r="B148" s="56" t="s">
        <v>145</v>
      </c>
      <c r="C148" s="67"/>
      <c r="D148" s="68"/>
      <c r="E148" s="67"/>
      <c r="F148" s="69">
        <f>SUM(F146:F147)</f>
        <v>37620300</v>
      </c>
      <c r="G148" s="28"/>
    </row>
    <row r="149" spans="1:7" x14ac:dyDescent="0.25">
      <c r="A149" s="24"/>
      <c r="B149" s="24"/>
      <c r="C149" s="24"/>
      <c r="D149" s="24"/>
      <c r="E149" s="24"/>
      <c r="F149" s="24"/>
      <c r="G149" s="24"/>
    </row>
    <row r="150" spans="1:7" ht="15" customHeight="1" x14ac:dyDescent="0.25">
      <c r="A150" s="119" t="s">
        <v>83</v>
      </c>
      <c r="B150" s="120"/>
      <c r="C150" s="120"/>
      <c r="D150" s="120"/>
      <c r="E150" s="120"/>
      <c r="F150" s="121"/>
      <c r="G150" s="28"/>
    </row>
    <row r="151" spans="1:7" ht="15.75" x14ac:dyDescent="0.25">
      <c r="A151" s="76" t="s">
        <v>28</v>
      </c>
      <c r="B151" s="76" t="s">
        <v>47</v>
      </c>
      <c r="C151" s="76" t="s">
        <v>30</v>
      </c>
      <c r="D151" s="76" t="s">
        <v>14</v>
      </c>
      <c r="E151" s="76" t="s">
        <v>48</v>
      </c>
      <c r="F151" s="76" t="s">
        <v>49</v>
      </c>
      <c r="G151" s="77" t="s">
        <v>20</v>
      </c>
    </row>
    <row r="152" spans="1:7" ht="30" x14ac:dyDescent="0.25">
      <c r="A152" s="10">
        <v>1</v>
      </c>
      <c r="B152" s="8" t="s">
        <v>84</v>
      </c>
      <c r="C152" s="7" t="s">
        <v>19</v>
      </c>
      <c r="D152" s="9">
        <v>48</v>
      </c>
      <c r="E152" s="32">
        <v>17497</v>
      </c>
      <c r="F152" s="32">
        <f t="shared" ref="F152:F156" si="4">ROUND(D152*E152,0)</f>
        <v>839856</v>
      </c>
      <c r="G152" s="17">
        <v>14807</v>
      </c>
    </row>
    <row r="153" spans="1:7" ht="30" x14ac:dyDescent="0.25">
      <c r="A153" s="10">
        <v>2</v>
      </c>
      <c r="B153" s="8" t="s">
        <v>85</v>
      </c>
      <c r="C153" s="7" t="s">
        <v>19</v>
      </c>
      <c r="D153" s="9">
        <v>96</v>
      </c>
      <c r="E153" s="82">
        <v>183333</v>
      </c>
      <c r="F153" s="32">
        <f t="shared" si="4"/>
        <v>17599968</v>
      </c>
      <c r="G153" s="17">
        <v>6318</v>
      </c>
    </row>
    <row r="154" spans="1:7" ht="30.75" x14ac:dyDescent="0.25">
      <c r="A154" s="10">
        <v>3</v>
      </c>
      <c r="B154" s="31" t="s">
        <v>53</v>
      </c>
      <c r="C154" s="7" t="s">
        <v>54</v>
      </c>
      <c r="D154" s="9">
        <v>8</v>
      </c>
      <c r="E154" s="34">
        <v>79249</v>
      </c>
      <c r="F154" s="32">
        <f t="shared" si="4"/>
        <v>633992</v>
      </c>
      <c r="G154" s="17">
        <v>14873</v>
      </c>
    </row>
    <row r="155" spans="1:7" ht="15.75" x14ac:dyDescent="0.25">
      <c r="A155" s="10">
        <v>4</v>
      </c>
      <c r="B155" s="8" t="s">
        <v>178</v>
      </c>
      <c r="C155" s="7" t="s">
        <v>18</v>
      </c>
      <c r="D155" s="9">
        <v>10</v>
      </c>
      <c r="E155" s="82">
        <v>220574</v>
      </c>
      <c r="F155" s="32">
        <f t="shared" si="4"/>
        <v>2205740</v>
      </c>
      <c r="G155" s="17">
        <v>15359</v>
      </c>
    </row>
    <row r="156" spans="1:7" ht="15.75" x14ac:dyDescent="0.25">
      <c r="A156" s="10">
        <v>5</v>
      </c>
      <c r="B156" s="8" t="s">
        <v>86</v>
      </c>
      <c r="C156" s="7" t="s">
        <v>18</v>
      </c>
      <c r="D156" s="9">
        <v>10</v>
      </c>
      <c r="E156" s="82">
        <v>80000</v>
      </c>
      <c r="F156" s="32">
        <f t="shared" si="4"/>
        <v>800000</v>
      </c>
      <c r="G156" s="17">
        <v>488</v>
      </c>
    </row>
    <row r="157" spans="1:7" ht="15.75" x14ac:dyDescent="0.25">
      <c r="A157" s="28"/>
      <c r="B157" s="56" t="s">
        <v>145</v>
      </c>
      <c r="C157" s="5"/>
      <c r="D157" s="87"/>
      <c r="E157" s="5"/>
      <c r="F157" s="88">
        <f>SUM(F152:F156)</f>
        <v>22079556</v>
      </c>
      <c r="G157" s="28"/>
    </row>
    <row r="158" spans="1:7" x14ac:dyDescent="0.25">
      <c r="A158" s="24"/>
      <c r="B158" s="24"/>
      <c r="C158" s="24"/>
      <c r="D158" s="24"/>
      <c r="E158" s="24"/>
      <c r="F158" s="24"/>
      <c r="G158" s="24"/>
    </row>
    <row r="159" spans="1:7" x14ac:dyDescent="0.25">
      <c r="A159" s="118" t="s">
        <v>168</v>
      </c>
      <c r="B159" s="118"/>
      <c r="C159" s="118"/>
      <c r="D159" s="118"/>
      <c r="E159" s="118"/>
      <c r="F159" s="118"/>
      <c r="G159" s="28"/>
    </row>
    <row r="160" spans="1:7" ht="15.75" x14ac:dyDescent="0.25">
      <c r="A160" s="76" t="s">
        <v>28</v>
      </c>
      <c r="B160" s="76" t="s">
        <v>47</v>
      </c>
      <c r="C160" s="76" t="s">
        <v>30</v>
      </c>
      <c r="D160" s="76" t="s">
        <v>14</v>
      </c>
      <c r="E160" s="76" t="s">
        <v>48</v>
      </c>
      <c r="F160" s="76" t="s">
        <v>49</v>
      </c>
      <c r="G160" s="77" t="s">
        <v>20</v>
      </c>
    </row>
    <row r="161" spans="1:7" ht="45" x14ac:dyDescent="0.25">
      <c r="A161" s="10">
        <v>1</v>
      </c>
      <c r="B161" s="62" t="s">
        <v>87</v>
      </c>
      <c r="C161" s="73" t="s">
        <v>19</v>
      </c>
      <c r="D161" s="74">
        <v>108</v>
      </c>
      <c r="E161" s="32">
        <v>17497</v>
      </c>
      <c r="F161" s="32">
        <f t="shared" ref="F161:F164" si="5">ROUND(D161*E161,0)</f>
        <v>1889676</v>
      </c>
      <c r="G161" s="17">
        <v>14807</v>
      </c>
    </row>
    <row r="162" spans="1:7" ht="45" x14ac:dyDescent="0.25">
      <c r="A162" s="10">
        <v>2</v>
      </c>
      <c r="B162" s="62" t="s">
        <v>88</v>
      </c>
      <c r="C162" s="73" t="s">
        <v>19</v>
      </c>
      <c r="D162" s="74">
        <v>96</v>
      </c>
      <c r="E162" s="54">
        <v>123321</v>
      </c>
      <c r="F162" s="32">
        <f t="shared" si="5"/>
        <v>11838816</v>
      </c>
      <c r="G162" s="17">
        <v>1703</v>
      </c>
    </row>
    <row r="163" spans="1:7" ht="27.75" customHeight="1" x14ac:dyDescent="0.25">
      <c r="A163" s="10">
        <v>3</v>
      </c>
      <c r="B163" s="62" t="s">
        <v>53</v>
      </c>
      <c r="C163" s="63" t="s">
        <v>54</v>
      </c>
      <c r="D163" s="64">
        <v>6</v>
      </c>
      <c r="E163" s="34">
        <v>79249</v>
      </c>
      <c r="F163" s="32">
        <f t="shared" si="5"/>
        <v>475494</v>
      </c>
      <c r="G163" s="17">
        <v>14873</v>
      </c>
    </row>
    <row r="164" spans="1:7" ht="15.75" x14ac:dyDescent="0.25">
      <c r="A164" s="10">
        <v>4</v>
      </c>
      <c r="B164" s="62" t="s">
        <v>89</v>
      </c>
      <c r="C164" s="63" t="s">
        <v>18</v>
      </c>
      <c r="D164" s="66">
        <v>0</v>
      </c>
      <c r="E164" s="54">
        <v>196318</v>
      </c>
      <c r="F164" s="32">
        <f t="shared" si="5"/>
        <v>0</v>
      </c>
      <c r="G164" s="17">
        <v>1658</v>
      </c>
    </row>
    <row r="165" spans="1:7" ht="15.75" x14ac:dyDescent="0.25">
      <c r="A165" s="10" t="s">
        <v>0</v>
      </c>
      <c r="B165" s="56" t="s">
        <v>145</v>
      </c>
      <c r="C165" s="67"/>
      <c r="D165" s="68"/>
      <c r="E165" s="67"/>
      <c r="F165" s="69">
        <f>SUM(F161:F164)</f>
        <v>14203986</v>
      </c>
      <c r="G165" s="28"/>
    </row>
    <row r="166" spans="1:7" x14ac:dyDescent="0.25">
      <c r="A166" s="24"/>
      <c r="B166" s="24"/>
      <c r="C166" s="24"/>
      <c r="D166" s="24"/>
      <c r="E166" s="24"/>
      <c r="F166" s="24"/>
      <c r="G166" s="24"/>
    </row>
    <row r="167" spans="1:7" ht="15" customHeight="1" x14ac:dyDescent="0.25">
      <c r="A167" s="118" t="s">
        <v>90</v>
      </c>
      <c r="B167" s="118"/>
      <c r="C167" s="118"/>
      <c r="D167" s="118"/>
      <c r="E167" s="118"/>
      <c r="F167" s="118"/>
      <c r="G167" s="28"/>
    </row>
    <row r="168" spans="1:7" ht="15.75" x14ac:dyDescent="0.25">
      <c r="A168" s="76" t="s">
        <v>28</v>
      </c>
      <c r="B168" s="76" t="s">
        <v>47</v>
      </c>
      <c r="C168" s="76" t="s">
        <v>30</v>
      </c>
      <c r="D168" s="76" t="s">
        <v>14</v>
      </c>
      <c r="E168" s="76" t="s">
        <v>48</v>
      </c>
      <c r="F168" s="76" t="s">
        <v>49</v>
      </c>
      <c r="G168" s="77" t="s">
        <v>20</v>
      </c>
    </row>
    <row r="169" spans="1:7" ht="45" x14ac:dyDescent="0.25">
      <c r="A169" s="10">
        <v>1</v>
      </c>
      <c r="B169" s="8" t="s">
        <v>91</v>
      </c>
      <c r="C169" s="10" t="s">
        <v>19</v>
      </c>
      <c r="D169" s="11">
        <v>180</v>
      </c>
      <c r="E169" s="32">
        <v>17497</v>
      </c>
      <c r="F169" s="32">
        <f t="shared" ref="F169:F172" si="6">ROUND(D169*E169,0)</f>
        <v>3149460</v>
      </c>
      <c r="G169" s="17">
        <v>14807</v>
      </c>
    </row>
    <row r="170" spans="1:7" ht="45" x14ac:dyDescent="0.25">
      <c r="A170" s="10">
        <v>2</v>
      </c>
      <c r="B170" s="8" t="s">
        <v>92</v>
      </c>
      <c r="C170" s="10" t="s">
        <v>19</v>
      </c>
      <c r="D170" s="11">
        <v>138</v>
      </c>
      <c r="E170" s="54">
        <v>123321</v>
      </c>
      <c r="F170" s="32">
        <f t="shared" si="6"/>
        <v>17018298</v>
      </c>
      <c r="G170" s="17">
        <v>1703</v>
      </c>
    </row>
    <row r="171" spans="1:7" ht="36" customHeight="1" x14ac:dyDescent="0.25">
      <c r="A171" s="10">
        <v>3</v>
      </c>
      <c r="B171" s="8" t="s">
        <v>53</v>
      </c>
      <c r="C171" s="7" t="s">
        <v>54</v>
      </c>
      <c r="D171" s="11">
        <v>25</v>
      </c>
      <c r="E171" s="34">
        <v>79249</v>
      </c>
      <c r="F171" s="32">
        <f t="shared" si="6"/>
        <v>1981225</v>
      </c>
      <c r="G171" s="17">
        <v>14873</v>
      </c>
    </row>
    <row r="172" spans="1:7" ht="15.75" x14ac:dyDescent="0.25">
      <c r="A172" s="10">
        <v>4</v>
      </c>
      <c r="B172" s="8" t="s">
        <v>89</v>
      </c>
      <c r="C172" s="7" t="s">
        <v>18</v>
      </c>
      <c r="D172" s="89">
        <v>0</v>
      </c>
      <c r="E172" s="54">
        <v>196318</v>
      </c>
      <c r="F172" s="32">
        <f t="shared" si="6"/>
        <v>0</v>
      </c>
      <c r="G172" s="17">
        <v>1658</v>
      </c>
    </row>
    <row r="173" spans="1:7" ht="15.75" x14ac:dyDescent="0.25">
      <c r="A173" s="10" t="s">
        <v>0</v>
      </c>
      <c r="B173" s="56" t="s">
        <v>145</v>
      </c>
      <c r="C173" s="67"/>
      <c r="D173" s="68"/>
      <c r="E173" s="67"/>
      <c r="F173" s="69">
        <f>SUM(F169:F172)</f>
        <v>22148983</v>
      </c>
      <c r="G173" s="17"/>
    </row>
    <row r="174" spans="1:7" x14ac:dyDescent="0.25">
      <c r="A174" s="24"/>
      <c r="B174" s="24"/>
      <c r="C174" s="24"/>
      <c r="D174" s="24"/>
      <c r="E174" s="24"/>
      <c r="F174" s="24"/>
      <c r="G174" s="24"/>
    </row>
    <row r="175" spans="1:7" ht="15" customHeight="1" x14ac:dyDescent="0.25">
      <c r="A175" s="118" t="s">
        <v>93</v>
      </c>
      <c r="B175" s="118"/>
      <c r="C175" s="118"/>
      <c r="D175" s="118"/>
      <c r="E175" s="118"/>
      <c r="F175" s="118"/>
      <c r="G175" s="28"/>
    </row>
    <row r="176" spans="1:7" ht="15.75" x14ac:dyDescent="0.25">
      <c r="A176" s="67" t="s">
        <v>28</v>
      </c>
      <c r="B176" s="67" t="s">
        <v>47</v>
      </c>
      <c r="C176" s="67" t="s">
        <v>30</v>
      </c>
      <c r="D176" s="67" t="s">
        <v>14</v>
      </c>
      <c r="E176" s="67" t="s">
        <v>48</v>
      </c>
      <c r="F176" s="67" t="s">
        <v>49</v>
      </c>
      <c r="G176" s="38" t="s">
        <v>20</v>
      </c>
    </row>
    <row r="177" spans="1:7" ht="30" x14ac:dyDescent="0.25">
      <c r="A177" s="10">
        <v>1</v>
      </c>
      <c r="B177" s="62" t="s">
        <v>61</v>
      </c>
      <c r="C177" s="63" t="s">
        <v>19</v>
      </c>
      <c r="D177" s="64">
        <v>630</v>
      </c>
      <c r="E177" s="34">
        <v>1771</v>
      </c>
      <c r="F177" s="41">
        <f t="shared" ref="F177:F180" si="7">ROUND(D177*E177,0)</f>
        <v>1115730</v>
      </c>
      <c r="G177" s="17">
        <v>950</v>
      </c>
    </row>
    <row r="178" spans="1:7" ht="30" x14ac:dyDescent="0.25">
      <c r="A178" s="10">
        <v>2</v>
      </c>
      <c r="B178" s="62" t="s">
        <v>72</v>
      </c>
      <c r="C178" s="63" t="s">
        <v>19</v>
      </c>
      <c r="D178" s="64">
        <v>350</v>
      </c>
      <c r="E178" s="34">
        <v>31056</v>
      </c>
      <c r="F178" s="41">
        <f t="shared" si="7"/>
        <v>10869600</v>
      </c>
      <c r="G178" s="17">
        <v>1629</v>
      </c>
    </row>
    <row r="179" spans="1:7" ht="30" x14ac:dyDescent="0.25">
      <c r="A179" s="10">
        <v>3</v>
      </c>
      <c r="B179" s="62" t="s">
        <v>152</v>
      </c>
      <c r="C179" s="63" t="s">
        <v>33</v>
      </c>
      <c r="D179" s="64">
        <v>112</v>
      </c>
      <c r="E179" s="34">
        <v>16854</v>
      </c>
      <c r="F179" s="41">
        <f t="shared" si="7"/>
        <v>1887648</v>
      </c>
      <c r="G179" s="23">
        <v>3033</v>
      </c>
    </row>
    <row r="180" spans="1:7" ht="30" x14ac:dyDescent="0.25">
      <c r="A180" s="10">
        <v>4</v>
      </c>
      <c r="B180" s="62" t="s">
        <v>94</v>
      </c>
      <c r="C180" s="63" t="s">
        <v>46</v>
      </c>
      <c r="D180" s="64">
        <v>224</v>
      </c>
      <c r="E180" s="34">
        <v>1934</v>
      </c>
      <c r="F180" s="41">
        <f t="shared" si="7"/>
        <v>433216</v>
      </c>
      <c r="G180" s="17">
        <v>325</v>
      </c>
    </row>
    <row r="181" spans="1:7" ht="15.75" x14ac:dyDescent="0.25">
      <c r="A181" s="10"/>
      <c r="B181" s="62"/>
      <c r="C181" s="63"/>
      <c r="D181" s="64"/>
      <c r="E181" s="34"/>
      <c r="F181" s="41"/>
      <c r="G181" s="17"/>
    </row>
    <row r="182" spans="1:7" ht="15.75" x14ac:dyDescent="0.25">
      <c r="A182" s="28"/>
      <c r="B182" s="56" t="s">
        <v>145</v>
      </c>
      <c r="C182" s="67"/>
      <c r="D182" s="68"/>
      <c r="E182" s="67"/>
      <c r="F182" s="69">
        <f>SUM(F177:F181)</f>
        <v>14306194</v>
      </c>
      <c r="G182" s="28"/>
    </row>
    <row r="183" spans="1:7" x14ac:dyDescent="0.25">
      <c r="A183" s="24"/>
      <c r="B183" s="24"/>
      <c r="C183" s="24"/>
      <c r="D183" s="24"/>
      <c r="E183" s="24"/>
      <c r="F183" s="24"/>
      <c r="G183" s="24"/>
    </row>
    <row r="184" spans="1:7" ht="15" customHeight="1" x14ac:dyDescent="0.25">
      <c r="A184" s="118" t="s">
        <v>96</v>
      </c>
      <c r="B184" s="118"/>
      <c r="C184" s="118"/>
      <c r="D184" s="118"/>
      <c r="E184" s="118"/>
      <c r="F184" s="118"/>
      <c r="G184" s="28"/>
    </row>
    <row r="185" spans="1:7" ht="15.75" x14ac:dyDescent="0.25">
      <c r="A185" s="67" t="s">
        <v>28</v>
      </c>
      <c r="B185" s="67" t="s">
        <v>47</v>
      </c>
      <c r="C185" s="67" t="s">
        <v>30</v>
      </c>
      <c r="D185" s="67" t="s">
        <v>14</v>
      </c>
      <c r="E185" s="67" t="s">
        <v>48</v>
      </c>
      <c r="F185" s="67" t="s">
        <v>49</v>
      </c>
      <c r="G185" s="38" t="s">
        <v>20</v>
      </c>
    </row>
    <row r="186" spans="1:7" ht="30" x14ac:dyDescent="0.25">
      <c r="A186" s="10">
        <v>1</v>
      </c>
      <c r="B186" s="8" t="s">
        <v>100</v>
      </c>
      <c r="C186" s="63" t="s">
        <v>19</v>
      </c>
      <c r="D186" s="64">
        <v>54</v>
      </c>
      <c r="E186" s="27">
        <v>17268</v>
      </c>
      <c r="F186" s="41">
        <f t="shared" ref="F186" si="8">ROUND(D186*E186,0)</f>
        <v>932472</v>
      </c>
      <c r="G186" s="17">
        <v>1618</v>
      </c>
    </row>
    <row r="187" spans="1:7" ht="15.75" x14ac:dyDescent="0.25">
      <c r="A187" s="10"/>
      <c r="B187" s="62"/>
      <c r="C187" s="63"/>
      <c r="D187" s="64"/>
      <c r="E187" s="34"/>
      <c r="F187" s="41"/>
      <c r="G187" s="17"/>
    </row>
    <row r="188" spans="1:7" ht="15.75" x14ac:dyDescent="0.25">
      <c r="A188" s="10"/>
      <c r="B188" s="62"/>
      <c r="C188" s="63"/>
      <c r="D188" s="64"/>
      <c r="E188" s="86"/>
      <c r="F188" s="41"/>
      <c r="G188" s="17"/>
    </row>
    <row r="189" spans="1:7" ht="15.75" x14ac:dyDescent="0.25">
      <c r="A189" s="10"/>
      <c r="B189" s="62"/>
      <c r="C189" s="63"/>
      <c r="D189" s="64"/>
      <c r="E189" s="34"/>
      <c r="F189" s="41"/>
      <c r="G189" s="17"/>
    </row>
    <row r="190" spans="1:7" ht="15.75" x14ac:dyDescent="0.25">
      <c r="A190" s="10"/>
      <c r="B190" s="62"/>
      <c r="C190" s="63"/>
      <c r="D190" s="64"/>
      <c r="E190" s="34"/>
      <c r="F190" s="41"/>
      <c r="G190" s="17"/>
    </row>
    <row r="191" spans="1:7" ht="15.75" x14ac:dyDescent="0.25">
      <c r="A191" s="10"/>
      <c r="B191" s="62"/>
      <c r="C191" s="63"/>
      <c r="D191" s="64"/>
      <c r="E191" s="27"/>
      <c r="F191" s="41"/>
      <c r="G191" s="17"/>
    </row>
    <row r="192" spans="1:7" ht="15.75" x14ac:dyDescent="0.25">
      <c r="A192" s="28"/>
      <c r="B192" s="56" t="s">
        <v>145</v>
      </c>
      <c r="C192" s="67"/>
      <c r="D192" s="68"/>
      <c r="E192" s="67"/>
      <c r="F192" s="69">
        <f>SUM(F186:F191)</f>
        <v>932472</v>
      </c>
      <c r="G192" s="28"/>
    </row>
    <row r="193" spans="1:7" x14ac:dyDescent="0.25">
      <c r="A193" s="24"/>
      <c r="B193" s="24"/>
      <c r="C193" s="24"/>
      <c r="D193" s="24"/>
      <c r="E193" s="24"/>
      <c r="F193" s="24"/>
      <c r="G193" s="24"/>
    </row>
    <row r="194" spans="1:7" x14ac:dyDescent="0.25">
      <c r="A194" s="24"/>
      <c r="B194" s="24"/>
      <c r="C194" s="24"/>
      <c r="D194" s="24"/>
      <c r="E194" s="24"/>
      <c r="F194" s="24"/>
      <c r="G194" s="24"/>
    </row>
    <row r="195" spans="1:7" ht="18" x14ac:dyDescent="0.25">
      <c r="A195" s="24"/>
      <c r="B195" s="25" t="s">
        <v>4</v>
      </c>
      <c r="C195" s="24"/>
      <c r="D195" s="24"/>
      <c r="E195" s="24"/>
      <c r="F195" s="24"/>
      <c r="G195" s="24"/>
    </row>
    <row r="196" spans="1:7" x14ac:dyDescent="0.25">
      <c r="A196" s="24"/>
      <c r="B196" s="24"/>
      <c r="C196" s="24"/>
      <c r="D196" s="24"/>
      <c r="E196" s="24"/>
      <c r="F196" s="24"/>
      <c r="G196" s="24"/>
    </row>
    <row r="197" spans="1:7" x14ac:dyDescent="0.25">
      <c r="A197" s="24"/>
      <c r="B197" s="24"/>
      <c r="C197" s="24"/>
      <c r="D197" s="24"/>
      <c r="E197" s="24"/>
      <c r="F197" s="24"/>
      <c r="G197" s="24"/>
    </row>
    <row r="198" spans="1:7" ht="15" customHeight="1" x14ac:dyDescent="0.25">
      <c r="A198" s="118" t="s">
        <v>99</v>
      </c>
      <c r="B198" s="118"/>
      <c r="C198" s="118"/>
      <c r="D198" s="118"/>
      <c r="E198" s="118"/>
      <c r="F198" s="118"/>
      <c r="G198" s="28"/>
    </row>
    <row r="199" spans="1:7" ht="15.75" x14ac:dyDescent="0.25">
      <c r="A199" s="67" t="s">
        <v>28</v>
      </c>
      <c r="B199" s="67" t="s">
        <v>47</v>
      </c>
      <c r="C199" s="67" t="s">
        <v>30</v>
      </c>
      <c r="D199" s="67" t="s">
        <v>14</v>
      </c>
      <c r="E199" s="67" t="s">
        <v>48</v>
      </c>
      <c r="F199" s="67" t="s">
        <v>49</v>
      </c>
      <c r="G199" s="38" t="s">
        <v>20</v>
      </c>
    </row>
    <row r="200" spans="1:7" ht="30" x14ac:dyDescent="0.25">
      <c r="A200" s="7">
        <v>1</v>
      </c>
      <c r="B200" s="62" t="s">
        <v>61</v>
      </c>
      <c r="C200" s="7" t="s">
        <v>19</v>
      </c>
      <c r="D200" s="9">
        <v>450</v>
      </c>
      <c r="E200" s="34">
        <v>1771</v>
      </c>
      <c r="F200" s="90">
        <f t="shared" ref="F200:F203" si="9">ROUND(D200*E200,0)</f>
        <v>796950</v>
      </c>
      <c r="G200" s="17">
        <v>950</v>
      </c>
    </row>
    <row r="201" spans="1:7" ht="30" x14ac:dyDescent="0.25">
      <c r="A201" s="7">
        <v>2</v>
      </c>
      <c r="B201" s="8" t="s">
        <v>100</v>
      </c>
      <c r="C201" s="7" t="s">
        <v>19</v>
      </c>
      <c r="D201" s="9">
        <v>204</v>
      </c>
      <c r="E201" s="27">
        <v>17268</v>
      </c>
      <c r="F201" s="90">
        <f t="shared" si="9"/>
        <v>3522672</v>
      </c>
      <c r="G201" s="17">
        <v>1618</v>
      </c>
    </row>
    <row r="202" spans="1:7" ht="30" x14ac:dyDescent="0.25">
      <c r="A202" s="7">
        <v>3</v>
      </c>
      <c r="B202" s="8" t="s">
        <v>153</v>
      </c>
      <c r="C202" s="7" t="s">
        <v>33</v>
      </c>
      <c r="D202" s="9">
        <v>85</v>
      </c>
      <c r="E202" s="91">
        <v>8641</v>
      </c>
      <c r="F202" s="90">
        <f t="shared" si="9"/>
        <v>734485</v>
      </c>
      <c r="G202" s="17">
        <v>7328</v>
      </c>
    </row>
    <row r="203" spans="1:7" ht="30" x14ac:dyDescent="0.25">
      <c r="A203" s="7">
        <v>4</v>
      </c>
      <c r="B203" s="8" t="s">
        <v>101</v>
      </c>
      <c r="C203" s="7" t="s">
        <v>46</v>
      </c>
      <c r="D203" s="9">
        <v>170</v>
      </c>
      <c r="E203" s="34">
        <v>1934</v>
      </c>
      <c r="F203" s="90">
        <f t="shared" si="9"/>
        <v>328780</v>
      </c>
      <c r="G203" s="17">
        <v>325</v>
      </c>
    </row>
    <row r="204" spans="1:7" ht="15.75" x14ac:dyDescent="0.25">
      <c r="A204" s="7"/>
      <c r="B204" s="8"/>
      <c r="C204" s="7"/>
      <c r="D204" s="9"/>
      <c r="E204" s="34"/>
      <c r="F204" s="90"/>
      <c r="G204" s="17"/>
    </row>
    <row r="205" spans="1:7" ht="15.75" x14ac:dyDescent="0.25">
      <c r="A205" s="7"/>
      <c r="B205" s="8"/>
      <c r="C205" s="7"/>
      <c r="D205" s="9"/>
      <c r="E205" s="91"/>
      <c r="F205" s="90"/>
      <c r="G205" s="20"/>
    </row>
    <row r="206" spans="1:7" ht="15.75" x14ac:dyDescent="0.25">
      <c r="A206" s="9"/>
      <c r="B206" s="56" t="s">
        <v>145</v>
      </c>
      <c r="C206" s="5"/>
      <c r="D206" s="87"/>
      <c r="E206" s="5"/>
      <c r="F206" s="88">
        <f>SUM(F200:F205)</f>
        <v>5382887</v>
      </c>
      <c r="G206" s="28"/>
    </row>
    <row r="207" spans="1:7" x14ac:dyDescent="0.25">
      <c r="A207" s="24"/>
      <c r="B207" s="24"/>
      <c r="C207" s="24"/>
      <c r="D207" s="24"/>
      <c r="E207" s="24"/>
      <c r="F207" s="24"/>
      <c r="G207" s="24"/>
    </row>
    <row r="208" spans="1:7" ht="15" customHeight="1" x14ac:dyDescent="0.25">
      <c r="A208" s="118" t="s">
        <v>104</v>
      </c>
      <c r="B208" s="118"/>
      <c r="C208" s="118"/>
      <c r="D208" s="118"/>
      <c r="E208" s="118"/>
      <c r="F208" s="118"/>
      <c r="G208" s="28"/>
    </row>
    <row r="209" spans="1:7" ht="15.75" x14ac:dyDescent="0.25">
      <c r="A209" s="67" t="s">
        <v>28</v>
      </c>
      <c r="B209" s="67" t="s">
        <v>47</v>
      </c>
      <c r="C209" s="67" t="s">
        <v>30</v>
      </c>
      <c r="D209" s="67" t="s">
        <v>14</v>
      </c>
      <c r="E209" s="67" t="s">
        <v>48</v>
      </c>
      <c r="F209" s="67" t="s">
        <v>49</v>
      </c>
      <c r="G209" s="38" t="s">
        <v>20</v>
      </c>
    </row>
    <row r="210" spans="1:7" ht="30" x14ac:dyDescent="0.25">
      <c r="A210" s="7">
        <v>1</v>
      </c>
      <c r="B210" s="62" t="s">
        <v>61</v>
      </c>
      <c r="C210" s="7" t="s">
        <v>19</v>
      </c>
      <c r="D210" s="9">
        <v>300</v>
      </c>
      <c r="E210" s="34">
        <v>1771</v>
      </c>
      <c r="F210" s="90">
        <f t="shared" ref="F210:F213" si="10">ROUND(D210*E210,0)</f>
        <v>531300</v>
      </c>
      <c r="G210" s="17">
        <v>950</v>
      </c>
    </row>
    <row r="211" spans="1:7" ht="30" x14ac:dyDescent="0.25">
      <c r="A211" s="7">
        <v>2</v>
      </c>
      <c r="B211" s="8" t="s">
        <v>100</v>
      </c>
      <c r="C211" s="7" t="s">
        <v>19</v>
      </c>
      <c r="D211" s="9">
        <v>156</v>
      </c>
      <c r="E211" s="27">
        <v>17268</v>
      </c>
      <c r="F211" s="90">
        <f t="shared" si="10"/>
        <v>2693808</v>
      </c>
      <c r="G211" s="17">
        <v>1618</v>
      </c>
    </row>
    <row r="212" spans="1:7" ht="30" x14ac:dyDescent="0.25">
      <c r="A212" s="7">
        <v>3</v>
      </c>
      <c r="B212" s="8" t="s">
        <v>153</v>
      </c>
      <c r="C212" s="7" t="s">
        <v>33</v>
      </c>
      <c r="D212" s="9">
        <v>60</v>
      </c>
      <c r="E212" s="27">
        <v>13369</v>
      </c>
      <c r="F212" s="90">
        <f t="shared" si="10"/>
        <v>802140</v>
      </c>
      <c r="G212" s="17">
        <v>7328</v>
      </c>
    </row>
    <row r="213" spans="1:7" ht="30" x14ac:dyDescent="0.25">
      <c r="A213" s="7">
        <v>4</v>
      </c>
      <c r="B213" s="8" t="s">
        <v>94</v>
      </c>
      <c r="C213" s="7" t="s">
        <v>46</v>
      </c>
      <c r="D213" s="9">
        <v>120</v>
      </c>
      <c r="E213" s="34">
        <v>1934</v>
      </c>
      <c r="F213" s="90">
        <f t="shared" si="10"/>
        <v>232080</v>
      </c>
      <c r="G213" s="17">
        <v>325</v>
      </c>
    </row>
    <row r="214" spans="1:7" ht="15.75" x14ac:dyDescent="0.25">
      <c r="A214" s="7"/>
      <c r="B214" s="8"/>
      <c r="C214" s="7"/>
      <c r="D214" s="9"/>
      <c r="E214" s="34"/>
      <c r="F214" s="90"/>
      <c r="G214" s="17"/>
    </row>
    <row r="215" spans="1:7" ht="15.75" x14ac:dyDescent="0.25">
      <c r="A215" s="7"/>
      <c r="B215" s="8"/>
      <c r="C215" s="7"/>
      <c r="D215" s="9"/>
      <c r="E215" s="91"/>
      <c r="F215" s="90"/>
      <c r="G215" s="20"/>
    </row>
    <row r="216" spans="1:7" ht="15.75" x14ac:dyDescent="0.25">
      <c r="A216" s="28"/>
      <c r="B216" s="56" t="s">
        <v>145</v>
      </c>
      <c r="C216" s="5"/>
      <c r="D216" s="87"/>
      <c r="E216" s="5"/>
      <c r="F216" s="88">
        <f>SUM(F210:F215)</f>
        <v>4259328</v>
      </c>
      <c r="G216" s="28"/>
    </row>
    <row r="217" spans="1:7" x14ac:dyDescent="0.25">
      <c r="A217" s="24"/>
      <c r="B217" s="24"/>
      <c r="C217" s="24"/>
      <c r="D217" s="24"/>
      <c r="E217" s="24"/>
      <c r="F217" s="24"/>
      <c r="G217" s="24"/>
    </row>
    <row r="218" spans="1:7" ht="15" customHeight="1" x14ac:dyDescent="0.25">
      <c r="A218" s="118" t="s">
        <v>106</v>
      </c>
      <c r="B218" s="118"/>
      <c r="C218" s="118"/>
      <c r="D218" s="118"/>
      <c r="E218" s="118"/>
      <c r="F218" s="118"/>
      <c r="G218" s="28"/>
    </row>
    <row r="219" spans="1:7" ht="15.75" x14ac:dyDescent="0.25">
      <c r="A219" s="67" t="s">
        <v>28</v>
      </c>
      <c r="B219" s="67" t="s">
        <v>47</v>
      </c>
      <c r="C219" s="67" t="s">
        <v>30</v>
      </c>
      <c r="D219" s="67" t="s">
        <v>14</v>
      </c>
      <c r="E219" s="67" t="s">
        <v>48</v>
      </c>
      <c r="F219" s="67" t="s">
        <v>49</v>
      </c>
      <c r="G219" s="38" t="s">
        <v>20</v>
      </c>
    </row>
    <row r="220" spans="1:7" ht="30" x14ac:dyDescent="0.25">
      <c r="A220" s="7">
        <v>1</v>
      </c>
      <c r="B220" s="62" t="s">
        <v>61</v>
      </c>
      <c r="C220" s="7" t="s">
        <v>19</v>
      </c>
      <c r="D220" s="9">
        <v>60</v>
      </c>
      <c r="E220" s="34">
        <v>1771</v>
      </c>
      <c r="F220" s="90">
        <f t="shared" ref="F220:F223" si="11">ROUND(D220*E220,0)</f>
        <v>106260</v>
      </c>
      <c r="G220" s="17">
        <v>950</v>
      </c>
    </row>
    <row r="221" spans="1:7" ht="30" x14ac:dyDescent="0.25">
      <c r="A221" s="7">
        <v>2</v>
      </c>
      <c r="B221" s="8" t="s">
        <v>100</v>
      </c>
      <c r="C221" s="7" t="s">
        <v>19</v>
      </c>
      <c r="D221" s="9">
        <v>60</v>
      </c>
      <c r="E221" s="27">
        <v>17268</v>
      </c>
      <c r="F221" s="90">
        <f t="shared" si="11"/>
        <v>1036080</v>
      </c>
      <c r="G221" s="17">
        <v>1618</v>
      </c>
    </row>
    <row r="222" spans="1:7" ht="30" x14ac:dyDescent="0.25">
      <c r="A222" s="7">
        <v>3</v>
      </c>
      <c r="B222" s="8" t="s">
        <v>153</v>
      </c>
      <c r="C222" s="7" t="s">
        <v>33</v>
      </c>
      <c r="D222" s="9">
        <v>12</v>
      </c>
      <c r="E222" s="27">
        <v>13369</v>
      </c>
      <c r="F222" s="90">
        <f t="shared" si="11"/>
        <v>160428</v>
      </c>
      <c r="G222" s="17">
        <v>7328</v>
      </c>
    </row>
    <row r="223" spans="1:7" ht="30" x14ac:dyDescent="0.25">
      <c r="A223" s="7">
        <v>4</v>
      </c>
      <c r="B223" s="8" t="s">
        <v>94</v>
      </c>
      <c r="C223" s="7" t="s">
        <v>46</v>
      </c>
      <c r="D223" s="9">
        <v>24</v>
      </c>
      <c r="E223" s="34">
        <v>1934</v>
      </c>
      <c r="F223" s="90">
        <f t="shared" si="11"/>
        <v>46416</v>
      </c>
      <c r="G223" s="17">
        <v>325</v>
      </c>
    </row>
    <row r="224" spans="1:7" ht="15.75" x14ac:dyDescent="0.25">
      <c r="A224" s="7"/>
      <c r="B224" s="8"/>
      <c r="C224" s="7"/>
      <c r="D224" s="9"/>
      <c r="E224" s="91"/>
      <c r="F224" s="90"/>
      <c r="G224" s="20"/>
    </row>
    <row r="225" spans="1:7" ht="15.75" x14ac:dyDescent="0.25">
      <c r="A225" s="9"/>
      <c r="B225" s="56" t="s">
        <v>145</v>
      </c>
      <c r="C225" s="5"/>
      <c r="D225" s="87"/>
      <c r="E225" s="5"/>
      <c r="F225" s="88">
        <f>SUM(F220:F224)</f>
        <v>1349184</v>
      </c>
      <c r="G225" s="28"/>
    </row>
    <row r="226" spans="1:7" x14ac:dyDescent="0.25">
      <c r="A226" s="24"/>
      <c r="B226" s="24"/>
      <c r="C226" s="24"/>
      <c r="D226" s="24"/>
      <c r="E226" s="24"/>
      <c r="F226" s="24"/>
      <c r="G226" s="24"/>
    </row>
    <row r="227" spans="1:7" ht="15" customHeight="1" x14ac:dyDescent="0.25">
      <c r="A227" s="118" t="s">
        <v>107</v>
      </c>
      <c r="B227" s="118"/>
      <c r="C227" s="118"/>
      <c r="D227" s="118"/>
      <c r="E227" s="118"/>
      <c r="F227" s="118"/>
      <c r="G227" s="28"/>
    </row>
    <row r="228" spans="1:7" ht="15.75" x14ac:dyDescent="0.25">
      <c r="A228" s="67" t="s">
        <v>28</v>
      </c>
      <c r="B228" s="67" t="s">
        <v>47</v>
      </c>
      <c r="C228" s="67" t="s">
        <v>30</v>
      </c>
      <c r="D228" s="67" t="s">
        <v>14</v>
      </c>
      <c r="E228" s="67" t="s">
        <v>48</v>
      </c>
      <c r="F228" s="67" t="s">
        <v>49</v>
      </c>
      <c r="G228" s="38" t="s">
        <v>20</v>
      </c>
    </row>
    <row r="229" spans="1:7" ht="30" x14ac:dyDescent="0.25">
      <c r="A229" s="7">
        <v>1</v>
      </c>
      <c r="B229" s="62" t="s">
        <v>61</v>
      </c>
      <c r="C229" s="7" t="s">
        <v>19</v>
      </c>
      <c r="D229" s="9">
        <v>180</v>
      </c>
      <c r="E229" s="34">
        <v>1771</v>
      </c>
      <c r="F229" s="90">
        <f t="shared" ref="F229:F232" si="12">ROUND(D229*E229,0)</f>
        <v>318780</v>
      </c>
      <c r="G229" s="17">
        <v>950</v>
      </c>
    </row>
    <row r="230" spans="1:7" ht="30" x14ac:dyDescent="0.25">
      <c r="A230" s="7">
        <v>2</v>
      </c>
      <c r="B230" s="8" t="s">
        <v>100</v>
      </c>
      <c r="C230" s="7" t="s">
        <v>19</v>
      </c>
      <c r="D230" s="9">
        <v>120</v>
      </c>
      <c r="E230" s="27">
        <v>17268</v>
      </c>
      <c r="F230" s="90">
        <f t="shared" si="12"/>
        <v>2072160</v>
      </c>
      <c r="G230" s="17">
        <v>1618</v>
      </c>
    </row>
    <row r="231" spans="1:7" ht="30" x14ac:dyDescent="0.25">
      <c r="A231" s="7">
        <v>3</v>
      </c>
      <c r="B231" s="8" t="s">
        <v>153</v>
      </c>
      <c r="C231" s="7" t="s">
        <v>33</v>
      </c>
      <c r="D231" s="9">
        <v>25</v>
      </c>
      <c r="E231" s="27">
        <v>13369</v>
      </c>
      <c r="F231" s="90">
        <f t="shared" si="12"/>
        <v>334225</v>
      </c>
      <c r="G231" s="17">
        <v>7328</v>
      </c>
    </row>
    <row r="232" spans="1:7" ht="30" x14ac:dyDescent="0.25">
      <c r="A232" s="7">
        <v>4</v>
      </c>
      <c r="B232" s="8" t="s">
        <v>94</v>
      </c>
      <c r="C232" s="7" t="s">
        <v>46</v>
      </c>
      <c r="D232" s="9">
        <v>50</v>
      </c>
      <c r="E232" s="34">
        <v>1934</v>
      </c>
      <c r="F232" s="90">
        <f t="shared" si="12"/>
        <v>96700</v>
      </c>
      <c r="G232" s="17">
        <v>325</v>
      </c>
    </row>
    <row r="233" spans="1:7" ht="15.75" x14ac:dyDescent="0.25">
      <c r="A233" s="7"/>
      <c r="B233" s="8"/>
      <c r="C233" s="7"/>
      <c r="D233" s="9"/>
      <c r="E233" s="91"/>
      <c r="F233" s="90"/>
      <c r="G233" s="20"/>
    </row>
    <row r="234" spans="1:7" ht="15.75" x14ac:dyDescent="0.25">
      <c r="A234" s="9"/>
      <c r="B234" s="56" t="s">
        <v>145</v>
      </c>
      <c r="C234" s="5"/>
      <c r="D234" s="87"/>
      <c r="E234" s="5"/>
      <c r="F234" s="88">
        <f>SUM(F229:F233)</f>
        <v>2821865</v>
      </c>
      <c r="G234" s="28"/>
    </row>
    <row r="235" spans="1:7" x14ac:dyDescent="0.25">
      <c r="A235" s="24"/>
      <c r="B235" s="24"/>
      <c r="C235" s="24"/>
      <c r="D235" s="24"/>
      <c r="E235" s="24"/>
      <c r="F235" s="24"/>
      <c r="G235" s="24"/>
    </row>
    <row r="236" spans="1:7" x14ac:dyDescent="0.25">
      <c r="A236" s="24"/>
      <c r="B236" s="24"/>
      <c r="C236" s="24"/>
      <c r="D236" s="24"/>
      <c r="E236" s="24"/>
      <c r="F236" s="24"/>
      <c r="G236" s="24"/>
    </row>
    <row r="237" spans="1:7" ht="18" x14ac:dyDescent="0.25">
      <c r="A237" s="24"/>
      <c r="B237" s="25" t="s">
        <v>5</v>
      </c>
      <c r="C237" s="24"/>
      <c r="D237" s="24"/>
      <c r="E237" s="24"/>
      <c r="F237" s="24"/>
      <c r="G237" s="24"/>
    </row>
    <row r="238" spans="1:7" x14ac:dyDescent="0.25">
      <c r="A238" s="24"/>
      <c r="B238" s="24"/>
      <c r="C238" s="24"/>
      <c r="D238" s="24"/>
      <c r="E238" s="24"/>
      <c r="F238" s="24"/>
      <c r="G238" s="24"/>
    </row>
    <row r="239" spans="1:7" x14ac:dyDescent="0.25">
      <c r="A239" s="24"/>
      <c r="B239" s="24"/>
      <c r="C239" s="24"/>
      <c r="D239" s="24"/>
      <c r="E239" s="24"/>
      <c r="F239" s="24"/>
      <c r="G239" s="24"/>
    </row>
    <row r="240" spans="1:7" ht="38.25" customHeight="1" x14ac:dyDescent="0.25">
      <c r="A240" s="118" t="s">
        <v>169</v>
      </c>
      <c r="B240" s="118"/>
      <c r="C240" s="118"/>
      <c r="D240" s="118"/>
      <c r="E240" s="118"/>
      <c r="F240" s="118"/>
      <c r="G240" s="28"/>
    </row>
    <row r="241" spans="1:7" ht="15.75" x14ac:dyDescent="0.25">
      <c r="A241" s="67" t="s">
        <v>28</v>
      </c>
      <c r="B241" s="67" t="s">
        <v>47</v>
      </c>
      <c r="C241" s="67" t="s">
        <v>30</v>
      </c>
      <c r="D241" s="67" t="s">
        <v>14</v>
      </c>
      <c r="E241" s="67" t="s">
        <v>48</v>
      </c>
      <c r="F241" s="67" t="s">
        <v>49</v>
      </c>
      <c r="G241" s="38" t="s">
        <v>20</v>
      </c>
    </row>
    <row r="242" spans="1:7" ht="30" x14ac:dyDescent="0.25">
      <c r="A242" s="92">
        <v>1</v>
      </c>
      <c r="B242" s="93" t="s">
        <v>108</v>
      </c>
      <c r="C242" s="92" t="s">
        <v>19</v>
      </c>
      <c r="D242" s="92">
        <v>104</v>
      </c>
      <c r="E242" s="79">
        <v>240000</v>
      </c>
      <c r="F242" s="94">
        <f t="shared" ref="F242" si="13">ROUND(D242*E242,0)</f>
        <v>24960000</v>
      </c>
      <c r="G242" s="17">
        <v>6820</v>
      </c>
    </row>
    <row r="243" spans="1:7" ht="15.75" x14ac:dyDescent="0.25">
      <c r="A243" s="28"/>
      <c r="B243" s="56" t="s">
        <v>145</v>
      </c>
      <c r="C243" s="5"/>
      <c r="D243" s="87"/>
      <c r="E243" s="5"/>
      <c r="F243" s="88">
        <f>SUM(F242)</f>
        <v>24960000</v>
      </c>
      <c r="G243" s="20"/>
    </row>
    <row r="244" spans="1:7" ht="15.75" x14ac:dyDescent="0.25">
      <c r="A244" s="24"/>
      <c r="B244" s="24"/>
      <c r="C244" s="24"/>
      <c r="D244" s="24"/>
      <c r="E244" s="24"/>
      <c r="F244" s="24"/>
      <c r="G244" s="20"/>
    </row>
    <row r="245" spans="1:7" ht="15" customHeight="1" x14ac:dyDescent="0.25">
      <c r="A245" s="118" t="s">
        <v>109</v>
      </c>
      <c r="B245" s="118"/>
      <c r="C245" s="118"/>
      <c r="D245" s="118"/>
      <c r="E245" s="118"/>
      <c r="F245" s="118"/>
      <c r="G245" s="20"/>
    </row>
    <row r="246" spans="1:7" ht="15.75" x14ac:dyDescent="0.25">
      <c r="A246" s="67" t="s">
        <v>28</v>
      </c>
      <c r="B246" s="67" t="s">
        <v>47</v>
      </c>
      <c r="C246" s="67" t="s">
        <v>30</v>
      </c>
      <c r="D246" s="67" t="s">
        <v>14</v>
      </c>
      <c r="E246" s="67" t="s">
        <v>48</v>
      </c>
      <c r="F246" s="67" t="s">
        <v>49</v>
      </c>
      <c r="G246" s="20" t="s">
        <v>20</v>
      </c>
    </row>
    <row r="247" spans="1:7" ht="30" x14ac:dyDescent="0.25">
      <c r="A247" s="7">
        <v>1</v>
      </c>
      <c r="B247" s="4" t="s">
        <v>110</v>
      </c>
      <c r="C247" s="3" t="s">
        <v>19</v>
      </c>
      <c r="D247" s="95">
        <v>204</v>
      </c>
      <c r="E247" s="96">
        <v>74031</v>
      </c>
      <c r="F247" s="94">
        <f t="shared" ref="F247" si="14">ROUND(D247*E247,0)</f>
        <v>15102324</v>
      </c>
      <c r="G247" s="20">
        <v>1639</v>
      </c>
    </row>
    <row r="248" spans="1:7" ht="15.75" x14ac:dyDescent="0.25">
      <c r="A248" s="7"/>
      <c r="B248" s="4"/>
      <c r="C248" s="3"/>
      <c r="D248" s="95"/>
      <c r="E248" s="96"/>
      <c r="F248" s="94"/>
      <c r="G248" s="20"/>
    </row>
    <row r="249" spans="1:7" ht="15.75" x14ac:dyDescent="0.25">
      <c r="A249" s="7"/>
      <c r="B249" s="4"/>
      <c r="C249" s="3"/>
      <c r="D249" s="95"/>
      <c r="E249" s="96"/>
      <c r="F249" s="94"/>
      <c r="G249" s="20"/>
    </row>
    <row r="250" spans="1:7" ht="15.75" x14ac:dyDescent="0.25">
      <c r="A250" s="28"/>
      <c r="B250" s="56" t="s">
        <v>145</v>
      </c>
      <c r="C250" s="2"/>
      <c r="D250" s="97"/>
      <c r="E250" s="2"/>
      <c r="F250" s="98">
        <f>SUM(F247:F249)</f>
        <v>15102324</v>
      </c>
      <c r="G250" s="28"/>
    </row>
    <row r="251" spans="1:7" x14ac:dyDescent="0.25">
      <c r="A251" s="24"/>
      <c r="B251" s="24"/>
      <c r="C251" s="24"/>
      <c r="D251" s="24"/>
      <c r="E251" s="24"/>
      <c r="F251" s="24"/>
      <c r="G251" s="24"/>
    </row>
    <row r="252" spans="1:7" x14ac:dyDescent="0.25">
      <c r="A252" s="24"/>
      <c r="B252" s="24"/>
      <c r="C252" s="24"/>
      <c r="D252" s="24"/>
      <c r="E252" s="24"/>
      <c r="F252" s="24"/>
      <c r="G252" s="24"/>
    </row>
    <row r="253" spans="1:7" ht="18" x14ac:dyDescent="0.25">
      <c r="A253" s="24"/>
      <c r="B253" s="25" t="s">
        <v>6</v>
      </c>
      <c r="C253" s="24"/>
      <c r="D253" s="24"/>
      <c r="E253" s="24"/>
      <c r="F253" s="24"/>
      <c r="G253" s="24"/>
    </row>
    <row r="254" spans="1:7" x14ac:dyDescent="0.25">
      <c r="A254" s="24"/>
      <c r="B254" s="24"/>
      <c r="C254" s="24"/>
      <c r="D254" s="24"/>
      <c r="E254" s="24"/>
      <c r="F254" s="24"/>
      <c r="G254" s="24"/>
    </row>
    <row r="255" spans="1:7" x14ac:dyDescent="0.25">
      <c r="A255" s="24"/>
      <c r="B255" s="24"/>
      <c r="C255" s="24"/>
      <c r="D255" s="24"/>
      <c r="E255" s="24"/>
      <c r="F255" s="24"/>
      <c r="G255" s="24"/>
    </row>
    <row r="256" spans="1:7" x14ac:dyDescent="0.25">
      <c r="A256" s="24"/>
      <c r="B256" s="24"/>
      <c r="C256" s="24"/>
      <c r="D256" s="24"/>
      <c r="E256" s="24"/>
      <c r="F256" s="24"/>
      <c r="G256" s="24"/>
    </row>
    <row r="257" spans="1:7" ht="37.5" customHeight="1" x14ac:dyDescent="0.25">
      <c r="A257" s="118" t="s">
        <v>150</v>
      </c>
      <c r="B257" s="118"/>
      <c r="C257" s="118"/>
      <c r="D257" s="118"/>
      <c r="E257" s="118"/>
      <c r="F257" s="118"/>
      <c r="G257" s="28"/>
    </row>
    <row r="258" spans="1:7" ht="15.75" x14ac:dyDescent="0.25">
      <c r="A258" s="67" t="s">
        <v>28</v>
      </c>
      <c r="B258" s="67" t="s">
        <v>47</v>
      </c>
      <c r="C258" s="67" t="s">
        <v>30</v>
      </c>
      <c r="D258" s="67" t="s">
        <v>14</v>
      </c>
      <c r="E258" s="67" t="s">
        <v>48</v>
      </c>
      <c r="F258" s="67" t="s">
        <v>49</v>
      </c>
      <c r="G258" s="38" t="s">
        <v>20</v>
      </c>
    </row>
    <row r="259" spans="1:7" ht="30.75" x14ac:dyDescent="0.25">
      <c r="A259" s="17">
        <v>1</v>
      </c>
      <c r="B259" s="31" t="s">
        <v>173</v>
      </c>
      <c r="C259" s="27" t="s">
        <v>19</v>
      </c>
      <c r="D259" s="27">
        <v>210</v>
      </c>
      <c r="E259" s="32">
        <v>73939</v>
      </c>
      <c r="F259" s="94">
        <f t="shared" ref="F259:F261" si="15">ROUND(D259*E259,0)</f>
        <v>15527190</v>
      </c>
      <c r="G259" s="17">
        <v>6962</v>
      </c>
    </row>
    <row r="260" spans="1:7" ht="30.75" x14ac:dyDescent="0.25">
      <c r="A260" s="17">
        <v>2</v>
      </c>
      <c r="B260" s="31" t="s">
        <v>116</v>
      </c>
      <c r="C260" s="27" t="s">
        <v>19</v>
      </c>
      <c r="D260" s="27">
        <v>30</v>
      </c>
      <c r="E260" s="32">
        <v>17497</v>
      </c>
      <c r="F260" s="94">
        <f t="shared" si="15"/>
        <v>524910</v>
      </c>
      <c r="G260" s="21">
        <v>14807</v>
      </c>
    </row>
    <row r="261" spans="1:7" ht="15.75" x14ac:dyDescent="0.25">
      <c r="A261" s="17">
        <v>3</v>
      </c>
      <c r="B261" s="31" t="s">
        <v>174</v>
      </c>
      <c r="C261" s="27" t="s">
        <v>33</v>
      </c>
      <c r="D261" s="27">
        <v>7</v>
      </c>
      <c r="E261" s="32">
        <v>118926</v>
      </c>
      <c r="F261" s="94">
        <f t="shared" si="15"/>
        <v>832482</v>
      </c>
      <c r="G261" s="17">
        <v>1649</v>
      </c>
    </row>
    <row r="262" spans="1:7" ht="15.75" x14ac:dyDescent="0.25">
      <c r="A262" s="56"/>
      <c r="B262" s="56" t="s">
        <v>145</v>
      </c>
      <c r="C262" s="56"/>
      <c r="D262" s="56"/>
      <c r="E262" s="56"/>
      <c r="F262" s="56">
        <f>SUM(F259:F261)</f>
        <v>16884582</v>
      </c>
      <c r="G262" s="28"/>
    </row>
    <row r="263" spans="1:7" x14ac:dyDescent="0.25">
      <c r="A263" s="24"/>
      <c r="B263" s="24"/>
      <c r="C263" s="24"/>
      <c r="D263" s="24"/>
      <c r="E263" s="24"/>
      <c r="F263" s="24"/>
      <c r="G263" s="24"/>
    </row>
    <row r="264" spans="1:7" ht="39" customHeight="1" x14ac:dyDescent="0.25">
      <c r="A264" s="118" t="s">
        <v>151</v>
      </c>
      <c r="B264" s="118"/>
      <c r="C264" s="118"/>
      <c r="D264" s="118"/>
      <c r="E264" s="118"/>
      <c r="F264" s="118"/>
      <c r="G264" s="28"/>
    </row>
    <row r="265" spans="1:7" ht="15.75" x14ac:dyDescent="0.25">
      <c r="A265" s="67" t="s">
        <v>28</v>
      </c>
      <c r="B265" s="67" t="s">
        <v>47</v>
      </c>
      <c r="C265" s="67" t="s">
        <v>30</v>
      </c>
      <c r="D265" s="67" t="s">
        <v>14</v>
      </c>
      <c r="E265" s="67" t="s">
        <v>48</v>
      </c>
      <c r="F265" s="67" t="s">
        <v>49</v>
      </c>
      <c r="G265" s="38" t="s">
        <v>20</v>
      </c>
    </row>
    <row r="266" spans="1:7" ht="30" x14ac:dyDescent="0.25">
      <c r="A266" s="17">
        <v>1</v>
      </c>
      <c r="B266" s="8" t="s">
        <v>117</v>
      </c>
      <c r="C266" s="20" t="s">
        <v>19</v>
      </c>
      <c r="D266" s="20">
        <v>60</v>
      </c>
      <c r="E266" s="32">
        <v>17497</v>
      </c>
      <c r="F266" s="33">
        <f>ROUND(D266*E266,0)</f>
        <v>1049820</v>
      </c>
      <c r="G266" s="21">
        <v>14807</v>
      </c>
    </row>
    <row r="267" spans="1:7" ht="30" x14ac:dyDescent="0.25">
      <c r="A267" s="17">
        <v>2</v>
      </c>
      <c r="B267" s="8" t="s">
        <v>118</v>
      </c>
      <c r="C267" s="20" t="s">
        <v>19</v>
      </c>
      <c r="D267" s="20">
        <v>78</v>
      </c>
      <c r="E267" s="32">
        <v>73939</v>
      </c>
      <c r="F267" s="33">
        <f>ROUND(D267*E267,0)</f>
        <v>5767242</v>
      </c>
      <c r="G267" s="17">
        <v>6962</v>
      </c>
    </row>
    <row r="268" spans="1:7" ht="15.75" x14ac:dyDescent="0.25">
      <c r="A268" s="17">
        <v>3</v>
      </c>
      <c r="B268" s="31" t="s">
        <v>23</v>
      </c>
      <c r="C268" s="20" t="s">
        <v>18</v>
      </c>
      <c r="D268" s="20">
        <v>16</v>
      </c>
      <c r="E268" s="33">
        <v>201634</v>
      </c>
      <c r="F268" s="33">
        <f>ROUND(D268*E268,0)</f>
        <v>3226144</v>
      </c>
      <c r="G268" s="17">
        <v>1649</v>
      </c>
    </row>
    <row r="269" spans="1:7" ht="30.75" x14ac:dyDescent="0.25">
      <c r="A269" s="17">
        <v>4</v>
      </c>
      <c r="B269" s="31" t="s">
        <v>53</v>
      </c>
      <c r="C269" s="20" t="s">
        <v>24</v>
      </c>
      <c r="D269" s="20">
        <v>8</v>
      </c>
      <c r="E269" s="34">
        <v>79249</v>
      </c>
      <c r="F269" s="33">
        <f>ROUND(D269*E269,0)</f>
        <v>633992</v>
      </c>
      <c r="G269" s="22">
        <v>14873</v>
      </c>
    </row>
    <row r="270" spans="1:7" ht="15.75" x14ac:dyDescent="0.25">
      <c r="A270" s="28"/>
      <c r="B270" s="56" t="s">
        <v>145</v>
      </c>
      <c r="C270" s="56"/>
      <c r="D270" s="56"/>
      <c r="E270" s="56"/>
      <c r="F270" s="99">
        <f>SUM(F266:F269)</f>
        <v>10677198</v>
      </c>
      <c r="G270" s="28"/>
    </row>
    <row r="271" spans="1:7" x14ac:dyDescent="0.25">
      <c r="A271" s="24"/>
      <c r="B271" s="24"/>
      <c r="C271" s="24"/>
      <c r="D271" s="24"/>
      <c r="E271" s="24"/>
      <c r="F271" s="24"/>
      <c r="G271" s="24"/>
    </row>
    <row r="272" spans="1:7" x14ac:dyDescent="0.25">
      <c r="A272" s="24"/>
      <c r="B272" s="24"/>
      <c r="C272" s="24"/>
      <c r="D272" s="24"/>
      <c r="E272" s="24"/>
      <c r="F272" s="24"/>
      <c r="G272" s="24"/>
    </row>
    <row r="273" spans="1:7" ht="18" x14ac:dyDescent="0.25">
      <c r="A273" s="24"/>
      <c r="B273" s="25" t="s">
        <v>7</v>
      </c>
      <c r="C273" s="24"/>
      <c r="D273" s="24"/>
      <c r="E273" s="24"/>
      <c r="F273" s="24"/>
      <c r="G273" s="24"/>
    </row>
    <row r="274" spans="1:7" x14ac:dyDescent="0.25">
      <c r="A274" s="24"/>
      <c r="B274" s="24"/>
      <c r="C274" s="24"/>
      <c r="D274" s="24"/>
      <c r="E274" s="24"/>
      <c r="F274" s="24"/>
      <c r="G274" s="24"/>
    </row>
    <row r="275" spans="1:7" x14ac:dyDescent="0.25">
      <c r="A275" s="24"/>
      <c r="B275" s="24"/>
      <c r="C275" s="24"/>
      <c r="D275" s="24"/>
      <c r="E275" s="24"/>
      <c r="F275" s="24"/>
      <c r="G275" s="24"/>
    </row>
    <row r="276" spans="1:7" ht="32.25" customHeight="1" x14ac:dyDescent="0.25">
      <c r="A276" s="118" t="s">
        <v>119</v>
      </c>
      <c r="B276" s="118"/>
      <c r="C276" s="118"/>
      <c r="D276" s="118"/>
      <c r="E276" s="118"/>
      <c r="F276" s="118"/>
      <c r="G276" s="28"/>
    </row>
    <row r="277" spans="1:7" ht="15.75" x14ac:dyDescent="0.25">
      <c r="A277" s="67" t="s">
        <v>28</v>
      </c>
      <c r="B277" s="67" t="s">
        <v>47</v>
      </c>
      <c r="C277" s="67" t="s">
        <v>30</v>
      </c>
      <c r="D277" s="67" t="s">
        <v>14</v>
      </c>
      <c r="E277" s="67" t="s">
        <v>48</v>
      </c>
      <c r="F277" s="67" t="s">
        <v>49</v>
      </c>
      <c r="G277" s="38" t="s">
        <v>20</v>
      </c>
    </row>
    <row r="278" spans="1:7" ht="30" x14ac:dyDescent="0.25">
      <c r="A278" s="17">
        <v>1</v>
      </c>
      <c r="B278" s="100" t="s">
        <v>42</v>
      </c>
      <c r="C278" s="101" t="s">
        <v>34</v>
      </c>
      <c r="D278" s="101">
        <v>102</v>
      </c>
      <c r="E278" s="33">
        <v>23859</v>
      </c>
      <c r="F278" s="102">
        <f>+D278*E278</f>
        <v>2433618</v>
      </c>
      <c r="G278" s="21">
        <v>14807</v>
      </c>
    </row>
    <row r="279" spans="1:7" ht="30" x14ac:dyDescent="0.25">
      <c r="A279" s="17">
        <v>2</v>
      </c>
      <c r="B279" s="103" t="s">
        <v>120</v>
      </c>
      <c r="C279" s="20" t="s">
        <v>34</v>
      </c>
      <c r="D279" s="20">
        <v>132</v>
      </c>
      <c r="E279" s="32">
        <v>51601</v>
      </c>
      <c r="F279" s="104">
        <f>+D279*E279</f>
        <v>6811332</v>
      </c>
      <c r="G279" s="21">
        <v>14808</v>
      </c>
    </row>
    <row r="280" spans="1:7" ht="15.75" x14ac:dyDescent="0.25">
      <c r="A280" s="17">
        <v>3</v>
      </c>
      <c r="B280" s="103" t="s">
        <v>121</v>
      </c>
      <c r="C280" s="20" t="s">
        <v>37</v>
      </c>
      <c r="D280" s="20">
        <v>22</v>
      </c>
      <c r="E280" s="32">
        <v>118926</v>
      </c>
      <c r="F280" s="104">
        <f>+D280*E280</f>
        <v>2616372</v>
      </c>
      <c r="G280" s="21">
        <v>1655</v>
      </c>
    </row>
    <row r="281" spans="1:7" ht="15.75" x14ac:dyDescent="0.25">
      <c r="A281" s="28"/>
      <c r="B281" s="56" t="s">
        <v>145</v>
      </c>
      <c r="C281" s="56"/>
      <c r="D281" s="56"/>
      <c r="E281" s="56"/>
      <c r="F281" s="99">
        <f>SUM(F277:F280)</f>
        <v>11861322</v>
      </c>
      <c r="G281" s="28"/>
    </row>
    <row r="282" spans="1:7" x14ac:dyDescent="0.25">
      <c r="A282" s="24"/>
      <c r="B282" s="24"/>
      <c r="C282" s="24"/>
      <c r="D282" s="24"/>
      <c r="E282" s="24"/>
      <c r="F282" s="24"/>
      <c r="G282" s="24"/>
    </row>
    <row r="283" spans="1:7" x14ac:dyDescent="0.25">
      <c r="A283" s="24"/>
      <c r="B283" s="24"/>
      <c r="C283" s="24"/>
      <c r="D283" s="24"/>
      <c r="E283" s="24"/>
      <c r="F283" s="24"/>
      <c r="G283" s="24"/>
    </row>
    <row r="284" spans="1:7" ht="18" x14ac:dyDescent="0.25">
      <c r="A284" s="24"/>
      <c r="B284" s="25" t="s">
        <v>8</v>
      </c>
      <c r="C284" s="24"/>
      <c r="D284" s="24"/>
      <c r="E284" s="24"/>
      <c r="F284" s="24"/>
      <c r="G284" s="24"/>
    </row>
    <row r="285" spans="1:7" x14ac:dyDescent="0.25">
      <c r="A285" s="24"/>
      <c r="B285" s="24"/>
      <c r="C285" s="24"/>
      <c r="D285" s="24"/>
      <c r="E285" s="24"/>
      <c r="F285" s="24"/>
      <c r="G285" s="24"/>
    </row>
    <row r="286" spans="1:7" x14ac:dyDescent="0.25">
      <c r="A286" s="24"/>
      <c r="B286" s="24"/>
      <c r="C286" s="24"/>
      <c r="D286" s="24"/>
      <c r="E286" s="24"/>
      <c r="F286" s="24"/>
      <c r="G286" s="24"/>
    </row>
    <row r="287" spans="1:7" ht="33.75" customHeight="1" x14ac:dyDescent="0.25">
      <c r="A287" s="118" t="s">
        <v>122</v>
      </c>
      <c r="B287" s="118"/>
      <c r="C287" s="118"/>
      <c r="D287" s="118"/>
      <c r="E287" s="118"/>
      <c r="F287" s="118"/>
      <c r="G287" s="28"/>
    </row>
    <row r="288" spans="1:7" ht="15.75" x14ac:dyDescent="0.25">
      <c r="A288" s="67" t="s">
        <v>28</v>
      </c>
      <c r="B288" s="67" t="s">
        <v>47</v>
      </c>
      <c r="C288" s="67" t="s">
        <v>30</v>
      </c>
      <c r="D288" s="67" t="s">
        <v>14</v>
      </c>
      <c r="E288" s="67" t="s">
        <v>48</v>
      </c>
      <c r="F288" s="67" t="s">
        <v>49</v>
      </c>
      <c r="G288" s="38" t="s">
        <v>20</v>
      </c>
    </row>
    <row r="289" spans="1:7" ht="30.75" x14ac:dyDescent="0.25">
      <c r="A289" s="17">
        <v>1</v>
      </c>
      <c r="B289" s="31" t="s">
        <v>75</v>
      </c>
      <c r="C289" s="17" t="s">
        <v>19</v>
      </c>
      <c r="D289" s="17">
        <v>96</v>
      </c>
      <c r="E289" s="32">
        <v>51601</v>
      </c>
      <c r="F289" s="32">
        <f>ROUND(D289*E289,0)</f>
        <v>4953696</v>
      </c>
      <c r="G289" s="21">
        <v>14808</v>
      </c>
    </row>
    <row r="290" spans="1:7" ht="30.75" x14ac:dyDescent="0.25">
      <c r="A290" s="17">
        <v>2</v>
      </c>
      <c r="B290" s="31" t="s">
        <v>74</v>
      </c>
      <c r="C290" s="17" t="s">
        <v>19</v>
      </c>
      <c r="D290" s="17">
        <v>90</v>
      </c>
      <c r="E290" s="32">
        <v>17497</v>
      </c>
      <c r="F290" s="32">
        <f>ROUND(D290*E290,0)</f>
        <v>1574730</v>
      </c>
      <c r="G290" s="21">
        <v>14807</v>
      </c>
    </row>
    <row r="291" spans="1:7" ht="15.75" x14ac:dyDescent="0.25">
      <c r="A291" s="17">
        <v>3</v>
      </c>
      <c r="B291" s="31" t="s">
        <v>26</v>
      </c>
      <c r="C291" s="20" t="s">
        <v>18</v>
      </c>
      <c r="D291" s="60">
        <v>0</v>
      </c>
      <c r="E291" s="32">
        <v>118926</v>
      </c>
      <c r="F291" s="33">
        <f>ROUND(D291*E291,0)</f>
        <v>0</v>
      </c>
      <c r="G291" s="21">
        <v>1655</v>
      </c>
    </row>
    <row r="292" spans="1:7" ht="37.5" customHeight="1" x14ac:dyDescent="0.25">
      <c r="A292" s="17">
        <f>A291+1</f>
        <v>4</v>
      </c>
      <c r="B292" s="8" t="s">
        <v>53</v>
      </c>
      <c r="C292" s="20" t="s">
        <v>123</v>
      </c>
      <c r="D292" s="20">
        <v>9</v>
      </c>
      <c r="E292" s="34">
        <v>79249</v>
      </c>
      <c r="F292" s="33">
        <f t="shared" ref="F292:F293" si="16">+D292*E292</f>
        <v>713241</v>
      </c>
      <c r="G292" s="22">
        <v>14873</v>
      </c>
    </row>
    <row r="293" spans="1:7" ht="30.75" x14ac:dyDescent="0.25">
      <c r="A293" s="17">
        <f t="shared" ref="A293" si="17">A292+1</f>
        <v>5</v>
      </c>
      <c r="B293" s="31" t="s">
        <v>124</v>
      </c>
      <c r="C293" s="17" t="s">
        <v>19</v>
      </c>
      <c r="D293" s="17">
        <v>96</v>
      </c>
      <c r="E293" s="41">
        <v>17268</v>
      </c>
      <c r="F293" s="32">
        <f t="shared" si="16"/>
        <v>1657728</v>
      </c>
      <c r="G293" s="17">
        <v>1618</v>
      </c>
    </row>
    <row r="294" spans="1:7" ht="15.75" x14ac:dyDescent="0.25">
      <c r="A294" s="28"/>
      <c r="B294" s="56" t="s">
        <v>145</v>
      </c>
      <c r="C294" s="56"/>
      <c r="D294" s="56"/>
      <c r="E294" s="56"/>
      <c r="F294" s="99">
        <f>SUM(F289:F293)</f>
        <v>8899395</v>
      </c>
      <c r="G294" s="17"/>
    </row>
    <row r="295" spans="1:7" x14ac:dyDescent="0.25">
      <c r="A295" s="24"/>
      <c r="B295" s="24"/>
      <c r="C295" s="24"/>
      <c r="D295" s="24"/>
      <c r="E295" s="24"/>
      <c r="F295" s="24"/>
      <c r="G295" s="24"/>
    </row>
    <row r="296" spans="1:7" x14ac:dyDescent="0.25">
      <c r="A296" s="24"/>
      <c r="B296" s="24"/>
      <c r="C296" s="24"/>
      <c r="D296" s="24"/>
      <c r="E296" s="24"/>
      <c r="F296" s="24"/>
      <c r="G296" s="24"/>
    </row>
    <row r="297" spans="1:7" ht="18" x14ac:dyDescent="0.25">
      <c r="A297" s="24"/>
      <c r="B297" s="25" t="s">
        <v>9</v>
      </c>
      <c r="C297" s="24"/>
      <c r="D297" s="24"/>
      <c r="E297" s="24"/>
      <c r="F297" s="24"/>
      <c r="G297" s="24"/>
    </row>
    <row r="298" spans="1:7" x14ac:dyDescent="0.25">
      <c r="A298" s="24"/>
      <c r="B298" s="24"/>
      <c r="C298" s="24"/>
      <c r="D298" s="24"/>
      <c r="E298" s="24"/>
      <c r="F298" s="24"/>
      <c r="G298" s="24"/>
    </row>
    <row r="299" spans="1:7" ht="15" customHeight="1" x14ac:dyDescent="0.25">
      <c r="A299" s="118" t="s">
        <v>129</v>
      </c>
      <c r="B299" s="118"/>
      <c r="C299" s="118"/>
      <c r="D299" s="118"/>
      <c r="E299" s="118"/>
      <c r="F299" s="118"/>
      <c r="G299" s="28"/>
    </row>
    <row r="300" spans="1:7" ht="15.75" x14ac:dyDescent="0.25">
      <c r="A300" s="67" t="s">
        <v>28</v>
      </c>
      <c r="B300" s="67" t="s">
        <v>47</v>
      </c>
      <c r="C300" s="67" t="s">
        <v>30</v>
      </c>
      <c r="D300" s="67" t="s">
        <v>14</v>
      </c>
      <c r="E300" s="67" t="s">
        <v>48</v>
      </c>
      <c r="F300" s="67" t="s">
        <v>49</v>
      </c>
      <c r="G300" s="38" t="s">
        <v>20</v>
      </c>
    </row>
    <row r="301" spans="1:7" ht="30" x14ac:dyDescent="0.25">
      <c r="A301" s="13">
        <v>1</v>
      </c>
      <c r="B301" s="62" t="s">
        <v>61</v>
      </c>
      <c r="C301" s="13" t="s">
        <v>19</v>
      </c>
      <c r="D301" s="14">
        <v>180</v>
      </c>
      <c r="E301" s="34">
        <v>1771</v>
      </c>
      <c r="F301" s="32">
        <f t="shared" ref="F301:F304" si="18">ROUND(D301*E301,0)</f>
        <v>318780</v>
      </c>
      <c r="G301" s="17">
        <v>950</v>
      </c>
    </row>
    <row r="302" spans="1:7" ht="30" x14ac:dyDescent="0.25">
      <c r="A302" s="13">
        <v>2</v>
      </c>
      <c r="B302" s="8" t="s">
        <v>100</v>
      </c>
      <c r="C302" s="13" t="s">
        <v>19</v>
      </c>
      <c r="D302" s="14">
        <v>300</v>
      </c>
      <c r="E302" s="27">
        <v>17268</v>
      </c>
      <c r="F302" s="32">
        <f t="shared" si="18"/>
        <v>5180400</v>
      </c>
      <c r="G302" s="17">
        <v>1618</v>
      </c>
    </row>
    <row r="303" spans="1:7" ht="30" x14ac:dyDescent="0.25">
      <c r="A303" s="13">
        <v>3</v>
      </c>
      <c r="B303" s="8" t="s">
        <v>36</v>
      </c>
      <c r="C303" s="13" t="s">
        <v>175</v>
      </c>
      <c r="D303" s="14">
        <v>30</v>
      </c>
      <c r="E303" s="27">
        <v>13369</v>
      </c>
      <c r="F303" s="32">
        <f t="shared" si="18"/>
        <v>401070</v>
      </c>
      <c r="G303" s="17">
        <v>7328</v>
      </c>
    </row>
    <row r="304" spans="1:7" ht="30" x14ac:dyDescent="0.25">
      <c r="A304" s="13">
        <v>4</v>
      </c>
      <c r="B304" s="8" t="s">
        <v>94</v>
      </c>
      <c r="C304" s="13" t="s">
        <v>46</v>
      </c>
      <c r="D304" s="14">
        <v>60</v>
      </c>
      <c r="E304" s="34">
        <v>1934</v>
      </c>
      <c r="F304" s="32">
        <f t="shared" si="18"/>
        <v>116040</v>
      </c>
      <c r="G304" s="17">
        <v>325</v>
      </c>
    </row>
    <row r="305" spans="1:7" ht="15.75" x14ac:dyDescent="0.25">
      <c r="A305" s="13"/>
      <c r="B305" s="8"/>
      <c r="C305" s="13"/>
      <c r="D305" s="14"/>
      <c r="E305" s="91"/>
      <c r="F305" s="32"/>
      <c r="G305" s="20"/>
    </row>
    <row r="306" spans="1:7" ht="15.75" x14ac:dyDescent="0.25">
      <c r="A306" s="14"/>
      <c r="B306" s="56" t="s">
        <v>145</v>
      </c>
      <c r="C306" s="6"/>
      <c r="D306" s="105"/>
      <c r="E306" s="6"/>
      <c r="F306" s="106">
        <f>SUM(F301:F305)</f>
        <v>6016290</v>
      </c>
      <c r="G306" s="28"/>
    </row>
    <row r="307" spans="1:7" x14ac:dyDescent="0.25">
      <c r="A307" s="24"/>
      <c r="B307" s="24"/>
      <c r="C307" s="24"/>
      <c r="D307" s="24"/>
      <c r="E307" s="24"/>
      <c r="F307" s="24"/>
      <c r="G307" s="24"/>
    </row>
    <row r="308" spans="1:7" ht="15" customHeight="1" x14ac:dyDescent="0.25">
      <c r="A308" s="118" t="s">
        <v>130</v>
      </c>
      <c r="B308" s="118"/>
      <c r="C308" s="118"/>
      <c r="D308" s="118"/>
      <c r="E308" s="118"/>
      <c r="F308" s="118"/>
      <c r="G308" s="28"/>
    </row>
    <row r="309" spans="1:7" ht="15.75" x14ac:dyDescent="0.25">
      <c r="A309" s="67" t="s">
        <v>28</v>
      </c>
      <c r="B309" s="67" t="s">
        <v>47</v>
      </c>
      <c r="C309" s="67" t="s">
        <v>30</v>
      </c>
      <c r="D309" s="67" t="s">
        <v>14</v>
      </c>
      <c r="E309" s="67" t="s">
        <v>48</v>
      </c>
      <c r="F309" s="67" t="s">
        <v>49</v>
      </c>
      <c r="G309" s="38" t="s">
        <v>20</v>
      </c>
    </row>
    <row r="310" spans="1:7" ht="45" x14ac:dyDescent="0.25">
      <c r="A310" s="15">
        <v>1</v>
      </c>
      <c r="B310" s="8" t="s">
        <v>80</v>
      </c>
      <c r="C310" s="15" t="s">
        <v>19</v>
      </c>
      <c r="D310" s="107">
        <v>156</v>
      </c>
      <c r="E310" s="32">
        <v>17497</v>
      </c>
      <c r="F310" s="32">
        <f t="shared" ref="F310:F313" si="19">ROUND(D310*E310,0)</f>
        <v>2729532</v>
      </c>
      <c r="G310" s="21">
        <v>14807</v>
      </c>
    </row>
    <row r="311" spans="1:7" ht="45" x14ac:dyDescent="0.25">
      <c r="A311" s="15">
        <v>2</v>
      </c>
      <c r="B311" s="8" t="s">
        <v>131</v>
      </c>
      <c r="C311" s="15" t="s">
        <v>19</v>
      </c>
      <c r="D311" s="107">
        <v>90</v>
      </c>
      <c r="E311" s="32">
        <v>73939</v>
      </c>
      <c r="F311" s="32">
        <f t="shared" si="19"/>
        <v>6654510</v>
      </c>
      <c r="G311" s="17">
        <v>6962</v>
      </c>
    </row>
    <row r="312" spans="1:7" ht="38.25" customHeight="1" x14ac:dyDescent="0.25">
      <c r="A312" s="15">
        <v>3</v>
      </c>
      <c r="B312" s="8" t="s">
        <v>53</v>
      </c>
      <c r="C312" s="13" t="s">
        <v>54</v>
      </c>
      <c r="D312" s="14">
        <v>15</v>
      </c>
      <c r="E312" s="34">
        <v>79249</v>
      </c>
      <c r="F312" s="32">
        <f t="shared" si="19"/>
        <v>1188735</v>
      </c>
      <c r="G312" s="22">
        <v>14873</v>
      </c>
    </row>
    <row r="313" spans="1:7" ht="15.75" x14ac:dyDescent="0.25">
      <c r="A313" s="15">
        <v>4</v>
      </c>
      <c r="B313" s="8" t="s">
        <v>132</v>
      </c>
      <c r="C313" s="13" t="s">
        <v>18</v>
      </c>
      <c r="D313" s="108">
        <v>0</v>
      </c>
      <c r="E313" s="33">
        <v>201634</v>
      </c>
      <c r="F313" s="32">
        <f t="shared" si="19"/>
        <v>0</v>
      </c>
      <c r="G313" s="17">
        <v>1649</v>
      </c>
    </row>
    <row r="314" spans="1:7" ht="15.75" x14ac:dyDescent="0.25">
      <c r="A314" s="14"/>
      <c r="B314" s="56" t="s">
        <v>145</v>
      </c>
      <c r="C314" s="6"/>
      <c r="D314" s="105"/>
      <c r="E314" s="6"/>
      <c r="F314" s="106">
        <f>SUM(F309:F313)</f>
        <v>10572777</v>
      </c>
      <c r="G314" s="28"/>
    </row>
    <row r="315" spans="1:7" x14ac:dyDescent="0.25">
      <c r="A315" s="24"/>
      <c r="B315" s="24"/>
      <c r="C315" s="24"/>
      <c r="D315" s="24"/>
      <c r="E315" s="24"/>
      <c r="F315" s="24"/>
      <c r="G315" s="24"/>
    </row>
    <row r="316" spans="1:7" ht="15" customHeight="1" x14ac:dyDescent="0.25">
      <c r="A316" s="118" t="s">
        <v>133</v>
      </c>
      <c r="B316" s="118"/>
      <c r="C316" s="118"/>
      <c r="D316" s="118"/>
      <c r="E316" s="118"/>
      <c r="F316" s="118"/>
      <c r="G316" s="28"/>
    </row>
    <row r="317" spans="1:7" ht="15.75" x14ac:dyDescent="0.25">
      <c r="A317" s="67" t="s">
        <v>28</v>
      </c>
      <c r="B317" s="67" t="s">
        <v>47</v>
      </c>
      <c r="C317" s="67" t="s">
        <v>30</v>
      </c>
      <c r="D317" s="67" t="s">
        <v>14</v>
      </c>
      <c r="E317" s="67" t="s">
        <v>48</v>
      </c>
      <c r="F317" s="67" t="s">
        <v>49</v>
      </c>
      <c r="G317" s="38" t="s">
        <v>20</v>
      </c>
    </row>
    <row r="318" spans="1:7" ht="45" x14ac:dyDescent="0.25">
      <c r="A318" s="10">
        <v>1</v>
      </c>
      <c r="B318" s="8" t="s">
        <v>80</v>
      </c>
      <c r="C318" s="10" t="s">
        <v>19</v>
      </c>
      <c r="D318" s="11">
        <v>30</v>
      </c>
      <c r="E318" s="32">
        <v>17497</v>
      </c>
      <c r="F318" s="32">
        <f t="shared" ref="F318:F321" si="20">ROUND(D318*E318,0)</f>
        <v>524910</v>
      </c>
      <c r="G318" s="21">
        <v>14807</v>
      </c>
    </row>
    <row r="319" spans="1:7" ht="45" x14ac:dyDescent="0.25">
      <c r="A319" s="10">
        <v>2</v>
      </c>
      <c r="B319" s="8" t="s">
        <v>52</v>
      </c>
      <c r="C319" s="10" t="s">
        <v>19</v>
      </c>
      <c r="D319" s="11">
        <v>90</v>
      </c>
      <c r="E319" s="32">
        <v>51601</v>
      </c>
      <c r="F319" s="32">
        <f t="shared" si="20"/>
        <v>4644090</v>
      </c>
      <c r="G319" s="21">
        <v>14808</v>
      </c>
    </row>
    <row r="320" spans="1:7" ht="69" customHeight="1" x14ac:dyDescent="0.25">
      <c r="A320" s="10">
        <v>3</v>
      </c>
      <c r="B320" s="8" t="s">
        <v>53</v>
      </c>
      <c r="C320" s="7" t="s">
        <v>54</v>
      </c>
      <c r="D320" s="9">
        <v>2</v>
      </c>
      <c r="E320" s="34">
        <v>79249</v>
      </c>
      <c r="F320" s="32">
        <f t="shared" si="20"/>
        <v>158498</v>
      </c>
      <c r="G320" s="22">
        <v>14873</v>
      </c>
    </row>
    <row r="321" spans="1:7" ht="15.75" x14ac:dyDescent="0.25">
      <c r="A321" s="10">
        <v>4</v>
      </c>
      <c r="B321" s="8" t="s">
        <v>55</v>
      </c>
      <c r="C321" s="7" t="s">
        <v>18</v>
      </c>
      <c r="D321" s="9">
        <v>5</v>
      </c>
      <c r="E321" s="32">
        <v>118926</v>
      </c>
      <c r="F321" s="32">
        <f t="shared" si="20"/>
        <v>594630</v>
      </c>
      <c r="G321" s="21">
        <v>1655</v>
      </c>
    </row>
    <row r="322" spans="1:7" ht="15.75" x14ac:dyDescent="0.25">
      <c r="A322" s="9"/>
      <c r="B322" s="56" t="s">
        <v>145</v>
      </c>
      <c r="C322" s="5"/>
      <c r="D322" s="87"/>
      <c r="E322" s="5"/>
      <c r="F322" s="88">
        <f>SUM(F318:F321)</f>
        <v>5922128</v>
      </c>
      <c r="G322" s="28"/>
    </row>
    <row r="323" spans="1:7" x14ac:dyDescent="0.25">
      <c r="A323" s="24"/>
      <c r="B323" s="24"/>
      <c r="C323" s="24"/>
      <c r="D323" s="24"/>
      <c r="E323" s="24"/>
      <c r="F323" s="24"/>
      <c r="G323" s="24"/>
    </row>
    <row r="324" spans="1:7" ht="15" customHeight="1" x14ac:dyDescent="0.25">
      <c r="A324" s="118" t="s">
        <v>134</v>
      </c>
      <c r="B324" s="118"/>
      <c r="C324" s="118"/>
      <c r="D324" s="118"/>
      <c r="E324" s="118"/>
      <c r="F324" s="118"/>
      <c r="G324" s="28"/>
    </row>
    <row r="325" spans="1:7" ht="15.75" x14ac:dyDescent="0.25">
      <c r="A325" s="67" t="s">
        <v>28</v>
      </c>
      <c r="B325" s="67" t="s">
        <v>47</v>
      </c>
      <c r="C325" s="67" t="s">
        <v>30</v>
      </c>
      <c r="D325" s="67" t="s">
        <v>14</v>
      </c>
      <c r="E325" s="67" t="s">
        <v>48</v>
      </c>
      <c r="F325" s="67" t="s">
        <v>49</v>
      </c>
      <c r="G325" s="38" t="s">
        <v>20</v>
      </c>
    </row>
    <row r="326" spans="1:7" ht="45" x14ac:dyDescent="0.25">
      <c r="A326" s="7">
        <v>1</v>
      </c>
      <c r="B326" s="8" t="s">
        <v>135</v>
      </c>
      <c r="C326" s="10" t="s">
        <v>19</v>
      </c>
      <c r="D326" s="11">
        <v>150</v>
      </c>
      <c r="E326" s="83">
        <v>253993</v>
      </c>
      <c r="F326" s="32">
        <f t="shared" ref="F326:F327" si="21">ROUND(D326*E326,0)</f>
        <v>38098950</v>
      </c>
      <c r="G326" s="22">
        <v>1671</v>
      </c>
    </row>
    <row r="327" spans="1:7" ht="37.5" customHeight="1" x14ac:dyDescent="0.25">
      <c r="A327" s="7">
        <v>2</v>
      </c>
      <c r="B327" s="8" t="s">
        <v>53</v>
      </c>
      <c r="C327" s="10" t="s">
        <v>54</v>
      </c>
      <c r="D327" s="11">
        <v>4</v>
      </c>
      <c r="E327" s="34">
        <v>79249</v>
      </c>
      <c r="F327" s="32">
        <f t="shared" si="21"/>
        <v>316996</v>
      </c>
      <c r="G327" s="22">
        <v>14873</v>
      </c>
    </row>
    <row r="328" spans="1:7" ht="15.75" x14ac:dyDescent="0.25">
      <c r="A328" s="9"/>
      <c r="B328" s="56" t="s">
        <v>145</v>
      </c>
      <c r="C328" s="5"/>
      <c r="D328" s="87"/>
      <c r="E328" s="5"/>
      <c r="F328" s="88">
        <f>SUM(F326:F327)</f>
        <v>38415946</v>
      </c>
      <c r="G328" s="28"/>
    </row>
    <row r="329" spans="1:7" x14ac:dyDescent="0.25">
      <c r="A329" s="24"/>
      <c r="B329" s="24"/>
      <c r="C329" s="24"/>
      <c r="D329" s="24"/>
      <c r="E329" s="24"/>
      <c r="F329" s="24"/>
      <c r="G329" s="24"/>
    </row>
    <row r="330" spans="1:7" ht="15" customHeight="1" x14ac:dyDescent="0.25">
      <c r="A330" s="118" t="s">
        <v>136</v>
      </c>
      <c r="B330" s="118"/>
      <c r="C330" s="118"/>
      <c r="D330" s="118"/>
      <c r="E330" s="118"/>
      <c r="F330" s="118"/>
      <c r="G330" s="28"/>
    </row>
    <row r="331" spans="1:7" ht="15.75" x14ac:dyDescent="0.25">
      <c r="A331" s="67" t="s">
        <v>28</v>
      </c>
      <c r="B331" s="67" t="s">
        <v>47</v>
      </c>
      <c r="C331" s="67" t="s">
        <v>30</v>
      </c>
      <c r="D331" s="67" t="s">
        <v>14</v>
      </c>
      <c r="E331" s="67" t="s">
        <v>48</v>
      </c>
      <c r="F331" s="67" t="s">
        <v>49</v>
      </c>
      <c r="G331" s="38" t="s">
        <v>20</v>
      </c>
    </row>
    <row r="332" spans="1:7" ht="30" x14ac:dyDescent="0.25">
      <c r="A332" s="7">
        <v>1</v>
      </c>
      <c r="B332" s="62" t="s">
        <v>61</v>
      </c>
      <c r="C332" s="7" t="s">
        <v>19</v>
      </c>
      <c r="D332" s="9">
        <v>180</v>
      </c>
      <c r="E332" s="34">
        <v>1771</v>
      </c>
      <c r="F332" s="32">
        <f t="shared" ref="F332:F335" si="22">ROUND(D332*E332,0)</f>
        <v>318780</v>
      </c>
      <c r="G332" s="17">
        <v>950</v>
      </c>
    </row>
    <row r="333" spans="1:7" ht="30" x14ac:dyDescent="0.25">
      <c r="A333" s="7">
        <v>2</v>
      </c>
      <c r="B333" s="8" t="s">
        <v>72</v>
      </c>
      <c r="C333" s="7" t="s">
        <v>19</v>
      </c>
      <c r="D333" s="9">
        <v>600</v>
      </c>
      <c r="E333" s="34">
        <v>31056</v>
      </c>
      <c r="F333" s="32">
        <f t="shared" si="22"/>
        <v>18633600</v>
      </c>
      <c r="G333" s="17">
        <v>1629</v>
      </c>
    </row>
    <row r="334" spans="1:7" ht="30" x14ac:dyDescent="0.25">
      <c r="A334" s="7">
        <v>3</v>
      </c>
      <c r="B334" s="8" t="s">
        <v>152</v>
      </c>
      <c r="C334" s="7" t="s">
        <v>33</v>
      </c>
      <c r="D334" s="9">
        <v>30</v>
      </c>
      <c r="E334" s="34">
        <v>16854</v>
      </c>
      <c r="F334" s="32">
        <f t="shared" si="22"/>
        <v>505620</v>
      </c>
      <c r="G334" s="23">
        <v>3033</v>
      </c>
    </row>
    <row r="335" spans="1:7" ht="30" x14ac:dyDescent="0.25">
      <c r="A335" s="7">
        <v>4</v>
      </c>
      <c r="B335" s="8" t="s">
        <v>94</v>
      </c>
      <c r="C335" s="7" t="s">
        <v>46</v>
      </c>
      <c r="D335" s="9">
        <v>60</v>
      </c>
      <c r="E335" s="34">
        <v>1934</v>
      </c>
      <c r="F335" s="32">
        <f t="shared" si="22"/>
        <v>116040</v>
      </c>
      <c r="G335" s="17">
        <v>325</v>
      </c>
    </row>
    <row r="336" spans="1:7" ht="15.75" x14ac:dyDescent="0.25">
      <c r="A336" s="7"/>
      <c r="B336" s="8"/>
      <c r="C336" s="7"/>
      <c r="D336" s="9"/>
      <c r="E336" s="34"/>
      <c r="F336" s="32"/>
      <c r="G336" s="28"/>
    </row>
    <row r="337" spans="1:7" ht="15.75" x14ac:dyDescent="0.25">
      <c r="A337" s="9"/>
      <c r="B337" s="56" t="s">
        <v>145</v>
      </c>
      <c r="C337" s="5"/>
      <c r="D337" s="87"/>
      <c r="E337" s="5"/>
      <c r="F337" s="88">
        <f>SUM(F332:F336)</f>
        <v>19574040</v>
      </c>
      <c r="G337" s="28"/>
    </row>
    <row r="338" spans="1:7" x14ac:dyDescent="0.25">
      <c r="A338" s="24"/>
      <c r="B338" s="24"/>
      <c r="C338" s="24"/>
      <c r="D338" s="24"/>
      <c r="E338" s="24"/>
      <c r="F338" s="24"/>
      <c r="G338" s="24"/>
    </row>
    <row r="339" spans="1:7" x14ac:dyDescent="0.25">
      <c r="A339" s="24"/>
      <c r="B339" s="24"/>
      <c r="C339" s="24"/>
      <c r="D339" s="24"/>
      <c r="E339" s="24"/>
      <c r="F339" s="24"/>
      <c r="G339" s="24"/>
    </row>
    <row r="340" spans="1:7" ht="18" x14ac:dyDescent="0.25">
      <c r="A340" s="24"/>
      <c r="B340" s="25" t="s">
        <v>10</v>
      </c>
      <c r="C340" s="24"/>
      <c r="D340" s="24"/>
      <c r="E340" s="24"/>
      <c r="F340" s="24"/>
      <c r="G340" s="24"/>
    </row>
    <row r="341" spans="1:7" x14ac:dyDescent="0.25">
      <c r="A341" s="24"/>
      <c r="B341" s="24"/>
      <c r="C341" s="24"/>
      <c r="D341" s="24"/>
      <c r="E341" s="24"/>
      <c r="F341" s="24"/>
      <c r="G341" s="24"/>
    </row>
    <row r="342" spans="1:7" x14ac:dyDescent="0.25">
      <c r="A342" s="24"/>
      <c r="B342" s="24"/>
      <c r="C342" s="24"/>
      <c r="D342" s="24"/>
      <c r="E342" s="24"/>
      <c r="F342" s="24"/>
      <c r="G342" s="24"/>
    </row>
    <row r="343" spans="1:7" ht="15" customHeight="1" x14ac:dyDescent="0.25">
      <c r="A343" s="118" t="s">
        <v>137</v>
      </c>
      <c r="B343" s="118"/>
      <c r="C343" s="118"/>
      <c r="D343" s="118"/>
      <c r="E343" s="118"/>
      <c r="F343" s="118"/>
      <c r="G343" s="28"/>
    </row>
    <row r="344" spans="1:7" ht="15.75" x14ac:dyDescent="0.25">
      <c r="A344" s="67" t="s">
        <v>28</v>
      </c>
      <c r="B344" s="67" t="s">
        <v>47</v>
      </c>
      <c r="C344" s="67" t="s">
        <v>30</v>
      </c>
      <c r="D344" s="67" t="s">
        <v>14</v>
      </c>
      <c r="E344" s="67" t="s">
        <v>48</v>
      </c>
      <c r="F344" s="67" t="s">
        <v>49</v>
      </c>
      <c r="G344" s="38" t="s">
        <v>20</v>
      </c>
    </row>
    <row r="345" spans="1:7" ht="45" x14ac:dyDescent="0.25">
      <c r="A345" s="7">
        <v>1</v>
      </c>
      <c r="B345" s="8" t="s">
        <v>80</v>
      </c>
      <c r="C345" s="10" t="s">
        <v>19</v>
      </c>
      <c r="D345" s="11">
        <v>90</v>
      </c>
      <c r="E345" s="32">
        <v>17497</v>
      </c>
      <c r="F345" s="32">
        <f t="shared" ref="F345:F348" si="23">ROUND(D345*E345,0)</f>
        <v>1574730</v>
      </c>
      <c r="G345" s="21">
        <v>14807</v>
      </c>
    </row>
    <row r="346" spans="1:7" ht="45" x14ac:dyDescent="0.25">
      <c r="A346" s="7">
        <v>2</v>
      </c>
      <c r="B346" s="8" t="s">
        <v>52</v>
      </c>
      <c r="C346" s="10" t="s">
        <v>19</v>
      </c>
      <c r="D346" s="11">
        <v>78</v>
      </c>
      <c r="E346" s="32">
        <v>51601</v>
      </c>
      <c r="F346" s="32">
        <f t="shared" si="23"/>
        <v>4024878</v>
      </c>
      <c r="G346" s="21">
        <v>14808</v>
      </c>
    </row>
    <row r="347" spans="1:7" ht="35.25" customHeight="1" x14ac:dyDescent="0.25">
      <c r="A347" s="7">
        <v>3</v>
      </c>
      <c r="B347" s="8" t="s">
        <v>53</v>
      </c>
      <c r="C347" s="7" t="s">
        <v>54</v>
      </c>
      <c r="D347" s="9">
        <v>6</v>
      </c>
      <c r="E347" s="34">
        <v>79249</v>
      </c>
      <c r="F347" s="32">
        <f t="shared" si="23"/>
        <v>475494</v>
      </c>
      <c r="G347" s="22">
        <v>14873</v>
      </c>
    </row>
    <row r="348" spans="1:7" ht="15.75" x14ac:dyDescent="0.25">
      <c r="A348" s="7">
        <v>4</v>
      </c>
      <c r="B348" s="8" t="s">
        <v>55</v>
      </c>
      <c r="C348" s="7" t="s">
        <v>18</v>
      </c>
      <c r="D348" s="9">
        <v>15</v>
      </c>
      <c r="E348" s="32">
        <v>118926</v>
      </c>
      <c r="F348" s="32">
        <f t="shared" si="23"/>
        <v>1783890</v>
      </c>
      <c r="G348" s="21">
        <v>1655</v>
      </c>
    </row>
    <row r="349" spans="1:7" ht="15.75" x14ac:dyDescent="0.25">
      <c r="A349" s="9"/>
      <c r="B349" s="56" t="s">
        <v>145</v>
      </c>
      <c r="C349" s="5"/>
      <c r="D349" s="87"/>
      <c r="E349" s="5"/>
      <c r="F349" s="88">
        <f>SUM(F345:F348)</f>
        <v>7858992</v>
      </c>
      <c r="G349" s="28"/>
    </row>
    <row r="350" spans="1:7" x14ac:dyDescent="0.25">
      <c r="A350" s="24"/>
      <c r="B350" s="24"/>
      <c r="C350" s="24"/>
      <c r="D350" s="24"/>
      <c r="E350" s="24"/>
      <c r="F350" s="24"/>
      <c r="G350" s="24"/>
    </row>
    <row r="351" spans="1:7" ht="15" customHeight="1" x14ac:dyDescent="0.25">
      <c r="A351" s="118" t="s">
        <v>138</v>
      </c>
      <c r="B351" s="118"/>
      <c r="C351" s="118"/>
      <c r="D351" s="118"/>
      <c r="E351" s="118"/>
      <c r="F351" s="118"/>
      <c r="G351" s="28"/>
    </row>
    <row r="352" spans="1:7" ht="15.75" x14ac:dyDescent="0.25">
      <c r="A352" s="67" t="s">
        <v>28</v>
      </c>
      <c r="B352" s="67" t="s">
        <v>47</v>
      </c>
      <c r="C352" s="67" t="s">
        <v>30</v>
      </c>
      <c r="D352" s="67" t="s">
        <v>14</v>
      </c>
      <c r="E352" s="67" t="s">
        <v>48</v>
      </c>
      <c r="F352" s="67" t="s">
        <v>49</v>
      </c>
      <c r="G352" s="38" t="s">
        <v>20</v>
      </c>
    </row>
    <row r="353" spans="1:7" ht="45" x14ac:dyDescent="0.25">
      <c r="A353" s="7">
        <v>1</v>
      </c>
      <c r="B353" s="8" t="s">
        <v>80</v>
      </c>
      <c r="C353" s="10" t="s">
        <v>19</v>
      </c>
      <c r="D353" s="11">
        <v>84</v>
      </c>
      <c r="E353" s="32">
        <v>17497</v>
      </c>
      <c r="F353" s="32">
        <f t="shared" ref="F353:F356" si="24">ROUND(D353*E353,0)</f>
        <v>1469748</v>
      </c>
      <c r="G353" s="21">
        <v>14807</v>
      </c>
    </row>
    <row r="354" spans="1:7" ht="45" x14ac:dyDescent="0.25">
      <c r="A354" s="7">
        <v>2</v>
      </c>
      <c r="B354" s="8" t="s">
        <v>176</v>
      </c>
      <c r="C354" s="10" t="s">
        <v>19</v>
      </c>
      <c r="D354" s="11">
        <v>84</v>
      </c>
      <c r="E354" s="109">
        <v>240000</v>
      </c>
      <c r="F354" s="32">
        <f t="shared" si="24"/>
        <v>20160000</v>
      </c>
      <c r="G354" s="17">
        <v>6820</v>
      </c>
    </row>
    <row r="355" spans="1:7" ht="45.75" customHeight="1" x14ac:dyDescent="0.25">
      <c r="A355" s="7">
        <v>3</v>
      </c>
      <c r="B355" s="8" t="s">
        <v>53</v>
      </c>
      <c r="C355" s="7" t="s">
        <v>54</v>
      </c>
      <c r="D355" s="9">
        <v>7</v>
      </c>
      <c r="E355" s="34">
        <v>79249</v>
      </c>
      <c r="F355" s="32">
        <f t="shared" si="24"/>
        <v>554743</v>
      </c>
      <c r="G355" s="22">
        <v>14873</v>
      </c>
    </row>
    <row r="356" spans="1:7" ht="15.75" x14ac:dyDescent="0.25">
      <c r="A356" s="7">
        <v>4</v>
      </c>
      <c r="B356" s="8" t="s">
        <v>177</v>
      </c>
      <c r="C356" s="7" t="s">
        <v>18</v>
      </c>
      <c r="D356" s="110">
        <v>7</v>
      </c>
      <c r="E356" s="83">
        <v>236471</v>
      </c>
      <c r="F356" s="32">
        <f t="shared" si="24"/>
        <v>1655297</v>
      </c>
      <c r="G356" s="111">
        <v>1723</v>
      </c>
    </row>
    <row r="357" spans="1:7" ht="15.75" x14ac:dyDescent="0.25">
      <c r="A357" s="9"/>
      <c r="B357" s="56" t="s">
        <v>145</v>
      </c>
      <c r="C357" s="5"/>
      <c r="D357" s="87"/>
      <c r="E357" s="5"/>
      <c r="F357" s="88">
        <f>SUM(F353:F356)</f>
        <v>23839788</v>
      </c>
      <c r="G357" s="28"/>
    </row>
    <row r="358" spans="1:7" x14ac:dyDescent="0.25">
      <c r="A358" s="24"/>
      <c r="B358" s="24"/>
      <c r="C358" s="24"/>
      <c r="D358" s="24"/>
      <c r="E358" s="24"/>
      <c r="F358" s="24"/>
      <c r="G358" s="24"/>
    </row>
    <row r="359" spans="1:7" ht="15" customHeight="1" x14ac:dyDescent="0.25">
      <c r="A359" s="118" t="s">
        <v>139</v>
      </c>
      <c r="B359" s="118"/>
      <c r="C359" s="118"/>
      <c r="D359" s="118"/>
      <c r="E359" s="118"/>
      <c r="F359" s="118"/>
      <c r="G359" s="28"/>
    </row>
    <row r="360" spans="1:7" ht="15" customHeight="1" x14ac:dyDescent="0.25">
      <c r="A360" s="67" t="s">
        <v>28</v>
      </c>
      <c r="B360" s="67" t="s">
        <v>47</v>
      </c>
      <c r="C360" s="67" t="s">
        <v>30</v>
      </c>
      <c r="D360" s="67" t="s">
        <v>14</v>
      </c>
      <c r="E360" s="67" t="s">
        <v>48</v>
      </c>
      <c r="F360" s="67" t="s">
        <v>49</v>
      </c>
      <c r="G360" s="38" t="s">
        <v>20</v>
      </c>
    </row>
    <row r="361" spans="1:7" ht="45" x14ac:dyDescent="0.25">
      <c r="A361" s="10">
        <v>1</v>
      </c>
      <c r="B361" s="8" t="s">
        <v>80</v>
      </c>
      <c r="C361" s="10" t="s">
        <v>19</v>
      </c>
      <c r="D361" s="11">
        <v>72</v>
      </c>
      <c r="E361" s="32">
        <v>17497</v>
      </c>
      <c r="F361" s="83">
        <f t="shared" ref="F361:F364" si="25">SUM(D361*E361)</f>
        <v>1259784</v>
      </c>
      <c r="G361" s="21">
        <v>14807</v>
      </c>
    </row>
    <row r="362" spans="1:7" ht="45" x14ac:dyDescent="0.25">
      <c r="A362" s="10">
        <v>2</v>
      </c>
      <c r="B362" s="8" t="s">
        <v>58</v>
      </c>
      <c r="C362" s="10" t="s">
        <v>19</v>
      </c>
      <c r="D362" s="11">
        <v>78</v>
      </c>
      <c r="E362" s="32">
        <v>51601</v>
      </c>
      <c r="F362" s="83">
        <f t="shared" si="25"/>
        <v>4024878</v>
      </c>
      <c r="G362" s="21">
        <v>14808</v>
      </c>
    </row>
    <row r="363" spans="1:7" ht="30" x14ac:dyDescent="0.25">
      <c r="A363" s="10">
        <v>3</v>
      </c>
      <c r="B363" s="8" t="s">
        <v>53</v>
      </c>
      <c r="C363" s="7" t="s">
        <v>54</v>
      </c>
      <c r="D363" s="9">
        <v>5</v>
      </c>
      <c r="E363" s="34">
        <v>79249</v>
      </c>
      <c r="F363" s="82">
        <f t="shared" si="25"/>
        <v>396245</v>
      </c>
      <c r="G363" s="22">
        <v>14873</v>
      </c>
    </row>
    <row r="364" spans="1:7" ht="15.75" x14ac:dyDescent="0.25">
      <c r="A364" s="10">
        <v>4</v>
      </c>
      <c r="B364" s="8" t="s">
        <v>55</v>
      </c>
      <c r="C364" s="7" t="s">
        <v>18</v>
      </c>
      <c r="D364" s="9">
        <v>12</v>
      </c>
      <c r="E364" s="32">
        <v>118926</v>
      </c>
      <c r="F364" s="82">
        <f t="shared" si="25"/>
        <v>1427112</v>
      </c>
      <c r="G364" s="21">
        <v>1655</v>
      </c>
    </row>
    <row r="365" spans="1:7" ht="15.75" x14ac:dyDescent="0.25">
      <c r="A365" s="9"/>
      <c r="B365" s="56" t="s">
        <v>145</v>
      </c>
      <c r="C365" s="5"/>
      <c r="D365" s="87"/>
      <c r="E365" s="5"/>
      <c r="F365" s="88">
        <f>SUM(F361:F364)</f>
        <v>7108019</v>
      </c>
      <c r="G365" s="28"/>
    </row>
    <row r="366" spans="1:7" x14ac:dyDescent="0.25">
      <c r="A366" s="24"/>
      <c r="B366" s="24"/>
      <c r="C366" s="24"/>
      <c r="D366" s="24"/>
      <c r="E366" s="24"/>
      <c r="F366" s="24"/>
      <c r="G366" s="112"/>
    </row>
    <row r="367" spans="1:7" ht="15" customHeight="1" x14ac:dyDescent="0.25">
      <c r="A367" s="118" t="s">
        <v>140</v>
      </c>
      <c r="B367" s="118"/>
      <c r="C367" s="118"/>
      <c r="D367" s="118"/>
      <c r="E367" s="118"/>
      <c r="F367" s="118"/>
      <c r="G367" s="38" t="s">
        <v>0</v>
      </c>
    </row>
    <row r="368" spans="1:7" ht="15" customHeight="1" x14ac:dyDescent="0.25">
      <c r="A368" s="67" t="s">
        <v>28</v>
      </c>
      <c r="B368" s="67" t="s">
        <v>47</v>
      </c>
      <c r="C368" s="67" t="s">
        <v>30</v>
      </c>
      <c r="D368" s="67" t="s">
        <v>14</v>
      </c>
      <c r="E368" s="67" t="s">
        <v>48</v>
      </c>
      <c r="F368" s="67" t="s">
        <v>49</v>
      </c>
      <c r="G368" s="38" t="s">
        <v>20</v>
      </c>
    </row>
    <row r="369" spans="1:7" ht="45" x14ac:dyDescent="0.25">
      <c r="A369" s="10">
        <v>1</v>
      </c>
      <c r="B369" s="8" t="s">
        <v>80</v>
      </c>
      <c r="C369" s="10" t="s">
        <v>19</v>
      </c>
      <c r="D369" s="11">
        <v>108</v>
      </c>
      <c r="E369" s="32">
        <v>17497</v>
      </c>
      <c r="F369" s="32">
        <f t="shared" ref="F369:F372" si="26">ROUND(D369*E369,0)</f>
        <v>1889676</v>
      </c>
      <c r="G369" s="21">
        <v>14807</v>
      </c>
    </row>
    <row r="370" spans="1:7" ht="45" x14ac:dyDescent="0.25">
      <c r="A370" s="10">
        <v>2</v>
      </c>
      <c r="B370" s="8" t="s">
        <v>131</v>
      </c>
      <c r="C370" s="10" t="s">
        <v>19</v>
      </c>
      <c r="D370" s="11">
        <v>78</v>
      </c>
      <c r="E370" s="32">
        <v>73939</v>
      </c>
      <c r="F370" s="32">
        <f t="shared" si="26"/>
        <v>5767242</v>
      </c>
      <c r="G370" s="17">
        <v>6962</v>
      </c>
    </row>
    <row r="371" spans="1:7" ht="30" x14ac:dyDescent="0.25">
      <c r="A371" s="7">
        <v>3</v>
      </c>
      <c r="B371" s="8" t="s">
        <v>53</v>
      </c>
      <c r="C371" s="7" t="s">
        <v>54</v>
      </c>
      <c r="D371" s="9">
        <v>10</v>
      </c>
      <c r="E371" s="34">
        <v>79249</v>
      </c>
      <c r="F371" s="32">
        <f t="shared" si="26"/>
        <v>792490</v>
      </c>
      <c r="G371" s="22">
        <v>14873</v>
      </c>
    </row>
    <row r="372" spans="1:7" ht="15.75" x14ac:dyDescent="0.25">
      <c r="A372" s="7">
        <v>4</v>
      </c>
      <c r="B372" s="8" t="s">
        <v>132</v>
      </c>
      <c r="C372" s="7" t="s">
        <v>18</v>
      </c>
      <c r="D372" s="9">
        <v>18</v>
      </c>
      <c r="E372" s="33">
        <v>201634</v>
      </c>
      <c r="F372" s="32">
        <f t="shared" si="26"/>
        <v>3629412</v>
      </c>
      <c r="G372" s="17">
        <v>1649</v>
      </c>
    </row>
    <row r="373" spans="1:7" ht="15.75" x14ac:dyDescent="0.25">
      <c r="A373" s="9"/>
      <c r="B373" s="56" t="s">
        <v>145</v>
      </c>
      <c r="C373" s="5"/>
      <c r="D373" s="87"/>
      <c r="E373" s="5"/>
      <c r="F373" s="88">
        <f>SUM(F369:F372)</f>
        <v>12078820</v>
      </c>
      <c r="G373" s="28"/>
    </row>
    <row r="374" spans="1:7" x14ac:dyDescent="0.25">
      <c r="A374" s="24"/>
      <c r="B374" s="24"/>
      <c r="C374" s="24"/>
      <c r="D374" s="24"/>
      <c r="E374" s="24"/>
      <c r="F374" s="24"/>
      <c r="G374" s="24"/>
    </row>
    <row r="375" spans="1:7" ht="15.75" x14ac:dyDescent="0.25">
      <c r="A375" s="24"/>
      <c r="B375" s="16" t="s">
        <v>1</v>
      </c>
      <c r="C375" s="113"/>
      <c r="D375" s="113"/>
      <c r="E375" s="113"/>
      <c r="F375" s="114">
        <f>F373+F365+F357+F349+F337+F328+F322+F314+F306+F294+F281+F270+F262+F250+F234+F225+F216+F206+F192+F182+F173+F157+F148+F139+F121+F112+F103+F95+F87+F79+F69+F63+F52+F43+F36+F24+F14+F165+F243+F131</f>
        <v>642653782</v>
      </c>
      <c r="G375" s="24"/>
    </row>
  </sheetData>
  <mergeCells count="40">
    <mergeCell ref="A46:F46"/>
    <mergeCell ref="A7:F7"/>
    <mergeCell ref="A18:F18"/>
    <mergeCell ref="A30:F30"/>
    <mergeCell ref="A38:F38"/>
    <mergeCell ref="A150:F150"/>
    <mergeCell ref="A57:F57"/>
    <mergeCell ref="A65:F65"/>
    <mergeCell ref="A71:F71"/>
    <mergeCell ref="A84:F84"/>
    <mergeCell ref="A89:F89"/>
    <mergeCell ref="A97:F97"/>
    <mergeCell ref="A105:F105"/>
    <mergeCell ref="A114:F114"/>
    <mergeCell ref="A123:F123"/>
    <mergeCell ref="A133:F133"/>
    <mergeCell ref="A144:F144"/>
    <mergeCell ref="A257:F257"/>
    <mergeCell ref="A159:F159"/>
    <mergeCell ref="A167:F167"/>
    <mergeCell ref="A175:F175"/>
    <mergeCell ref="A184:F184"/>
    <mergeCell ref="A198:F198"/>
    <mergeCell ref="A208:F208"/>
    <mergeCell ref="A218:F218"/>
    <mergeCell ref="A227:F227"/>
    <mergeCell ref="A240:F240"/>
    <mergeCell ref="A245:F245"/>
    <mergeCell ref="A367:F367"/>
    <mergeCell ref="A264:F264"/>
    <mergeCell ref="A276:F276"/>
    <mergeCell ref="A287:F287"/>
    <mergeCell ref="A299:F299"/>
    <mergeCell ref="A308:F308"/>
    <mergeCell ref="A316:F316"/>
    <mergeCell ref="A324:F324"/>
    <mergeCell ref="A330:F330"/>
    <mergeCell ref="A343:F343"/>
    <mergeCell ref="A351:F351"/>
    <mergeCell ref="A359:F35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37"/>
  <sheetViews>
    <sheetView workbookViewId="0">
      <selection activeCell="A2" sqref="A2:G137"/>
    </sheetView>
  </sheetViews>
  <sheetFormatPr baseColWidth="10" defaultColWidth="11.42578125" defaultRowHeight="15" x14ac:dyDescent="0.25"/>
  <cols>
    <col min="1" max="1" width="11.7109375" style="1" bestFit="1" customWidth="1"/>
    <col min="2" max="2" width="33.85546875" style="1" customWidth="1"/>
    <col min="3" max="3" width="11.42578125" style="1"/>
    <col min="4" max="4" width="21.7109375" style="1" customWidth="1"/>
    <col min="5" max="5" width="21.85546875" style="1" customWidth="1"/>
    <col min="6" max="6" width="22.140625" style="1" customWidth="1"/>
    <col min="7" max="7" width="18" style="1" customWidth="1"/>
    <col min="8" max="16384" width="11.42578125" style="1"/>
  </cols>
  <sheetData>
    <row r="2" spans="1:7" ht="18" x14ac:dyDescent="0.25">
      <c r="A2" s="43"/>
      <c r="B2" s="115" t="s">
        <v>185</v>
      </c>
      <c r="C2" s="43"/>
      <c r="D2" s="43"/>
      <c r="E2" s="43"/>
      <c r="F2" s="43"/>
      <c r="G2" s="24"/>
    </row>
    <row r="3" spans="1:7" x14ac:dyDescent="0.25">
      <c r="A3" s="43"/>
      <c r="B3" s="43"/>
      <c r="C3" s="43"/>
      <c r="D3" s="43"/>
      <c r="E3" s="43"/>
      <c r="F3" s="43"/>
      <c r="G3" s="24"/>
    </row>
    <row r="4" spans="1:7" ht="18" x14ac:dyDescent="0.25">
      <c r="A4" s="43"/>
      <c r="B4" s="25" t="s">
        <v>2</v>
      </c>
      <c r="C4" s="43"/>
      <c r="D4" s="43"/>
      <c r="E4" s="43"/>
      <c r="F4" s="43"/>
      <c r="G4" s="24"/>
    </row>
    <row r="5" spans="1:7" ht="15.75" x14ac:dyDescent="0.25">
      <c r="A5" s="37"/>
      <c r="B5" s="37"/>
      <c r="C5" s="37"/>
      <c r="D5" s="37"/>
      <c r="E5" s="37"/>
      <c r="F5" s="37"/>
      <c r="G5" s="24"/>
    </row>
    <row r="6" spans="1:7" x14ac:dyDescent="0.25">
      <c r="A6" s="129" t="s">
        <v>27</v>
      </c>
      <c r="B6" s="129"/>
      <c r="C6" s="129"/>
      <c r="D6" s="129"/>
      <c r="E6" s="129"/>
      <c r="F6" s="129"/>
      <c r="G6" s="44"/>
    </row>
    <row r="7" spans="1:7" ht="15.75" x14ac:dyDescent="0.25">
      <c r="A7" s="45" t="s">
        <v>28</v>
      </c>
      <c r="B7" s="46" t="s">
        <v>29</v>
      </c>
      <c r="C7" s="45" t="s">
        <v>30</v>
      </c>
      <c r="D7" s="47" t="s">
        <v>14</v>
      </c>
      <c r="E7" s="47" t="s">
        <v>31</v>
      </c>
      <c r="F7" s="47" t="s">
        <v>32</v>
      </c>
      <c r="G7" s="38" t="s">
        <v>20</v>
      </c>
    </row>
    <row r="8" spans="1:7" ht="15.75" x14ac:dyDescent="0.25">
      <c r="A8" s="48">
        <v>5</v>
      </c>
      <c r="B8" s="49" t="s">
        <v>39</v>
      </c>
      <c r="C8" s="21" t="s">
        <v>37</v>
      </c>
      <c r="D8" s="20">
        <v>3</v>
      </c>
      <c r="E8" s="34">
        <v>432000</v>
      </c>
      <c r="F8" s="59">
        <f t="shared" ref="F8:F10" si="0">+D8*E8</f>
        <v>1296000</v>
      </c>
      <c r="G8" s="17">
        <v>11680</v>
      </c>
    </row>
    <row r="9" spans="1:7" ht="15.75" x14ac:dyDescent="0.25">
      <c r="A9" s="48">
        <v>6</v>
      </c>
      <c r="B9" s="49" t="s">
        <v>40</v>
      </c>
      <c r="C9" s="21" t="s">
        <v>37</v>
      </c>
      <c r="D9" s="20">
        <v>4</v>
      </c>
      <c r="E9" s="27">
        <v>85000</v>
      </c>
      <c r="F9" s="59">
        <f t="shared" si="0"/>
        <v>340000</v>
      </c>
      <c r="G9" s="20">
        <v>278</v>
      </c>
    </row>
    <row r="10" spans="1:7" ht="15.75" x14ac:dyDescent="0.25">
      <c r="A10" s="48">
        <v>7</v>
      </c>
      <c r="B10" s="49" t="s">
        <v>144</v>
      </c>
      <c r="C10" s="21" t="s">
        <v>37</v>
      </c>
      <c r="D10" s="20">
        <v>2</v>
      </c>
      <c r="E10" s="27">
        <v>140000</v>
      </c>
      <c r="F10" s="59">
        <f t="shared" si="0"/>
        <v>280000</v>
      </c>
      <c r="G10" s="20">
        <v>1364</v>
      </c>
    </row>
    <row r="11" spans="1:7" ht="15.75" x14ac:dyDescent="0.25">
      <c r="A11" s="55"/>
      <c r="B11" s="56" t="s">
        <v>145</v>
      </c>
      <c r="C11" s="57"/>
      <c r="D11" s="27"/>
      <c r="E11" s="27"/>
      <c r="F11" s="56">
        <f>SUM(F8:F10)</f>
        <v>1916000</v>
      </c>
      <c r="G11" s="56"/>
    </row>
    <row r="12" spans="1:7" x14ac:dyDescent="0.25">
      <c r="A12" s="24"/>
      <c r="B12" s="24"/>
      <c r="C12" s="24"/>
      <c r="D12" s="24"/>
      <c r="E12" s="24"/>
      <c r="F12" s="24"/>
      <c r="G12" s="24"/>
    </row>
    <row r="13" spans="1:7" x14ac:dyDescent="0.25">
      <c r="A13" s="24"/>
      <c r="B13" s="24"/>
      <c r="C13" s="24"/>
      <c r="D13" s="24"/>
      <c r="E13" s="24"/>
      <c r="F13" s="24"/>
      <c r="G13" s="24"/>
    </row>
    <row r="14" spans="1:7" x14ac:dyDescent="0.25">
      <c r="A14" s="24"/>
      <c r="B14" s="24"/>
      <c r="C14" s="24"/>
      <c r="D14" s="24"/>
      <c r="E14" s="24"/>
      <c r="F14" s="24"/>
      <c r="G14" s="24"/>
    </row>
    <row r="15" spans="1:7" ht="18" x14ac:dyDescent="0.25">
      <c r="A15" s="24"/>
      <c r="B15" s="25" t="s">
        <v>163</v>
      </c>
      <c r="C15" s="24"/>
      <c r="D15" s="24"/>
      <c r="E15" s="24"/>
      <c r="F15" s="24"/>
      <c r="G15" s="24"/>
    </row>
    <row r="16" spans="1:7" x14ac:dyDescent="0.25">
      <c r="A16" s="24"/>
      <c r="B16" s="24"/>
      <c r="C16" s="24"/>
      <c r="D16" s="24"/>
      <c r="E16" s="24"/>
      <c r="F16" s="24"/>
      <c r="G16" s="24"/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ht="40.5" customHeight="1" x14ac:dyDescent="0.25">
      <c r="A18" s="122" t="s">
        <v>59</v>
      </c>
      <c r="B18" s="122"/>
      <c r="C18" s="122"/>
      <c r="D18" s="122"/>
      <c r="E18" s="122"/>
      <c r="F18" s="122"/>
      <c r="G18" s="28"/>
    </row>
    <row r="19" spans="1:7" ht="15.75" x14ac:dyDescent="0.25">
      <c r="A19" s="46" t="s">
        <v>28</v>
      </c>
      <c r="B19" s="46" t="s">
        <v>29</v>
      </c>
      <c r="C19" s="46" t="s">
        <v>30</v>
      </c>
      <c r="D19" s="47" t="s">
        <v>14</v>
      </c>
      <c r="E19" s="47" t="s">
        <v>31</v>
      </c>
      <c r="F19" s="47" t="s">
        <v>32</v>
      </c>
      <c r="G19" s="38" t="s">
        <v>20</v>
      </c>
    </row>
    <row r="20" spans="1:7" ht="30" x14ac:dyDescent="0.25">
      <c r="A20" s="63">
        <v>1</v>
      </c>
      <c r="B20" s="72" t="s">
        <v>164</v>
      </c>
      <c r="C20" s="63" t="s">
        <v>46</v>
      </c>
      <c r="D20" s="64">
        <v>2</v>
      </c>
      <c r="E20" s="64">
        <v>575000</v>
      </c>
      <c r="F20" s="65">
        <f t="shared" ref="F20" si="1">ROUND(D20*E20,0)</f>
        <v>1150000</v>
      </c>
      <c r="G20" s="21">
        <v>14805</v>
      </c>
    </row>
    <row r="21" spans="1:7" ht="15.75" x14ac:dyDescent="0.25">
      <c r="A21" s="64"/>
      <c r="B21" s="56" t="s">
        <v>145</v>
      </c>
      <c r="C21" s="64"/>
      <c r="D21" s="64"/>
      <c r="E21" s="64"/>
      <c r="F21" s="68">
        <f>SUM(F20:F20)</f>
        <v>1150000</v>
      </c>
      <c r="G21" s="28"/>
    </row>
    <row r="22" spans="1:7" x14ac:dyDescent="0.25">
      <c r="A22" s="24"/>
      <c r="B22" s="24"/>
      <c r="C22" s="24"/>
      <c r="D22" s="24"/>
      <c r="E22" s="24"/>
      <c r="F22" s="24"/>
      <c r="G22" s="24"/>
    </row>
    <row r="23" spans="1:7" ht="36" customHeight="1" x14ac:dyDescent="0.25">
      <c r="A23" s="119" t="s">
        <v>165</v>
      </c>
      <c r="B23" s="120"/>
      <c r="C23" s="120"/>
      <c r="D23" s="120"/>
      <c r="E23" s="120"/>
      <c r="F23" s="121"/>
      <c r="G23" s="38" t="s">
        <v>0</v>
      </c>
    </row>
    <row r="24" spans="1:7" ht="15.75" x14ac:dyDescent="0.25">
      <c r="A24" s="67" t="s">
        <v>28</v>
      </c>
      <c r="B24" s="67" t="s">
        <v>47</v>
      </c>
      <c r="C24" s="67" t="s">
        <v>30</v>
      </c>
      <c r="D24" s="67" t="s">
        <v>14</v>
      </c>
      <c r="E24" s="67" t="s">
        <v>48</v>
      </c>
      <c r="F24" s="67" t="s">
        <v>49</v>
      </c>
      <c r="G24" s="38" t="s">
        <v>20</v>
      </c>
    </row>
    <row r="25" spans="1:7" ht="30" x14ac:dyDescent="0.25">
      <c r="A25" s="63">
        <v>7</v>
      </c>
      <c r="B25" s="62" t="s">
        <v>65</v>
      </c>
      <c r="C25" s="63" t="s">
        <v>46</v>
      </c>
      <c r="D25" s="64">
        <v>1</v>
      </c>
      <c r="E25" s="34">
        <v>303000</v>
      </c>
      <c r="F25" s="65">
        <f t="shared" ref="F25:F30" si="2">ROUND(D25*E25,0)</f>
        <v>303000</v>
      </c>
      <c r="G25" s="17">
        <v>2000</v>
      </c>
    </row>
    <row r="26" spans="1:7" ht="30" x14ac:dyDescent="0.25">
      <c r="A26" s="63">
        <v>8</v>
      </c>
      <c r="B26" s="62" t="s">
        <v>66</v>
      </c>
      <c r="C26" s="63" t="s">
        <v>46</v>
      </c>
      <c r="D26" s="64">
        <v>1</v>
      </c>
      <c r="E26" s="34">
        <v>432000</v>
      </c>
      <c r="F26" s="65">
        <f t="shared" si="2"/>
        <v>432000</v>
      </c>
      <c r="G26" s="17">
        <v>2001</v>
      </c>
    </row>
    <row r="27" spans="1:7" ht="15.75" x14ac:dyDescent="0.25">
      <c r="A27" s="63">
        <v>9</v>
      </c>
      <c r="B27" s="62" t="s">
        <v>67</v>
      </c>
      <c r="C27" s="63" t="s">
        <v>46</v>
      </c>
      <c r="D27" s="64">
        <v>1</v>
      </c>
      <c r="E27" s="34">
        <v>1783000</v>
      </c>
      <c r="F27" s="65">
        <f t="shared" si="2"/>
        <v>1783000</v>
      </c>
      <c r="G27" s="17">
        <v>6705</v>
      </c>
    </row>
    <row r="28" spans="1:7" ht="15.75" x14ac:dyDescent="0.25">
      <c r="A28" s="63">
        <v>10</v>
      </c>
      <c r="B28" s="62" t="s">
        <v>68</v>
      </c>
      <c r="C28" s="63" t="s">
        <v>46</v>
      </c>
      <c r="D28" s="64">
        <v>1</v>
      </c>
      <c r="E28" s="34">
        <v>216000</v>
      </c>
      <c r="F28" s="65">
        <f t="shared" si="2"/>
        <v>216000</v>
      </c>
      <c r="G28" s="20">
        <v>7483</v>
      </c>
    </row>
    <row r="29" spans="1:7" ht="15.75" x14ac:dyDescent="0.25">
      <c r="A29" s="63">
        <v>11</v>
      </c>
      <c r="B29" s="62" t="s">
        <v>69</v>
      </c>
      <c r="C29" s="63" t="s">
        <v>46</v>
      </c>
      <c r="D29" s="64">
        <v>2</v>
      </c>
      <c r="E29" s="34">
        <v>161000</v>
      </c>
      <c r="F29" s="65">
        <f t="shared" si="2"/>
        <v>322000</v>
      </c>
      <c r="G29" s="20">
        <v>1349</v>
      </c>
    </row>
    <row r="30" spans="1:7" ht="15.75" x14ac:dyDescent="0.25">
      <c r="A30" s="63">
        <v>12</v>
      </c>
      <c r="B30" s="62" t="s">
        <v>70</v>
      </c>
      <c r="C30" s="63" t="s">
        <v>46</v>
      </c>
      <c r="D30" s="64">
        <v>10</v>
      </c>
      <c r="E30" s="34">
        <v>105000</v>
      </c>
      <c r="F30" s="65">
        <f t="shared" si="2"/>
        <v>1050000</v>
      </c>
      <c r="G30" s="20">
        <v>14838</v>
      </c>
    </row>
    <row r="31" spans="1:7" ht="15.75" x14ac:dyDescent="0.25">
      <c r="A31" s="64"/>
      <c r="B31" s="56" t="s">
        <v>145</v>
      </c>
      <c r="C31" s="67"/>
      <c r="D31" s="68"/>
      <c r="E31" s="67"/>
      <c r="F31" s="69">
        <f>SUM(F25:F30)</f>
        <v>4106000</v>
      </c>
      <c r="G31" s="28"/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9" x14ac:dyDescent="0.25">
      <c r="A33" s="24"/>
      <c r="B33" s="24"/>
      <c r="C33" s="24"/>
      <c r="D33" s="24"/>
      <c r="E33" s="24"/>
      <c r="F33" s="24"/>
      <c r="G33" s="24"/>
    </row>
    <row r="34" spans="1:9" ht="18" x14ac:dyDescent="0.25">
      <c r="A34" s="24"/>
      <c r="B34" s="25" t="s">
        <v>166</v>
      </c>
      <c r="C34" s="24"/>
      <c r="D34" s="24"/>
      <c r="E34" s="24"/>
      <c r="F34" s="24"/>
      <c r="G34" s="24"/>
    </row>
    <row r="35" spans="1:9" x14ac:dyDescent="0.25">
      <c r="A35" s="24"/>
      <c r="B35" s="24"/>
      <c r="C35" s="24"/>
      <c r="D35" s="24"/>
      <c r="E35" s="24"/>
      <c r="F35" s="24"/>
      <c r="G35" s="24"/>
    </row>
    <row r="36" spans="1:9" x14ac:dyDescent="0.25">
      <c r="A36" s="119" t="s">
        <v>81</v>
      </c>
      <c r="B36" s="120"/>
      <c r="C36" s="120"/>
      <c r="D36" s="120"/>
      <c r="E36" s="120"/>
      <c r="F36" s="121"/>
      <c r="G36" s="28"/>
    </row>
    <row r="37" spans="1:9" ht="15.75" x14ac:dyDescent="0.25">
      <c r="A37" s="76" t="s">
        <v>28</v>
      </c>
      <c r="B37" s="76" t="s">
        <v>47</v>
      </c>
      <c r="C37" s="76" t="s">
        <v>30</v>
      </c>
      <c r="D37" s="76" t="s">
        <v>14</v>
      </c>
      <c r="E37" s="76" t="s">
        <v>48</v>
      </c>
      <c r="F37" s="76" t="s">
        <v>49</v>
      </c>
      <c r="G37" s="77" t="s">
        <v>20</v>
      </c>
    </row>
    <row r="38" spans="1:9" ht="15.75" x14ac:dyDescent="0.25">
      <c r="A38" s="10"/>
      <c r="B38" s="62"/>
      <c r="C38" s="63"/>
      <c r="D38" s="64"/>
      <c r="E38" s="34"/>
      <c r="F38" s="32"/>
      <c r="G38" s="19"/>
      <c r="I38" s="1" t="s">
        <v>0</v>
      </c>
    </row>
    <row r="39" spans="1:9" ht="30" x14ac:dyDescent="0.25">
      <c r="A39" s="10">
        <v>1</v>
      </c>
      <c r="B39" s="62" t="s">
        <v>167</v>
      </c>
      <c r="C39" s="63" t="s">
        <v>46</v>
      </c>
      <c r="D39" s="64">
        <v>2</v>
      </c>
      <c r="E39" s="86">
        <v>390022</v>
      </c>
      <c r="F39" s="32">
        <f t="shared" ref="F39:F40" si="3">ROUND(D39*E39,0)</f>
        <v>780044</v>
      </c>
      <c r="G39" s="19">
        <v>282</v>
      </c>
    </row>
    <row r="40" spans="1:9" ht="30" x14ac:dyDescent="0.25">
      <c r="A40" s="10">
        <v>2</v>
      </c>
      <c r="B40" s="62" t="s">
        <v>154</v>
      </c>
      <c r="C40" s="63" t="s">
        <v>18</v>
      </c>
      <c r="D40" s="64">
        <v>2</v>
      </c>
      <c r="E40" s="86">
        <v>530000</v>
      </c>
      <c r="F40" s="32">
        <f t="shared" si="3"/>
        <v>1060000</v>
      </c>
      <c r="G40" s="19">
        <v>6737</v>
      </c>
    </row>
    <row r="41" spans="1:9" ht="15.75" x14ac:dyDescent="0.25">
      <c r="A41" s="28"/>
      <c r="B41" s="56" t="s">
        <v>145</v>
      </c>
      <c r="C41" s="67"/>
      <c r="D41" s="68"/>
      <c r="E41" s="67"/>
      <c r="F41" s="69">
        <f>SUM(F38:F40)</f>
        <v>1840044</v>
      </c>
      <c r="G41" s="28"/>
    </row>
    <row r="42" spans="1:9" x14ac:dyDescent="0.25">
      <c r="A42" s="24"/>
      <c r="B42" s="24"/>
      <c r="C42" s="24"/>
      <c r="D42" s="24"/>
      <c r="E42" s="24"/>
      <c r="F42" s="24"/>
      <c r="G42" s="24"/>
    </row>
    <row r="43" spans="1:9" x14ac:dyDescent="0.25">
      <c r="A43" s="24"/>
      <c r="B43" s="24"/>
      <c r="C43" s="24"/>
      <c r="D43" s="24"/>
      <c r="E43" s="24"/>
      <c r="F43" s="24"/>
      <c r="G43" s="24"/>
    </row>
    <row r="44" spans="1:9" x14ac:dyDescent="0.25">
      <c r="A44" s="24"/>
      <c r="B44" s="24"/>
      <c r="C44" s="24"/>
      <c r="D44" s="24"/>
      <c r="E44" s="24"/>
      <c r="F44" s="24"/>
      <c r="G44" s="24"/>
    </row>
    <row r="45" spans="1:9" ht="15" customHeight="1" x14ac:dyDescent="0.25">
      <c r="A45" s="118" t="s">
        <v>93</v>
      </c>
      <c r="B45" s="118"/>
      <c r="C45" s="118"/>
      <c r="D45" s="118"/>
      <c r="E45" s="118"/>
      <c r="F45" s="118"/>
      <c r="G45" s="28"/>
    </row>
    <row r="46" spans="1:9" ht="15.75" x14ac:dyDescent="0.25">
      <c r="A46" s="67" t="s">
        <v>28</v>
      </c>
      <c r="B46" s="67" t="s">
        <v>47</v>
      </c>
      <c r="C46" s="67" t="s">
        <v>30</v>
      </c>
      <c r="D46" s="67" t="s">
        <v>14</v>
      </c>
      <c r="E46" s="67" t="s">
        <v>48</v>
      </c>
      <c r="F46" s="67" t="s">
        <v>49</v>
      </c>
      <c r="G46" s="38" t="s">
        <v>20</v>
      </c>
    </row>
    <row r="47" spans="1:9" ht="15.75" x14ac:dyDescent="0.25">
      <c r="A47" s="10">
        <v>1</v>
      </c>
      <c r="B47" s="62" t="s">
        <v>95</v>
      </c>
      <c r="C47" s="63" t="s">
        <v>46</v>
      </c>
      <c r="D47" s="64">
        <v>10</v>
      </c>
      <c r="E47" s="34">
        <v>105000</v>
      </c>
      <c r="F47" s="41">
        <f t="shared" ref="F47" si="4">ROUND(D47*E47,0)</f>
        <v>1050000</v>
      </c>
      <c r="G47" s="17">
        <v>14838</v>
      </c>
    </row>
    <row r="48" spans="1:9" ht="15.75" x14ac:dyDescent="0.25">
      <c r="A48" s="28"/>
      <c r="B48" s="56" t="s">
        <v>145</v>
      </c>
      <c r="C48" s="67"/>
      <c r="D48" s="68"/>
      <c r="E48" s="67"/>
      <c r="F48" s="69">
        <f>SUM(F47:F47)</f>
        <v>1050000</v>
      </c>
      <c r="G48" s="28"/>
    </row>
    <row r="49" spans="1:7" x14ac:dyDescent="0.25">
      <c r="A49" s="24"/>
      <c r="B49" s="24"/>
      <c r="C49" s="24"/>
      <c r="D49" s="24"/>
      <c r="E49" s="24"/>
      <c r="F49" s="24"/>
      <c r="G49" s="24"/>
    </row>
    <row r="50" spans="1:7" ht="15" customHeight="1" x14ac:dyDescent="0.25">
      <c r="A50" s="118" t="s">
        <v>96</v>
      </c>
      <c r="B50" s="118"/>
      <c r="C50" s="118"/>
      <c r="D50" s="118"/>
      <c r="E50" s="118"/>
      <c r="F50" s="118"/>
      <c r="G50" s="28"/>
    </row>
    <row r="51" spans="1:7" ht="15.75" x14ac:dyDescent="0.25">
      <c r="A51" s="67" t="s">
        <v>28</v>
      </c>
      <c r="B51" s="67" t="s">
        <v>47</v>
      </c>
      <c r="C51" s="67" t="s">
        <v>30</v>
      </c>
      <c r="D51" s="67" t="s">
        <v>14</v>
      </c>
      <c r="E51" s="67" t="s">
        <v>48</v>
      </c>
      <c r="F51" s="67" t="s">
        <v>49</v>
      </c>
      <c r="G51" s="38" t="s">
        <v>20</v>
      </c>
    </row>
    <row r="52" spans="1:7" ht="30" x14ac:dyDescent="0.25">
      <c r="A52" s="10">
        <v>1</v>
      </c>
      <c r="B52" s="62" t="s">
        <v>155</v>
      </c>
      <c r="C52" s="63" t="s">
        <v>18</v>
      </c>
      <c r="D52" s="64">
        <v>3</v>
      </c>
      <c r="E52" s="34">
        <v>432000</v>
      </c>
      <c r="F52" s="41">
        <f t="shared" ref="F52:F56" si="5">ROUND(D52*E52,0)</f>
        <v>1296000</v>
      </c>
      <c r="G52" s="17">
        <v>6731</v>
      </c>
    </row>
    <row r="53" spans="1:7" ht="30" x14ac:dyDescent="0.25">
      <c r="A53" s="10">
        <v>2</v>
      </c>
      <c r="B53" s="62" t="s">
        <v>156</v>
      </c>
      <c r="C53" s="63" t="s">
        <v>18</v>
      </c>
      <c r="D53" s="64">
        <v>5</v>
      </c>
      <c r="E53" s="86">
        <v>530000</v>
      </c>
      <c r="F53" s="41">
        <f t="shared" si="5"/>
        <v>2650000</v>
      </c>
      <c r="G53" s="17">
        <v>6737</v>
      </c>
    </row>
    <row r="54" spans="1:7" ht="15.75" x14ac:dyDescent="0.25">
      <c r="A54" s="10">
        <v>3</v>
      </c>
      <c r="B54" s="62" t="s">
        <v>97</v>
      </c>
      <c r="C54" s="63" t="s">
        <v>18</v>
      </c>
      <c r="D54" s="64">
        <v>3</v>
      </c>
      <c r="E54" s="34">
        <v>292859</v>
      </c>
      <c r="F54" s="41">
        <f t="shared" si="5"/>
        <v>878577</v>
      </c>
      <c r="G54" s="17">
        <v>696</v>
      </c>
    </row>
    <row r="55" spans="1:7" ht="15.75" x14ac:dyDescent="0.25">
      <c r="A55" s="10">
        <v>4</v>
      </c>
      <c r="B55" s="62" t="s">
        <v>98</v>
      </c>
      <c r="C55" s="63" t="s">
        <v>18</v>
      </c>
      <c r="D55" s="64">
        <v>2</v>
      </c>
      <c r="E55" s="34">
        <v>213486</v>
      </c>
      <c r="F55" s="41">
        <f t="shared" si="5"/>
        <v>426972</v>
      </c>
      <c r="G55" s="17">
        <v>693</v>
      </c>
    </row>
    <row r="56" spans="1:7" ht="15.75" x14ac:dyDescent="0.25">
      <c r="A56" s="10">
        <v>5</v>
      </c>
      <c r="B56" s="62" t="s">
        <v>157</v>
      </c>
      <c r="C56" s="63" t="s">
        <v>18</v>
      </c>
      <c r="D56" s="64">
        <v>2</v>
      </c>
      <c r="E56" s="27">
        <v>140000</v>
      </c>
      <c r="F56" s="41">
        <f t="shared" si="5"/>
        <v>280000</v>
      </c>
      <c r="G56" s="17">
        <v>1364</v>
      </c>
    </row>
    <row r="57" spans="1:7" ht="15.75" x14ac:dyDescent="0.25">
      <c r="A57" s="28"/>
      <c r="B57" s="56" t="s">
        <v>145</v>
      </c>
      <c r="C57" s="67"/>
      <c r="D57" s="68"/>
      <c r="E57" s="67"/>
      <c r="F57" s="69">
        <f>SUM(F52:F56)</f>
        <v>5531549</v>
      </c>
      <c r="G57" s="28"/>
    </row>
    <row r="58" spans="1:7" x14ac:dyDescent="0.25">
      <c r="A58" s="24"/>
      <c r="B58" s="24"/>
      <c r="C58" s="24"/>
      <c r="D58" s="24"/>
      <c r="E58" s="24"/>
      <c r="F58" s="24"/>
      <c r="G58" s="24"/>
    </row>
    <row r="59" spans="1:7" x14ac:dyDescent="0.25">
      <c r="A59" s="24"/>
      <c r="B59" s="24"/>
      <c r="C59" s="24"/>
      <c r="D59" s="24"/>
      <c r="E59" s="24"/>
      <c r="F59" s="24"/>
      <c r="G59" s="24"/>
    </row>
    <row r="60" spans="1:7" ht="18" x14ac:dyDescent="0.25">
      <c r="A60" s="24"/>
      <c r="B60" s="25" t="s">
        <v>4</v>
      </c>
      <c r="C60" s="24"/>
      <c r="D60" s="24"/>
      <c r="E60" s="24"/>
      <c r="F60" s="24"/>
      <c r="G60" s="24"/>
    </row>
    <row r="61" spans="1:7" x14ac:dyDescent="0.25">
      <c r="A61" s="24"/>
      <c r="B61" s="24"/>
      <c r="C61" s="24"/>
      <c r="D61" s="24"/>
      <c r="E61" s="24"/>
      <c r="F61" s="24"/>
      <c r="G61" s="24"/>
    </row>
    <row r="62" spans="1:7" x14ac:dyDescent="0.25">
      <c r="A62" s="24"/>
      <c r="B62" s="24"/>
      <c r="C62" s="24"/>
      <c r="D62" s="24"/>
      <c r="E62" s="24"/>
      <c r="F62" s="24"/>
      <c r="G62" s="24"/>
    </row>
    <row r="63" spans="1:7" ht="15" customHeight="1" x14ac:dyDescent="0.25">
      <c r="A63" s="130" t="s">
        <v>99</v>
      </c>
      <c r="B63" s="131"/>
      <c r="C63" s="131"/>
      <c r="D63" s="131"/>
      <c r="E63" s="131"/>
      <c r="F63" s="132"/>
      <c r="G63" s="28"/>
    </row>
    <row r="64" spans="1:7" ht="15.75" x14ac:dyDescent="0.25">
      <c r="A64" s="67" t="s">
        <v>28</v>
      </c>
      <c r="B64" s="67" t="s">
        <v>47</v>
      </c>
      <c r="C64" s="67" t="s">
        <v>30</v>
      </c>
      <c r="D64" s="67" t="s">
        <v>14</v>
      </c>
      <c r="E64" s="67" t="s">
        <v>48</v>
      </c>
      <c r="F64" s="67" t="s">
        <v>49</v>
      </c>
      <c r="G64" s="38" t="s">
        <v>20</v>
      </c>
    </row>
    <row r="65" spans="1:7" ht="30" x14ac:dyDescent="0.25">
      <c r="A65" s="7">
        <v>1</v>
      </c>
      <c r="B65" s="8" t="s">
        <v>102</v>
      </c>
      <c r="C65" s="7" t="s">
        <v>46</v>
      </c>
      <c r="D65" s="9">
        <v>1</v>
      </c>
      <c r="E65" s="34">
        <v>432000</v>
      </c>
      <c r="F65" s="90">
        <f t="shared" ref="F65:F66" si="6">ROUND(D65*E65,0)</f>
        <v>432000</v>
      </c>
      <c r="G65" s="17">
        <v>2001</v>
      </c>
    </row>
    <row r="66" spans="1:7" ht="15.75" x14ac:dyDescent="0.25">
      <c r="A66" s="7">
        <v>2</v>
      </c>
      <c r="B66" s="8" t="s">
        <v>103</v>
      </c>
      <c r="C66" s="7" t="s">
        <v>46</v>
      </c>
      <c r="D66" s="9">
        <v>4</v>
      </c>
      <c r="E66" s="91">
        <v>70156</v>
      </c>
      <c r="F66" s="90">
        <f t="shared" si="6"/>
        <v>280624</v>
      </c>
      <c r="G66" s="20">
        <v>278</v>
      </c>
    </row>
    <row r="67" spans="1:7" ht="15.75" x14ac:dyDescent="0.25">
      <c r="A67" s="9"/>
      <c r="B67" s="56" t="s">
        <v>145</v>
      </c>
      <c r="C67" s="5"/>
      <c r="D67" s="87"/>
      <c r="E67" s="5"/>
      <c r="F67" s="88">
        <f>SUM(F65:F66)</f>
        <v>712624</v>
      </c>
      <c r="G67" s="28"/>
    </row>
    <row r="68" spans="1:7" x14ac:dyDescent="0.25">
      <c r="A68" s="24"/>
      <c r="B68" s="24"/>
      <c r="C68" s="24"/>
      <c r="D68" s="24"/>
      <c r="E68" s="24"/>
      <c r="F68" s="24"/>
      <c r="G68" s="24"/>
    </row>
    <row r="69" spans="1:7" ht="15" customHeight="1" x14ac:dyDescent="0.25">
      <c r="A69" s="118" t="s">
        <v>104</v>
      </c>
      <c r="B69" s="118"/>
      <c r="C69" s="118"/>
      <c r="D69" s="118"/>
      <c r="E69" s="118"/>
      <c r="F69" s="118"/>
      <c r="G69" s="28"/>
    </row>
    <row r="70" spans="1:7" ht="15.75" x14ac:dyDescent="0.25">
      <c r="A70" s="67" t="s">
        <v>28</v>
      </c>
      <c r="B70" s="67" t="s">
        <v>47</v>
      </c>
      <c r="C70" s="67" t="s">
        <v>30</v>
      </c>
      <c r="D70" s="67" t="s">
        <v>14</v>
      </c>
      <c r="E70" s="67" t="s">
        <v>48</v>
      </c>
      <c r="F70" s="67" t="s">
        <v>49</v>
      </c>
      <c r="G70" s="38" t="s">
        <v>20</v>
      </c>
    </row>
    <row r="71" spans="1:7" ht="30" x14ac:dyDescent="0.25">
      <c r="A71" s="7">
        <v>1</v>
      </c>
      <c r="B71" s="8" t="s">
        <v>102</v>
      </c>
      <c r="C71" s="7" t="s">
        <v>46</v>
      </c>
      <c r="D71" s="9">
        <v>1</v>
      </c>
      <c r="E71" s="34">
        <v>432000</v>
      </c>
      <c r="F71" s="90">
        <f t="shared" ref="F71:F72" si="7">ROUND(D71*E71,0)</f>
        <v>432000</v>
      </c>
      <c r="G71" s="17">
        <v>2001</v>
      </c>
    </row>
    <row r="72" spans="1:7" ht="15.75" x14ac:dyDescent="0.25">
      <c r="A72" s="7">
        <v>2</v>
      </c>
      <c r="B72" s="8" t="s">
        <v>105</v>
      </c>
      <c r="C72" s="7" t="s">
        <v>46</v>
      </c>
      <c r="D72" s="9">
        <v>2</v>
      </c>
      <c r="E72" s="91">
        <v>70156</v>
      </c>
      <c r="F72" s="90">
        <f t="shared" si="7"/>
        <v>140312</v>
      </c>
      <c r="G72" s="20">
        <v>278</v>
      </c>
    </row>
    <row r="73" spans="1:7" ht="15.75" x14ac:dyDescent="0.25">
      <c r="A73" s="28"/>
      <c r="B73" s="56" t="s">
        <v>145</v>
      </c>
      <c r="C73" s="5"/>
      <c r="D73" s="87"/>
      <c r="E73" s="5"/>
      <c r="F73" s="88">
        <f>SUM(F71:F72)</f>
        <v>572312</v>
      </c>
      <c r="G73" s="28"/>
    </row>
    <row r="74" spans="1:7" x14ac:dyDescent="0.25">
      <c r="A74" s="24"/>
      <c r="B74" s="24"/>
      <c r="C74" s="24"/>
      <c r="D74" s="24"/>
      <c r="E74" s="24"/>
      <c r="F74" s="24"/>
      <c r="G74" s="24"/>
    </row>
    <row r="75" spans="1:7" ht="15" customHeight="1" x14ac:dyDescent="0.25">
      <c r="A75" s="118" t="s">
        <v>106</v>
      </c>
      <c r="B75" s="118"/>
      <c r="C75" s="118"/>
      <c r="D75" s="118"/>
      <c r="E75" s="118"/>
      <c r="F75" s="118"/>
      <c r="G75" s="28"/>
    </row>
    <row r="76" spans="1:7" ht="15.75" x14ac:dyDescent="0.25">
      <c r="A76" s="67" t="s">
        <v>28</v>
      </c>
      <c r="B76" s="67" t="s">
        <v>47</v>
      </c>
      <c r="C76" s="67" t="s">
        <v>30</v>
      </c>
      <c r="D76" s="67" t="s">
        <v>14</v>
      </c>
      <c r="E76" s="67" t="s">
        <v>48</v>
      </c>
      <c r="F76" s="67" t="s">
        <v>49</v>
      </c>
      <c r="G76" s="38" t="s">
        <v>20</v>
      </c>
    </row>
    <row r="77" spans="1:7" ht="15.75" x14ac:dyDescent="0.25">
      <c r="A77" s="7">
        <v>1</v>
      </c>
      <c r="B77" s="8" t="s">
        <v>103</v>
      </c>
      <c r="C77" s="7" t="s">
        <v>46</v>
      </c>
      <c r="D77" s="9">
        <v>2</v>
      </c>
      <c r="E77" s="91">
        <v>70156</v>
      </c>
      <c r="F77" s="90">
        <f t="shared" ref="F77" si="8">ROUND(D77*E77,0)</f>
        <v>140312</v>
      </c>
      <c r="G77" s="20">
        <v>278</v>
      </c>
    </row>
    <row r="78" spans="1:7" ht="15.75" x14ac:dyDescent="0.25">
      <c r="A78" s="9"/>
      <c r="B78" s="56" t="s">
        <v>145</v>
      </c>
      <c r="C78" s="5"/>
      <c r="D78" s="87"/>
      <c r="E78" s="5"/>
      <c r="F78" s="88">
        <f>SUM(F77:F77)</f>
        <v>140312</v>
      </c>
      <c r="G78" s="28"/>
    </row>
    <row r="79" spans="1:7" x14ac:dyDescent="0.25">
      <c r="A79" s="24"/>
      <c r="B79" s="24"/>
      <c r="C79" s="24"/>
      <c r="D79" s="24"/>
      <c r="E79" s="24"/>
      <c r="F79" s="24"/>
      <c r="G79" s="24"/>
    </row>
    <row r="80" spans="1:7" ht="15" customHeight="1" x14ac:dyDescent="0.25">
      <c r="A80" s="118" t="s">
        <v>107</v>
      </c>
      <c r="B80" s="118"/>
      <c r="C80" s="118"/>
      <c r="D80" s="118"/>
      <c r="E80" s="118"/>
      <c r="F80" s="118"/>
      <c r="G80" s="28"/>
    </row>
    <row r="81" spans="1:9" ht="15.75" x14ac:dyDescent="0.25">
      <c r="A81" s="67" t="s">
        <v>28</v>
      </c>
      <c r="B81" s="67" t="s">
        <v>47</v>
      </c>
      <c r="C81" s="67" t="s">
        <v>30</v>
      </c>
      <c r="D81" s="67" t="s">
        <v>14</v>
      </c>
      <c r="E81" s="67" t="s">
        <v>48</v>
      </c>
      <c r="F81" s="67" t="s">
        <v>49</v>
      </c>
      <c r="G81" s="38" t="s">
        <v>20</v>
      </c>
    </row>
    <row r="82" spans="1:9" ht="15.75" x14ac:dyDescent="0.25">
      <c r="A82" s="7">
        <v>1</v>
      </c>
      <c r="B82" s="8" t="s">
        <v>103</v>
      </c>
      <c r="C82" s="7" t="s">
        <v>46</v>
      </c>
      <c r="D82" s="9">
        <v>2</v>
      </c>
      <c r="E82" s="91">
        <v>70156</v>
      </c>
      <c r="F82" s="90">
        <f t="shared" ref="F82" si="9">ROUND(D82*E82,0)</f>
        <v>140312</v>
      </c>
      <c r="G82" s="20">
        <v>278</v>
      </c>
    </row>
    <row r="83" spans="1:9" ht="15.75" x14ac:dyDescent="0.25">
      <c r="A83" s="9"/>
      <c r="B83" s="56" t="s">
        <v>145</v>
      </c>
      <c r="C83" s="5"/>
      <c r="D83" s="87"/>
      <c r="E83" s="5"/>
      <c r="F83" s="88">
        <f>SUM(F82:F82)</f>
        <v>140312</v>
      </c>
      <c r="G83" s="28"/>
    </row>
    <row r="84" spans="1:9" x14ac:dyDescent="0.25">
      <c r="A84" s="24"/>
      <c r="B84" s="24"/>
      <c r="C84" s="24"/>
      <c r="D84" s="24"/>
      <c r="E84" s="24"/>
      <c r="F84" s="24"/>
      <c r="G84" s="24"/>
    </row>
    <row r="85" spans="1:9" x14ac:dyDescent="0.25">
      <c r="A85" s="24"/>
      <c r="B85" s="24"/>
      <c r="C85" s="24"/>
      <c r="D85" s="24"/>
      <c r="E85" s="24"/>
      <c r="F85" s="24"/>
      <c r="G85" s="24"/>
    </row>
    <row r="86" spans="1:9" ht="18" x14ac:dyDescent="0.25">
      <c r="A86" s="24"/>
      <c r="B86" s="25" t="s">
        <v>5</v>
      </c>
      <c r="C86" s="24"/>
      <c r="D86" s="24"/>
      <c r="E86" s="24"/>
      <c r="F86" s="24"/>
      <c r="G86" s="24"/>
    </row>
    <row r="87" spans="1:9" x14ac:dyDescent="0.25">
      <c r="A87" s="24"/>
      <c r="B87" s="24"/>
      <c r="C87" s="24"/>
      <c r="D87" s="24"/>
      <c r="E87" s="24"/>
      <c r="F87" s="24"/>
      <c r="G87" s="24"/>
    </row>
    <row r="88" spans="1:9" x14ac:dyDescent="0.25">
      <c r="A88" s="24"/>
      <c r="B88" s="24"/>
      <c r="C88" s="24"/>
      <c r="D88" s="24"/>
      <c r="E88" s="24"/>
      <c r="F88" s="24"/>
      <c r="G88" s="24"/>
    </row>
    <row r="89" spans="1:9" ht="15.75" x14ac:dyDescent="0.25">
      <c r="A89" s="24"/>
      <c r="B89" s="24"/>
      <c r="C89" s="24"/>
      <c r="D89" s="24"/>
      <c r="E89" s="24"/>
      <c r="F89" s="24"/>
      <c r="G89" s="20"/>
    </row>
    <row r="90" spans="1:9" ht="15" customHeight="1" x14ac:dyDescent="0.25">
      <c r="A90" s="118" t="s">
        <v>109</v>
      </c>
      <c r="B90" s="118"/>
      <c r="C90" s="118"/>
      <c r="D90" s="118"/>
      <c r="E90" s="118"/>
      <c r="F90" s="118"/>
      <c r="G90" s="20"/>
    </row>
    <row r="91" spans="1:9" ht="15.75" x14ac:dyDescent="0.25">
      <c r="A91" s="67" t="s">
        <v>28</v>
      </c>
      <c r="B91" s="67" t="s">
        <v>47</v>
      </c>
      <c r="C91" s="67" t="s">
        <v>30</v>
      </c>
      <c r="D91" s="67" t="s">
        <v>14</v>
      </c>
      <c r="E91" s="67" t="s">
        <v>48</v>
      </c>
      <c r="F91" s="67" t="s">
        <v>49</v>
      </c>
      <c r="G91" s="20" t="s">
        <v>20</v>
      </c>
    </row>
    <row r="92" spans="1:9" ht="15.75" x14ac:dyDescent="0.25">
      <c r="A92" s="7"/>
      <c r="B92" s="4"/>
      <c r="C92" s="3"/>
      <c r="D92" s="95"/>
      <c r="E92" s="96"/>
      <c r="F92" s="94"/>
      <c r="G92" s="20"/>
      <c r="I92" s="1" t="s">
        <v>0</v>
      </c>
    </row>
    <row r="93" spans="1:9" ht="30" x14ac:dyDescent="0.25">
      <c r="A93" s="7">
        <v>1</v>
      </c>
      <c r="B93" s="4" t="s">
        <v>111</v>
      </c>
      <c r="C93" s="3" t="s">
        <v>46</v>
      </c>
      <c r="D93" s="95">
        <v>1</v>
      </c>
      <c r="E93" s="96">
        <v>1025000</v>
      </c>
      <c r="F93" s="94">
        <f t="shared" ref="F93:F94" si="10">ROUND(D93*E93,0)</f>
        <v>1025000</v>
      </c>
      <c r="G93" s="20">
        <v>6732</v>
      </c>
    </row>
    <row r="94" spans="1:9" ht="30" x14ac:dyDescent="0.25">
      <c r="A94" s="7">
        <v>2</v>
      </c>
      <c r="B94" s="4" t="s">
        <v>170</v>
      </c>
      <c r="C94" s="3" t="s">
        <v>46</v>
      </c>
      <c r="D94" s="95">
        <v>2</v>
      </c>
      <c r="E94" s="96">
        <v>180000</v>
      </c>
      <c r="F94" s="94">
        <f t="shared" si="10"/>
        <v>360000</v>
      </c>
      <c r="G94" s="20">
        <v>280</v>
      </c>
    </row>
    <row r="95" spans="1:9" ht="15.75" x14ac:dyDescent="0.25">
      <c r="A95" s="28"/>
      <c r="B95" s="56" t="s">
        <v>145</v>
      </c>
      <c r="C95" s="2"/>
      <c r="D95" s="97"/>
      <c r="E95" s="2"/>
      <c r="F95" s="98">
        <f>SUM(F92:F94)</f>
        <v>1385000</v>
      </c>
      <c r="G95" s="28"/>
    </row>
    <row r="96" spans="1:9" x14ac:dyDescent="0.25">
      <c r="A96" s="24"/>
      <c r="B96" s="24"/>
      <c r="C96" s="24"/>
      <c r="D96" s="24"/>
      <c r="E96" s="24"/>
      <c r="F96" s="24"/>
      <c r="G96" s="24"/>
    </row>
    <row r="97" spans="1:7" x14ac:dyDescent="0.25">
      <c r="A97" s="24"/>
      <c r="B97" s="24"/>
      <c r="C97" s="24"/>
      <c r="D97" s="24"/>
      <c r="E97" s="24"/>
      <c r="F97" s="24"/>
      <c r="G97" s="24"/>
    </row>
    <row r="98" spans="1:7" ht="18" x14ac:dyDescent="0.25">
      <c r="A98" s="24"/>
      <c r="B98" s="25" t="s">
        <v>6</v>
      </c>
      <c r="C98" s="24"/>
      <c r="D98" s="24"/>
      <c r="E98" s="24"/>
      <c r="F98" s="24"/>
      <c r="G98" s="24"/>
    </row>
    <row r="99" spans="1:7" x14ac:dyDescent="0.25">
      <c r="A99" s="24"/>
      <c r="B99" s="24"/>
      <c r="C99" s="24"/>
      <c r="D99" s="24"/>
      <c r="E99" s="24"/>
      <c r="F99" s="24"/>
      <c r="G99" s="24"/>
    </row>
    <row r="100" spans="1:7" x14ac:dyDescent="0.25">
      <c r="A100" s="24"/>
      <c r="B100" s="24"/>
      <c r="C100" s="24"/>
      <c r="D100" s="24"/>
      <c r="E100" s="24"/>
      <c r="F100" s="24"/>
      <c r="G100" s="24"/>
    </row>
    <row r="101" spans="1:7" ht="15" customHeight="1" x14ac:dyDescent="0.25">
      <c r="A101" s="118" t="s">
        <v>171</v>
      </c>
      <c r="B101" s="118"/>
      <c r="C101" s="118"/>
      <c r="D101" s="118"/>
      <c r="E101" s="118"/>
      <c r="F101" s="118"/>
      <c r="G101" s="28"/>
    </row>
    <row r="102" spans="1:7" ht="15.75" x14ac:dyDescent="0.25">
      <c r="A102" s="67" t="s">
        <v>28</v>
      </c>
      <c r="B102" s="67" t="s">
        <v>47</v>
      </c>
      <c r="C102" s="67" t="s">
        <v>30</v>
      </c>
      <c r="D102" s="67" t="s">
        <v>14</v>
      </c>
      <c r="E102" s="67" t="s">
        <v>48</v>
      </c>
      <c r="F102" s="67" t="s">
        <v>49</v>
      </c>
      <c r="G102" s="38" t="s">
        <v>20</v>
      </c>
    </row>
    <row r="103" spans="1:7" ht="15.75" x14ac:dyDescent="0.25">
      <c r="A103" s="7">
        <v>1</v>
      </c>
      <c r="B103" s="8" t="s">
        <v>172</v>
      </c>
      <c r="C103" s="7" t="s">
        <v>33</v>
      </c>
      <c r="D103" s="9">
        <v>2</v>
      </c>
      <c r="E103" s="116">
        <v>745833</v>
      </c>
      <c r="F103" s="94">
        <f t="shared" ref="F103" si="11">ROUND(D103*E103,0)</f>
        <v>1491666</v>
      </c>
      <c r="G103" s="20">
        <v>14961</v>
      </c>
    </row>
    <row r="104" spans="1:7" ht="30" x14ac:dyDescent="0.25">
      <c r="A104" s="7">
        <v>2</v>
      </c>
      <c r="B104" s="8" t="s">
        <v>187</v>
      </c>
      <c r="C104" s="7" t="s">
        <v>46</v>
      </c>
      <c r="D104" s="9">
        <v>2</v>
      </c>
      <c r="E104" s="116">
        <v>201634</v>
      </c>
      <c r="F104" s="94">
        <f>ROUND(D104*E104,0)</f>
        <v>403268</v>
      </c>
      <c r="G104" s="20">
        <v>306</v>
      </c>
    </row>
    <row r="105" spans="1:7" ht="15.75" x14ac:dyDescent="0.25">
      <c r="A105" s="28"/>
      <c r="B105" s="56" t="s">
        <v>145</v>
      </c>
      <c r="C105" s="5"/>
      <c r="D105" s="87"/>
      <c r="E105" s="5"/>
      <c r="F105" s="88">
        <f>SUM(F103:F104)</f>
        <v>1894934</v>
      </c>
      <c r="G105" s="28"/>
    </row>
    <row r="106" spans="1:7" x14ac:dyDescent="0.25">
      <c r="A106" s="24"/>
      <c r="B106" s="24"/>
      <c r="C106" s="24"/>
      <c r="D106" s="24"/>
      <c r="E106" s="24"/>
      <c r="F106" s="24"/>
      <c r="G106" s="24"/>
    </row>
    <row r="107" spans="1:7" x14ac:dyDescent="0.25">
      <c r="A107" s="24"/>
      <c r="B107" s="24"/>
      <c r="C107" s="24"/>
      <c r="D107" s="24"/>
      <c r="E107" s="24"/>
      <c r="F107" s="24"/>
      <c r="G107" s="24"/>
    </row>
    <row r="108" spans="1:7" x14ac:dyDescent="0.25">
      <c r="A108" s="24"/>
      <c r="B108" s="24"/>
      <c r="C108" s="24"/>
      <c r="D108" s="24"/>
      <c r="E108" s="24"/>
      <c r="F108" s="24"/>
      <c r="G108" s="24"/>
    </row>
    <row r="109" spans="1:7" x14ac:dyDescent="0.25">
      <c r="A109" s="24"/>
      <c r="B109" s="24"/>
      <c r="C109" s="24"/>
      <c r="D109" s="24"/>
      <c r="E109" s="24"/>
      <c r="F109" s="24"/>
      <c r="G109" s="24"/>
    </row>
    <row r="110" spans="1:7" ht="18" x14ac:dyDescent="0.25">
      <c r="A110" s="24"/>
      <c r="B110" s="25" t="s">
        <v>8</v>
      </c>
      <c r="C110" s="24"/>
      <c r="D110" s="24"/>
      <c r="E110" s="24"/>
      <c r="F110" s="24"/>
      <c r="G110" s="24"/>
    </row>
    <row r="111" spans="1:7" x14ac:dyDescent="0.25">
      <c r="A111" s="24"/>
      <c r="B111" s="24"/>
      <c r="C111" s="24"/>
      <c r="D111" s="24"/>
      <c r="E111" s="24"/>
      <c r="F111" s="24"/>
      <c r="G111" s="24"/>
    </row>
    <row r="112" spans="1:7" x14ac:dyDescent="0.25">
      <c r="A112" s="24"/>
      <c r="B112" s="24"/>
      <c r="C112" s="24"/>
      <c r="D112" s="24"/>
      <c r="E112" s="24"/>
      <c r="F112" s="24"/>
      <c r="G112" s="24"/>
    </row>
    <row r="113" spans="1:7" x14ac:dyDescent="0.25">
      <c r="A113" s="118" t="s">
        <v>122</v>
      </c>
      <c r="B113" s="118"/>
      <c r="C113" s="118"/>
      <c r="D113" s="118"/>
      <c r="E113" s="118"/>
      <c r="F113" s="118"/>
      <c r="G113" s="28"/>
    </row>
    <row r="114" spans="1:7" ht="15.75" x14ac:dyDescent="0.25">
      <c r="A114" s="67" t="s">
        <v>28</v>
      </c>
      <c r="B114" s="67" t="s">
        <v>47</v>
      </c>
      <c r="C114" s="67" t="s">
        <v>30</v>
      </c>
      <c r="D114" s="67" t="s">
        <v>14</v>
      </c>
      <c r="E114" s="67" t="s">
        <v>48</v>
      </c>
      <c r="F114" s="67" t="s">
        <v>49</v>
      </c>
      <c r="G114" s="38" t="s">
        <v>20</v>
      </c>
    </row>
    <row r="115" spans="1:7" ht="15.75" x14ac:dyDescent="0.25">
      <c r="A115" s="17">
        <v>1</v>
      </c>
      <c r="B115" s="31" t="s">
        <v>125</v>
      </c>
      <c r="C115" s="20" t="s">
        <v>17</v>
      </c>
      <c r="D115" s="20">
        <v>3</v>
      </c>
      <c r="E115" s="91">
        <v>70156</v>
      </c>
      <c r="F115" s="33">
        <f t="shared" ref="F115:F118" si="12">+D115*E115</f>
        <v>210468</v>
      </c>
      <c r="G115" s="20">
        <v>278</v>
      </c>
    </row>
    <row r="116" spans="1:7" ht="15.75" x14ac:dyDescent="0.25">
      <c r="A116" s="17">
        <v>2</v>
      </c>
      <c r="B116" s="31" t="s">
        <v>126</v>
      </c>
      <c r="C116" s="20" t="s">
        <v>18</v>
      </c>
      <c r="D116" s="20">
        <v>12</v>
      </c>
      <c r="E116" s="33">
        <v>89952</v>
      </c>
      <c r="F116" s="33">
        <f t="shared" si="12"/>
        <v>1079424</v>
      </c>
      <c r="G116" s="17">
        <v>277</v>
      </c>
    </row>
    <row r="117" spans="1:7" ht="15.75" x14ac:dyDescent="0.25">
      <c r="A117" s="17">
        <f t="shared" ref="A117:A118" si="13">A116+1</f>
        <v>3</v>
      </c>
      <c r="B117" s="31" t="s">
        <v>127</v>
      </c>
      <c r="C117" s="20" t="s">
        <v>18</v>
      </c>
      <c r="D117" s="20">
        <v>1</v>
      </c>
      <c r="E117" s="33">
        <v>168325</v>
      </c>
      <c r="F117" s="33">
        <f t="shared" si="12"/>
        <v>168325</v>
      </c>
      <c r="G117" s="17">
        <v>7484</v>
      </c>
    </row>
    <row r="118" spans="1:7" ht="15.75" x14ac:dyDescent="0.25">
      <c r="A118" s="17">
        <f t="shared" si="13"/>
        <v>4</v>
      </c>
      <c r="B118" s="31" t="s">
        <v>128</v>
      </c>
      <c r="C118" s="20" t="s">
        <v>18</v>
      </c>
      <c r="D118" s="20">
        <v>1</v>
      </c>
      <c r="E118" s="27">
        <v>530000</v>
      </c>
      <c r="F118" s="33">
        <f t="shared" si="12"/>
        <v>530000</v>
      </c>
      <c r="G118" s="17">
        <v>7329</v>
      </c>
    </row>
    <row r="119" spans="1:7" ht="15.75" x14ac:dyDescent="0.25">
      <c r="A119" s="28"/>
      <c r="B119" s="56" t="s">
        <v>145</v>
      </c>
      <c r="C119" s="56"/>
      <c r="D119" s="56"/>
      <c r="E119" s="56"/>
      <c r="F119" s="99">
        <f>SUM(F115:F118)</f>
        <v>1988217</v>
      </c>
      <c r="G119" s="17"/>
    </row>
    <row r="120" spans="1:7" x14ac:dyDescent="0.25">
      <c r="A120" s="24"/>
      <c r="B120" s="24"/>
      <c r="C120" s="24"/>
      <c r="D120" s="24"/>
      <c r="E120" s="24"/>
      <c r="F120" s="24"/>
      <c r="G120" s="24"/>
    </row>
    <row r="121" spans="1:7" x14ac:dyDescent="0.25">
      <c r="A121" s="24"/>
      <c r="B121" s="24"/>
      <c r="C121" s="24"/>
      <c r="D121" s="24"/>
      <c r="E121" s="24"/>
      <c r="F121" s="24"/>
      <c r="G121" s="24"/>
    </row>
    <row r="122" spans="1:7" ht="18" x14ac:dyDescent="0.25">
      <c r="A122" s="24"/>
      <c r="B122" s="25" t="s">
        <v>9</v>
      </c>
      <c r="C122" s="24"/>
      <c r="D122" s="24"/>
      <c r="E122" s="24"/>
      <c r="F122" s="24"/>
      <c r="G122" s="24"/>
    </row>
    <row r="123" spans="1:7" ht="15" customHeight="1" x14ac:dyDescent="0.25">
      <c r="A123" s="24"/>
      <c r="B123" s="24"/>
      <c r="C123" s="24"/>
      <c r="D123" s="24"/>
      <c r="E123" s="24"/>
      <c r="F123" s="24"/>
      <c r="G123" s="24"/>
    </row>
    <row r="124" spans="1:7" x14ac:dyDescent="0.25">
      <c r="A124" s="118" t="s">
        <v>129</v>
      </c>
      <c r="B124" s="118"/>
      <c r="C124" s="118"/>
      <c r="D124" s="118"/>
      <c r="E124" s="118"/>
      <c r="F124" s="118"/>
      <c r="G124" s="28"/>
    </row>
    <row r="125" spans="1:7" ht="15.75" x14ac:dyDescent="0.25">
      <c r="A125" s="67" t="s">
        <v>28</v>
      </c>
      <c r="B125" s="67" t="s">
        <v>47</v>
      </c>
      <c r="C125" s="67" t="s">
        <v>30</v>
      </c>
      <c r="D125" s="67" t="s">
        <v>14</v>
      </c>
      <c r="E125" s="67" t="s">
        <v>48</v>
      </c>
      <c r="F125" s="67" t="s">
        <v>49</v>
      </c>
      <c r="G125" s="38" t="s">
        <v>20</v>
      </c>
    </row>
    <row r="126" spans="1:7" ht="15.75" x14ac:dyDescent="0.25">
      <c r="A126" s="13">
        <v>1</v>
      </c>
      <c r="B126" s="8" t="s">
        <v>105</v>
      </c>
      <c r="C126" s="13" t="s">
        <v>46</v>
      </c>
      <c r="D126" s="14">
        <v>2</v>
      </c>
      <c r="E126" s="91">
        <v>70156</v>
      </c>
      <c r="F126" s="32">
        <f t="shared" ref="F126" si="14">ROUND(D126*E126,0)</f>
        <v>140312</v>
      </c>
      <c r="G126" s="20">
        <v>278</v>
      </c>
    </row>
    <row r="127" spans="1:7" ht="15.75" x14ac:dyDescent="0.25">
      <c r="A127" s="14"/>
      <c r="B127" s="56" t="s">
        <v>145</v>
      </c>
      <c r="C127" s="6"/>
      <c r="D127" s="105"/>
      <c r="E127" s="6"/>
      <c r="F127" s="106">
        <f>SUM(F126:F126)</f>
        <v>140312</v>
      </c>
      <c r="G127" s="28"/>
    </row>
    <row r="128" spans="1:7" x14ac:dyDescent="0.25">
      <c r="A128" s="24"/>
      <c r="B128" s="24"/>
      <c r="C128" s="24"/>
      <c r="D128" s="24"/>
      <c r="E128" s="24"/>
      <c r="F128" s="24"/>
      <c r="G128" s="24"/>
    </row>
    <row r="129" spans="1:7" ht="15" customHeight="1" x14ac:dyDescent="0.25">
      <c r="A129" s="24"/>
      <c r="B129" s="24"/>
      <c r="C129" s="24"/>
      <c r="D129" s="24"/>
      <c r="E129" s="24"/>
      <c r="F129" s="24"/>
      <c r="G129" s="24"/>
    </row>
    <row r="130" spans="1:7" x14ac:dyDescent="0.25">
      <c r="A130" s="118" t="s">
        <v>136</v>
      </c>
      <c r="B130" s="118"/>
      <c r="C130" s="118"/>
      <c r="D130" s="118"/>
      <c r="E130" s="118"/>
      <c r="F130" s="118"/>
      <c r="G130" s="28"/>
    </row>
    <row r="131" spans="1:7" ht="15.75" x14ac:dyDescent="0.25">
      <c r="A131" s="67" t="s">
        <v>28</v>
      </c>
      <c r="B131" s="67" t="s">
        <v>47</v>
      </c>
      <c r="C131" s="67" t="s">
        <v>30</v>
      </c>
      <c r="D131" s="67" t="s">
        <v>14</v>
      </c>
      <c r="E131" s="67" t="s">
        <v>48</v>
      </c>
      <c r="F131" s="67" t="s">
        <v>49</v>
      </c>
      <c r="G131" s="38" t="s">
        <v>20</v>
      </c>
    </row>
    <row r="132" spans="1:7" ht="15.75" x14ac:dyDescent="0.25">
      <c r="A132" s="7">
        <v>1</v>
      </c>
      <c r="B132" s="8" t="s">
        <v>70</v>
      </c>
      <c r="C132" s="7" t="s">
        <v>46</v>
      </c>
      <c r="D132" s="9">
        <v>2</v>
      </c>
      <c r="E132" s="34">
        <v>105000</v>
      </c>
      <c r="F132" s="32">
        <f t="shared" ref="F132" si="15">ROUND(D132*E132,0)</f>
        <v>210000</v>
      </c>
      <c r="G132" s="28"/>
    </row>
    <row r="133" spans="1:7" ht="15.75" x14ac:dyDescent="0.25">
      <c r="A133" s="9"/>
      <c r="B133" s="56" t="s">
        <v>145</v>
      </c>
      <c r="C133" s="5"/>
      <c r="D133" s="87"/>
      <c r="E133" s="5"/>
      <c r="F133" s="88">
        <f>SUM(F132:F132)</f>
        <v>210000</v>
      </c>
      <c r="G133" s="28"/>
    </row>
    <row r="134" spans="1:7" x14ac:dyDescent="0.25">
      <c r="A134" s="24"/>
      <c r="B134" s="24"/>
      <c r="C134" s="24"/>
      <c r="D134" s="24"/>
      <c r="E134" s="24"/>
      <c r="F134" s="24"/>
      <c r="G134" s="24"/>
    </row>
    <row r="135" spans="1:7" x14ac:dyDescent="0.25">
      <c r="A135" s="24"/>
      <c r="B135" s="24"/>
      <c r="C135" s="24"/>
      <c r="D135" s="24"/>
      <c r="E135" s="24"/>
      <c r="F135" s="24"/>
      <c r="G135" s="24"/>
    </row>
    <row r="136" spans="1:7" x14ac:dyDescent="0.25">
      <c r="A136" s="24"/>
      <c r="B136" s="24"/>
      <c r="C136" s="24"/>
      <c r="D136" s="24"/>
      <c r="E136" s="24"/>
      <c r="F136" s="24"/>
      <c r="G136" s="24"/>
    </row>
    <row r="137" spans="1:7" ht="15.75" x14ac:dyDescent="0.25">
      <c r="A137" s="24"/>
      <c r="B137" s="16" t="s">
        <v>1</v>
      </c>
      <c r="C137" s="113"/>
      <c r="D137" s="113"/>
      <c r="E137" s="113"/>
      <c r="F137" s="114">
        <f>F133+F127+F119+F105+F95+F83+F78+F73+F67+F57+F48+F41+F31+F21+F11</f>
        <v>22777616</v>
      </c>
      <c r="G137" s="24"/>
    </row>
  </sheetData>
  <mergeCells count="15">
    <mergeCell ref="A63:F63"/>
    <mergeCell ref="A69:F69"/>
    <mergeCell ref="A36:F36"/>
    <mergeCell ref="A130:F130"/>
    <mergeCell ref="A113:F113"/>
    <mergeCell ref="A124:F124"/>
    <mergeCell ref="A75:F75"/>
    <mergeCell ref="A80:F80"/>
    <mergeCell ref="A90:F90"/>
    <mergeCell ref="A101:F101"/>
    <mergeCell ref="A18:F18"/>
    <mergeCell ref="A23:F23"/>
    <mergeCell ref="A6:F6"/>
    <mergeCell ref="A45:F45"/>
    <mergeCell ref="A50:F50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2"/>
  <sheetViews>
    <sheetView workbookViewId="0">
      <selection activeCell="G32" sqref="A3:G32"/>
    </sheetView>
  </sheetViews>
  <sheetFormatPr baseColWidth="10" defaultColWidth="11.42578125" defaultRowHeight="15" x14ac:dyDescent="0.25"/>
  <cols>
    <col min="1" max="1" width="11.7109375" style="1" bestFit="1" customWidth="1"/>
    <col min="2" max="2" width="33.85546875" style="1" customWidth="1"/>
    <col min="3" max="3" width="11.42578125" style="1"/>
    <col min="4" max="4" width="21.7109375" style="1" customWidth="1"/>
    <col min="5" max="5" width="21.85546875" style="1" customWidth="1"/>
    <col min="6" max="6" width="22.140625" style="1" customWidth="1"/>
    <col min="7" max="7" width="18" style="1" customWidth="1"/>
    <col min="8" max="16384" width="11.42578125" style="1"/>
  </cols>
  <sheetData>
    <row r="2" spans="1:7" ht="18" x14ac:dyDescent="0.25">
      <c r="B2" s="18"/>
    </row>
    <row r="3" spans="1:7" ht="18" x14ac:dyDescent="0.25">
      <c r="A3" s="24"/>
      <c r="B3" s="25" t="s">
        <v>186</v>
      </c>
      <c r="C3" s="24"/>
      <c r="D3" s="24"/>
      <c r="E3" s="24"/>
      <c r="F3" s="24"/>
      <c r="G3" s="24"/>
    </row>
    <row r="4" spans="1:7" x14ac:dyDescent="0.25">
      <c r="A4" s="43"/>
      <c r="B4" s="43"/>
      <c r="C4" s="43"/>
      <c r="D4" s="43"/>
      <c r="E4" s="43"/>
      <c r="F4" s="43"/>
      <c r="G4" s="24"/>
    </row>
    <row r="5" spans="1:7" x14ac:dyDescent="0.25">
      <c r="A5" s="43"/>
      <c r="B5" s="43"/>
      <c r="C5" s="43"/>
      <c r="D5" s="43"/>
      <c r="E5" s="43"/>
      <c r="F5" s="43"/>
      <c r="G5" s="24"/>
    </row>
    <row r="6" spans="1:7" x14ac:dyDescent="0.25">
      <c r="A6" s="43"/>
      <c r="B6" s="43"/>
      <c r="C6" s="43"/>
      <c r="D6" s="43"/>
      <c r="E6" s="43"/>
      <c r="F6" s="43"/>
      <c r="G6" s="24"/>
    </row>
    <row r="7" spans="1:7" ht="18" x14ac:dyDescent="0.25">
      <c r="A7" s="43"/>
      <c r="B7" s="25" t="s">
        <v>2</v>
      </c>
      <c r="C7" s="43"/>
      <c r="D7" s="43"/>
      <c r="E7" s="43"/>
      <c r="F7" s="43"/>
      <c r="G7" s="24"/>
    </row>
    <row r="8" spans="1:7" ht="15.75" x14ac:dyDescent="0.25">
      <c r="A8" s="37"/>
      <c r="B8" s="37"/>
      <c r="C8" s="37"/>
      <c r="D8" s="37"/>
      <c r="E8" s="37"/>
      <c r="F8" s="37"/>
      <c r="G8" s="24"/>
    </row>
    <row r="9" spans="1:7" x14ac:dyDescent="0.25">
      <c r="A9" s="24"/>
      <c r="B9" s="24"/>
      <c r="C9" s="24"/>
      <c r="D9" s="24"/>
      <c r="E9" s="24"/>
      <c r="F9" s="24"/>
      <c r="G9" s="24"/>
    </row>
    <row r="10" spans="1:7" x14ac:dyDescent="0.25">
      <c r="A10" s="118" t="s">
        <v>45</v>
      </c>
      <c r="B10" s="118"/>
      <c r="C10" s="118"/>
      <c r="D10" s="118"/>
      <c r="E10" s="118"/>
      <c r="F10" s="118"/>
      <c r="G10" s="28"/>
    </row>
    <row r="11" spans="1:7" ht="15.75" x14ac:dyDescent="0.25">
      <c r="A11" s="5" t="s">
        <v>28</v>
      </c>
      <c r="B11" s="6" t="s">
        <v>47</v>
      </c>
      <c r="C11" s="5" t="s">
        <v>30</v>
      </c>
      <c r="D11" s="5" t="s">
        <v>14</v>
      </c>
      <c r="E11" s="5" t="s">
        <v>48</v>
      </c>
      <c r="F11" s="5" t="s">
        <v>49</v>
      </c>
      <c r="G11" s="38" t="s">
        <v>20</v>
      </c>
    </row>
    <row r="12" spans="1:7" ht="30" x14ac:dyDescent="0.25">
      <c r="A12" s="7">
        <v>1</v>
      </c>
      <c r="B12" s="8" t="s">
        <v>179</v>
      </c>
      <c r="C12" s="7" t="s">
        <v>19</v>
      </c>
      <c r="D12" s="9">
        <v>126</v>
      </c>
      <c r="E12" s="82">
        <v>224820</v>
      </c>
      <c r="F12" s="65">
        <f t="shared" ref="F12:F13" si="0">ROUND(D12*E12,0)</f>
        <v>28327320</v>
      </c>
      <c r="G12" s="20">
        <v>15356</v>
      </c>
    </row>
    <row r="13" spans="1:7" ht="30" x14ac:dyDescent="0.25">
      <c r="A13" s="7">
        <v>2</v>
      </c>
      <c r="B13" s="8" t="s">
        <v>180</v>
      </c>
      <c r="C13" s="7" t="s">
        <v>33</v>
      </c>
      <c r="D13" s="9">
        <v>4</v>
      </c>
      <c r="E13" s="82">
        <v>1090355</v>
      </c>
      <c r="F13" s="65">
        <f t="shared" si="0"/>
        <v>4361420</v>
      </c>
      <c r="G13" s="20">
        <v>15357</v>
      </c>
    </row>
    <row r="14" spans="1:7" ht="15.75" x14ac:dyDescent="0.25">
      <c r="A14" s="9"/>
      <c r="B14" s="56" t="s">
        <v>145</v>
      </c>
      <c r="C14" s="5"/>
      <c r="D14" s="87"/>
      <c r="E14" s="5"/>
      <c r="F14" s="88">
        <f>SUM(F12:F13)</f>
        <v>32688740</v>
      </c>
      <c r="G14" s="28"/>
    </row>
    <row r="15" spans="1:7" x14ac:dyDescent="0.25">
      <c r="A15" s="24"/>
      <c r="B15" s="24"/>
      <c r="C15" s="24"/>
      <c r="D15" s="24"/>
      <c r="E15" s="24"/>
      <c r="F15" s="24"/>
      <c r="G15" s="24"/>
    </row>
    <row r="16" spans="1:7" x14ac:dyDescent="0.25">
      <c r="A16" s="24"/>
      <c r="B16" s="24"/>
      <c r="C16" s="24"/>
      <c r="D16" s="24"/>
      <c r="E16" s="24"/>
      <c r="F16" s="24"/>
      <c r="G16" s="24"/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24"/>
      <c r="B18" s="24"/>
      <c r="C18" s="24"/>
      <c r="D18" s="24"/>
      <c r="E18" s="24"/>
      <c r="F18" s="24"/>
      <c r="G18" s="24"/>
    </row>
    <row r="19" spans="1:7" ht="18" x14ac:dyDescent="0.25">
      <c r="A19" s="24"/>
      <c r="B19" s="25" t="s">
        <v>6</v>
      </c>
      <c r="C19" s="24"/>
      <c r="D19" s="24"/>
      <c r="E19" s="24"/>
      <c r="F19" s="24"/>
      <c r="G19" s="24"/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ht="15" customHeight="1" x14ac:dyDescent="0.25">
      <c r="A22" s="118" t="s">
        <v>171</v>
      </c>
      <c r="B22" s="118"/>
      <c r="C22" s="118"/>
      <c r="D22" s="118"/>
      <c r="E22" s="118"/>
      <c r="F22" s="118"/>
      <c r="G22" s="28"/>
    </row>
    <row r="23" spans="1:7" ht="15.75" x14ac:dyDescent="0.25">
      <c r="A23" s="67" t="s">
        <v>28</v>
      </c>
      <c r="B23" s="67" t="s">
        <v>47</v>
      </c>
      <c r="C23" s="67" t="s">
        <v>30</v>
      </c>
      <c r="D23" s="67" t="s">
        <v>14</v>
      </c>
      <c r="E23" s="67" t="s">
        <v>48</v>
      </c>
      <c r="F23" s="67" t="s">
        <v>49</v>
      </c>
      <c r="G23" s="38" t="s">
        <v>20</v>
      </c>
    </row>
    <row r="24" spans="1:7" ht="15.75" x14ac:dyDescent="0.25">
      <c r="A24" s="7">
        <v>1</v>
      </c>
      <c r="B24" s="8" t="s">
        <v>112</v>
      </c>
      <c r="C24" s="10" t="s">
        <v>19</v>
      </c>
      <c r="D24" s="11">
        <v>480</v>
      </c>
      <c r="E24" s="117">
        <v>101250</v>
      </c>
      <c r="F24" s="94">
        <f t="shared" ref="F24:F27" si="1">ROUND(D24*E24,0)</f>
        <v>48600000</v>
      </c>
      <c r="G24" s="20">
        <v>14673</v>
      </c>
    </row>
    <row r="25" spans="1:7" ht="15.75" x14ac:dyDescent="0.25">
      <c r="A25" s="7">
        <v>2</v>
      </c>
      <c r="B25" s="8" t="s">
        <v>113</v>
      </c>
      <c r="C25" s="7" t="s">
        <v>33</v>
      </c>
      <c r="D25" s="9">
        <v>2</v>
      </c>
      <c r="E25" s="116">
        <v>125240</v>
      </c>
      <c r="F25" s="94">
        <f t="shared" si="1"/>
        <v>250480</v>
      </c>
      <c r="G25" s="20">
        <v>14675</v>
      </c>
    </row>
    <row r="26" spans="1:7" ht="15.75" x14ac:dyDescent="0.25">
      <c r="A26" s="7">
        <v>3</v>
      </c>
      <c r="B26" s="8" t="s">
        <v>114</v>
      </c>
      <c r="C26" s="7" t="s">
        <v>33</v>
      </c>
      <c r="D26" s="9">
        <v>2</v>
      </c>
      <c r="E26" s="116">
        <v>85000</v>
      </c>
      <c r="F26" s="94">
        <f t="shared" si="1"/>
        <v>170000</v>
      </c>
      <c r="G26" s="20">
        <v>2892</v>
      </c>
    </row>
    <row r="27" spans="1:7" ht="32.25" customHeight="1" x14ac:dyDescent="0.25">
      <c r="A27" s="7">
        <v>4</v>
      </c>
      <c r="B27" s="8" t="s">
        <v>115</v>
      </c>
      <c r="C27" s="7" t="s">
        <v>46</v>
      </c>
      <c r="D27" s="9">
        <v>2</v>
      </c>
      <c r="E27" s="116">
        <v>55000</v>
      </c>
      <c r="F27" s="94">
        <f t="shared" si="1"/>
        <v>110000</v>
      </c>
      <c r="G27" s="20">
        <v>14888</v>
      </c>
    </row>
    <row r="28" spans="1:7" ht="15.75" x14ac:dyDescent="0.25">
      <c r="A28" s="7"/>
      <c r="B28" s="8"/>
      <c r="C28" s="7"/>
      <c r="D28" s="9"/>
      <c r="E28" s="116"/>
      <c r="F28" s="94"/>
      <c r="G28" s="20"/>
    </row>
    <row r="29" spans="1:7" ht="15.75" x14ac:dyDescent="0.25">
      <c r="A29" s="28"/>
      <c r="B29" s="56" t="s">
        <v>145</v>
      </c>
      <c r="C29" s="5"/>
      <c r="D29" s="87"/>
      <c r="E29" s="5"/>
      <c r="F29" s="88">
        <f>SUM(F24:F28)</f>
        <v>49130480</v>
      </c>
      <c r="G29" s="28"/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ht="15.75" x14ac:dyDescent="0.25">
      <c r="A32" s="24"/>
      <c r="B32" s="16" t="s">
        <v>1</v>
      </c>
      <c r="C32" s="113"/>
      <c r="D32" s="113"/>
      <c r="E32" s="113"/>
      <c r="F32" s="114">
        <f>F14+F29</f>
        <v>81819220</v>
      </c>
      <c r="G32" s="24"/>
    </row>
  </sheetData>
  <mergeCells count="2">
    <mergeCell ref="A22:F22"/>
    <mergeCell ref="A10:F10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52244CED28A4BA6509E99DB5C01AE" ma:contentTypeVersion="10" ma:contentTypeDescription="Crear nuevo documento." ma:contentTypeScope="" ma:versionID="2387efb8b291227b0e933f1b24a0d8fb">
  <xsd:schema xmlns:xsd="http://www.w3.org/2001/XMLSchema" xmlns:xs="http://www.w3.org/2001/XMLSchema" xmlns:p="http://schemas.microsoft.com/office/2006/metadata/properties" xmlns:ns2="9c5ec4d1-52e7-47bd-9727-219ea83327c0" targetNamespace="http://schemas.microsoft.com/office/2006/metadata/properties" ma:root="true" ma:fieldsID="ffab3c961367c4e3d75ea5981fda9bc2" ns2:_="">
    <xsd:import namespace="9c5ec4d1-52e7-47bd-9727-219ea83327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ec4d1-52e7-47bd-9727-219ea83327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4DA651-D73A-4AB0-97D0-CA0669164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ec4d1-52e7-47bd-9727-219ea8332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358006-0143-4D11-8278-1FC03FC58D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9FF344-EAE0-4EBD-8CCA-56424C09648A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9c5ec4d1-52e7-47bd-9727-219ea83327c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GRUPO I ACTO, ALCANT Y ACCESORI</vt:lpstr>
      <vt:lpstr>GRUPO II  HD </vt:lpstr>
      <vt:lpstr>GRUPO III POLIETILENO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Carmenza Gallo</dc:creator>
  <cp:keywords/>
  <dc:description/>
  <cp:lastModifiedBy>Juan Camilo Aristizabal</cp:lastModifiedBy>
  <cp:revision/>
  <cp:lastPrinted>2020-12-15T20:36:16Z</cp:lastPrinted>
  <dcterms:created xsi:type="dcterms:W3CDTF">2020-07-29T12:27:01Z</dcterms:created>
  <dcterms:modified xsi:type="dcterms:W3CDTF">2020-12-16T13:59:22Z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0x010100F9752244CED28A4BA6509E99DB5C01AE</vt:lpwstr>
  </property>
</Properties>
</file>